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R:\Datos\Contas\BASE 2021\_Publicacions\3904-01-OE06_Matriz_contabilidad_social\_publicacion_decembro_2024\EntregadoDifusion\"/>
    </mc:Choice>
  </mc:AlternateContent>
  <xr:revisionPtr revIDLastSave="0" documentId="13_ncr:1_{19687F95-A2FD-49EE-8E9E-B11A65822742}" xr6:coauthVersionLast="47" xr6:coauthVersionMax="47" xr10:uidLastSave="{00000000-0000-0000-0000-000000000000}"/>
  <bookViews>
    <workbookView xWindow="-108" yWindow="-108" windowWidth="23256" windowHeight="12720" activeTab="1" xr2:uid="{00000000-000D-0000-FFFF-FFFF00000000}"/>
  </bookViews>
  <sheets>
    <sheet name="Indice" sheetId="10" r:id="rId1"/>
    <sheet name="I.1a" sheetId="1" r:id="rId2"/>
    <sheet name="I.1b" sheetId="47" r:id="rId3"/>
    <sheet name="I.1c" sheetId="55" r:id="rId4"/>
    <sheet name="I.1d" sheetId="58" r:id="rId5"/>
    <sheet name="I.1e" sheetId="62" r:id="rId6"/>
    <sheet name="I.1f" sheetId="63" r:id="rId7"/>
    <sheet name="I.1g" sheetId="64" r:id="rId8"/>
    <sheet name="I.1h" sheetId="65" r:id="rId9"/>
    <sheet name="I.1i" sheetId="74" r:id="rId10"/>
    <sheet name="I.1j" sheetId="77" r:id="rId11"/>
    <sheet name="I.1k" sheetId="80" r:id="rId12"/>
    <sheet name="I.1l" sheetId="84" r:id="rId13"/>
    <sheet name="I.1m" sheetId="88" r:id="rId14"/>
    <sheet name="I.2a" sheetId="3" r:id="rId15"/>
    <sheet name="I.2b" sheetId="48" r:id="rId16"/>
    <sheet name="I.2c" sheetId="56" r:id="rId17"/>
    <sheet name="I.2d" sheetId="59" r:id="rId18"/>
    <sheet name="I.2e" sheetId="66" r:id="rId19"/>
    <sheet name="I.2f" sheetId="67" r:id="rId20"/>
    <sheet name="I.2g" sheetId="69" r:id="rId21"/>
    <sheet name="I.2h" sheetId="68" r:id="rId22"/>
    <sheet name="I.2i" sheetId="76" r:id="rId23"/>
    <sheet name="I.2j" sheetId="78" r:id="rId24"/>
    <sheet name="I.2k" sheetId="81" r:id="rId25"/>
    <sheet name="I.2l" sheetId="85" r:id="rId26"/>
    <sheet name="I.2m" sheetId="87" r:id="rId27"/>
    <sheet name="I.3a" sheetId="12" r:id="rId28"/>
    <sheet name="I.3b" sheetId="49" r:id="rId29"/>
    <sheet name="I.3c" sheetId="57" r:id="rId30"/>
    <sheet name="I.3d" sheetId="60" r:id="rId31"/>
    <sheet name="I.3e" sheetId="70" r:id="rId32"/>
    <sheet name="I.3f" sheetId="71" r:id="rId33"/>
    <sheet name="I.3g" sheetId="72" r:id="rId34"/>
    <sheet name="I.3h" sheetId="73" r:id="rId35"/>
    <sheet name="I.3i" sheetId="75" r:id="rId36"/>
    <sheet name="I.3j" sheetId="79" r:id="rId37"/>
    <sheet name="I.3k" sheetId="82" r:id="rId38"/>
    <sheet name="I.3l" sheetId="86" r:id="rId39"/>
    <sheet name="I.3m" sheetId="89" r:id="rId40"/>
    <sheet name="I.4" sheetId="53" r:id="rId41"/>
    <sheet name="I.5" sheetId="40" r:id="rId42"/>
    <sheet name="I.6" sheetId="41" r:id="rId43"/>
    <sheet name="I.7" sheetId="54" r:id="rId44"/>
    <sheet name="I.8" sheetId="46" r:id="rId45"/>
  </sheets>
  <definedNames>
    <definedName name="_xlnm.Print_Area" localSheetId="42">I.6!$A$1:$C$17</definedName>
    <definedName name="_xlnm.Print_Area" localSheetId="44">I.8!$A$1:$B$23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53" l="1"/>
  <c r="K36" i="53"/>
  <c r="I35" i="53"/>
  <c r="H36" i="53"/>
  <c r="H35" i="53" s="1"/>
  <c r="I36" i="53"/>
  <c r="J36" i="53"/>
  <c r="J35" i="53" s="1"/>
  <c r="H37" i="53"/>
  <c r="I37" i="53"/>
  <c r="J37" i="53"/>
  <c r="G37" i="53"/>
  <c r="G35" i="53" s="1"/>
  <c r="G36" i="53"/>
  <c r="F37" i="53"/>
  <c r="E37" i="53"/>
  <c r="E35" i="53" s="1"/>
  <c r="E36" i="53"/>
  <c r="D37" i="53"/>
  <c r="D36" i="53"/>
  <c r="D35" i="53" s="1"/>
  <c r="K34" i="53"/>
  <c r="K33" i="53"/>
  <c r="J32" i="53"/>
  <c r="K32" i="53" s="1"/>
  <c r="K21" i="53"/>
  <c r="K22" i="53"/>
  <c r="K25" i="53"/>
  <c r="K27" i="53"/>
  <c r="K28" i="53"/>
  <c r="K29" i="53"/>
  <c r="K31" i="53"/>
  <c r="D33" i="53"/>
  <c r="E33" i="53"/>
  <c r="F33" i="53"/>
  <c r="G33" i="53"/>
  <c r="H33" i="53"/>
  <c r="I33" i="53"/>
  <c r="J33" i="53"/>
  <c r="D34" i="53"/>
  <c r="E34" i="53"/>
  <c r="F34" i="53"/>
  <c r="G34" i="53"/>
  <c r="H34" i="53"/>
  <c r="I34" i="53"/>
  <c r="J34" i="53"/>
  <c r="I32" i="53"/>
  <c r="H32" i="53"/>
  <c r="G32" i="53"/>
  <c r="F32" i="53"/>
  <c r="E32" i="53"/>
  <c r="D32" i="53"/>
  <c r="J31" i="53"/>
  <c r="I31" i="53"/>
  <c r="H31" i="53"/>
  <c r="G31" i="53"/>
  <c r="F31" i="53"/>
  <c r="E31" i="53"/>
  <c r="D31" i="53"/>
  <c r="J30" i="53"/>
  <c r="K30" i="53" s="1"/>
  <c r="I30" i="53"/>
  <c r="H30" i="53"/>
  <c r="G30" i="53"/>
  <c r="F30" i="53"/>
  <c r="E30" i="53"/>
  <c r="D30" i="53"/>
  <c r="J29" i="53"/>
  <c r="I29" i="53"/>
  <c r="H29" i="53"/>
  <c r="G29" i="53"/>
  <c r="F29" i="53"/>
  <c r="E29" i="53"/>
  <c r="D29" i="53"/>
  <c r="I28" i="53"/>
  <c r="H28" i="53"/>
  <c r="F28" i="53"/>
  <c r="I27" i="53"/>
  <c r="H27" i="53"/>
  <c r="F27" i="53"/>
  <c r="J26" i="53"/>
  <c r="K26" i="53" s="1"/>
  <c r="I26" i="53"/>
  <c r="H26" i="53"/>
  <c r="G26" i="53"/>
  <c r="F26" i="53"/>
  <c r="E26" i="53"/>
  <c r="D26" i="53"/>
  <c r="J23" i="53"/>
  <c r="K23" i="53" s="1"/>
  <c r="J24" i="53"/>
  <c r="K24" i="53" s="1"/>
  <c r="J25" i="53"/>
  <c r="F21" i="53"/>
  <c r="H21" i="53"/>
  <c r="I21" i="53"/>
  <c r="F22" i="53"/>
  <c r="H22" i="53"/>
  <c r="I22" i="53"/>
  <c r="D23" i="53"/>
  <c r="E23" i="53"/>
  <c r="F23" i="53"/>
  <c r="G23" i="53"/>
  <c r="H23" i="53"/>
  <c r="I23" i="53"/>
  <c r="D24" i="53"/>
  <c r="E24" i="53"/>
  <c r="F24" i="53"/>
  <c r="G24" i="53"/>
  <c r="H24" i="53"/>
  <c r="I24" i="53"/>
  <c r="D25" i="53"/>
  <c r="E25" i="53"/>
  <c r="F25" i="53"/>
  <c r="G25" i="53"/>
  <c r="H25" i="53"/>
  <c r="I25" i="53"/>
  <c r="H20" i="53"/>
  <c r="I20" i="53"/>
  <c r="J20" i="53"/>
  <c r="K20" i="53" s="1"/>
  <c r="G20" i="53"/>
  <c r="F20" i="53"/>
  <c r="E20" i="53"/>
  <c r="D20" i="53"/>
</calcChain>
</file>

<file path=xl/sharedStrings.xml><?xml version="1.0" encoding="utf-8"?>
<sst xmlns="http://schemas.openxmlformats.org/spreadsheetml/2006/main" count="1422" uniqueCount="280">
  <si>
    <t>Unidade: miles de euros. Prezos correntes</t>
  </si>
  <si>
    <t>Soldos e salarios</t>
  </si>
  <si>
    <t>Conta de explotación</t>
  </si>
  <si>
    <t>Matriz de Contabilidade Social</t>
  </si>
  <si>
    <t>MATRIZ DE CONTABILIDADE SOCIAL</t>
  </si>
  <si>
    <t>A</t>
  </si>
  <si>
    <t>B,D,E</t>
  </si>
  <si>
    <t>C</t>
  </si>
  <si>
    <t>F</t>
  </si>
  <si>
    <t>G-N</t>
  </si>
  <si>
    <t>O-T</t>
  </si>
  <si>
    <t>Homes</t>
  </si>
  <si>
    <t>II</t>
  </si>
  <si>
    <t>III</t>
  </si>
  <si>
    <t>IV</t>
  </si>
  <si>
    <t>TOTAL</t>
  </si>
  <si>
    <t>Mulleres</t>
  </si>
  <si>
    <t>Renda mixta:</t>
  </si>
  <si>
    <t>Total</t>
  </si>
  <si>
    <t>Total Valor Engadido Bruto</t>
  </si>
  <si>
    <t>Nivel de estudos</t>
  </si>
  <si>
    <t>TOTAIS</t>
  </si>
  <si>
    <t>Ramas de actividade (CNAE 09)</t>
  </si>
  <si>
    <t>2. Renda xerada polo sector institucional fogares por tipo de renda, sexo e tipo de fogar</t>
  </si>
  <si>
    <t>Rendas mixtas</t>
  </si>
  <si>
    <t>I: Fogares cuxa  principal fonte de ingresos son os salarios</t>
  </si>
  <si>
    <t>II: Fogares cuxa  principal fonte de ingresos son as rendas mixtas</t>
  </si>
  <si>
    <t>III: Fogares cuxa  principal fonte de ingresos son as pensións contributivas</t>
  </si>
  <si>
    <t>IV: Outros fogares</t>
  </si>
  <si>
    <t>3. Consumo final por grupo de produtos e tipo de fogar</t>
  </si>
  <si>
    <t>Grupo 10. Ensino</t>
  </si>
  <si>
    <t>Grupo 11. Hoteis, cafés e restaurantes</t>
  </si>
  <si>
    <t>Grupo 12. Outros bens e servizos</t>
  </si>
  <si>
    <t>Niveis</t>
  </si>
  <si>
    <t>Descrición dos estudos</t>
  </si>
  <si>
    <t>Analfabetos</t>
  </si>
  <si>
    <t>Doutorado universitario</t>
  </si>
  <si>
    <t>Ramas</t>
  </si>
  <si>
    <t>Descrición das ramas de actividade</t>
  </si>
  <si>
    <t>B, D, E</t>
  </si>
  <si>
    <t>A.1 Total soldos e salarios</t>
  </si>
  <si>
    <t xml:space="preserve">A. Remuneración do emprego </t>
  </si>
  <si>
    <t>A.2 Total renda mixta</t>
  </si>
  <si>
    <t>B. Cotizacións sociais</t>
  </si>
  <si>
    <t>C. Outros impostos netos sobre a produción</t>
  </si>
  <si>
    <t>AGRUPACIÓNS DOS NIVEIS DE ESTUDOS</t>
  </si>
  <si>
    <t>AGRUPACIÓNS DAS RAMAS DE ACTIVIDADE</t>
  </si>
  <si>
    <t>Tipo de traballo                 
Tipo de fogar</t>
  </si>
  <si>
    <t>AGRUPACIÓNS DOS BENS E SERVIZOS</t>
  </si>
  <si>
    <t>01</t>
  </si>
  <si>
    <t>02</t>
  </si>
  <si>
    <t>03</t>
  </si>
  <si>
    <t>04</t>
  </si>
  <si>
    <t>05</t>
  </si>
  <si>
    <t>06</t>
  </si>
  <si>
    <t>Vivenda, auga, electricidade, gas e outros combustibles</t>
  </si>
  <si>
    <t>07</t>
  </si>
  <si>
    <t>Descrición dos bens e servizos</t>
  </si>
  <si>
    <t>08</t>
  </si>
  <si>
    <t>09</t>
  </si>
  <si>
    <t>10</t>
  </si>
  <si>
    <t>11</t>
  </si>
  <si>
    <t>Grupo 01. Alimentos e bebidas non alcohólicas</t>
  </si>
  <si>
    <t>Grupo 02. Bebidas alcohólicas, tabaco e narcóticos</t>
  </si>
  <si>
    <t>Grupo 03. Artículos de vestir e calzado</t>
  </si>
  <si>
    <t>Grupo 04. Vivenda, auga, electricidade, gas e outros combustibles</t>
  </si>
  <si>
    <t>Grupo 05. Mobiliario, equipamento do fogar e gastos correntes de conservación da vivenda</t>
  </si>
  <si>
    <t>Grupo 06. Saúde</t>
  </si>
  <si>
    <t>Grupo 07. Transportes</t>
  </si>
  <si>
    <t>Grupo 08. Comunicacións</t>
  </si>
  <si>
    <t>Grupo 09. Ocio, espectáculos e cultura</t>
  </si>
  <si>
    <t xml:space="preserve">                Tipos de fogar 
Grupos de Produtos</t>
  </si>
  <si>
    <t>12</t>
  </si>
  <si>
    <t>Educación infantil e primaria, educación secundaria xeral,formación profesional e ensino de réxime especial de grao medio, educación superior e ensino non definido polo grao</t>
  </si>
  <si>
    <t xml:space="preserve">Comidas e bebidas fora do fogar e servizos de aloxamento </t>
  </si>
  <si>
    <t>R01, R02, R03A, R03B</t>
  </si>
  <si>
    <t>R05_09, R35, R36_39M, R37_38NM</t>
  </si>
  <si>
    <t>Mobiliario, equipamento do fogar, e gastos correntes de conservación da vivenda</t>
  </si>
  <si>
    <t>Medicamentos e outros produtos farmacéuticos, aparatos e material terapéutico, servizos médicos e paramédicos extrahospitalarios, servizos hospitalarios</t>
  </si>
  <si>
    <t>Compra de vehículos, utilización de vehículos persoais, servizo de transporte</t>
  </si>
  <si>
    <t>Servizos postais, equipos de teléfono e FAX, servizos de teléfono, telégrafo e FAX,</t>
  </si>
  <si>
    <t>Equipos e accesorios audiovisuais, fotográficos e de procesamento de información, incluíndo as súas reparacións; outros bens importantes para o ocio e a cultura; outros artigos e equipamento recreativos; flores, xardinería e mascotas; servizos recreativos e culturais; prensa librería e papelería; vacacións todo incluído</t>
  </si>
  <si>
    <t xml:space="preserve">Coidados persoais e efectos persoais, protección social, servizos de seguros, outros servizos financeiros, outros servizos, cartos de bolso a nenos residentes no fogar e remesas a membros do fogar non residentes na vivenda </t>
  </si>
  <si>
    <t>Ano 2011</t>
  </si>
  <si>
    <t>R10A,R10B, R10C, R10D, R10E, R11, R12, R13, R14_R15, R16, R17,R18 ,R19, R20_R21, R22, R23, R24, R25, R26, R27, R28, R29, R30, R31, R32, R33</t>
  </si>
  <si>
    <t>R45, R46, R47, R49, R50_51, R52, R53, R55, R56, R58, R59_60, R61, R62_63, R64, R65,R66, R68, R69_70, R71, R72, R73, R74_ R75, R77, R78, R79, R80_82</t>
  </si>
  <si>
    <t>Agrupación de produtos</t>
  </si>
  <si>
    <t xml:space="preserve">                 Rama de Actividade
Produtos</t>
  </si>
  <si>
    <t xml:space="preserve">Gasto en consumo final interior dos fogares </t>
  </si>
  <si>
    <t>Gasto en consumo individual das AAPP e ISFLSF</t>
  </si>
  <si>
    <t>Gasto en consumo colectivo</t>
  </si>
  <si>
    <t>Total gasto en consumo final</t>
  </si>
  <si>
    <t>Formación bruta de capital</t>
  </si>
  <si>
    <t>Total Exportacións</t>
  </si>
  <si>
    <t>Total demanda final</t>
  </si>
  <si>
    <t>Total empregos a prezos de adquisición</t>
  </si>
  <si>
    <t>I</t>
  </si>
  <si>
    <t>Produtos manufacturados</t>
  </si>
  <si>
    <t>V</t>
  </si>
  <si>
    <t>VI</t>
  </si>
  <si>
    <t>Gastos dos residentes fóra do territorio económico</t>
  </si>
  <si>
    <t>Gastos dos non residentes no territorio económico</t>
  </si>
  <si>
    <t xml:space="preserve">Remuneración de asalariados </t>
  </si>
  <si>
    <t>Soldos e salarios brutos</t>
  </si>
  <si>
    <t>Cotizacións sociais</t>
  </si>
  <si>
    <t>Outros impostos netos sobre a producción</t>
  </si>
  <si>
    <t>Excedente bruto de explotación/Renda mixta</t>
  </si>
  <si>
    <t xml:space="preserve">     Renda Mixta</t>
  </si>
  <si>
    <t>Valor engadido bruto a prezos básicos</t>
  </si>
  <si>
    <t>Produción a prezos básicos</t>
  </si>
  <si>
    <t xml:space="preserve">Postos de traballo </t>
  </si>
  <si>
    <t>Asalariado</t>
  </si>
  <si>
    <t>Non asalariado</t>
  </si>
  <si>
    <t xml:space="preserve">Postos de traballo equivalentes a tempo completo </t>
  </si>
  <si>
    <t>Persoas</t>
  </si>
  <si>
    <t>Horas efectivas</t>
  </si>
  <si>
    <t>8. Clasificacións dos produtos</t>
  </si>
  <si>
    <t>Descrición dos produtos</t>
  </si>
  <si>
    <t>Produtos agrícolas, gandeiros,.forestais e pesqueiros</t>
  </si>
  <si>
    <t>Produtos da construción e traballos da construción</t>
  </si>
  <si>
    <t>Ano 2013</t>
  </si>
  <si>
    <t>Clasificación Nacional de Educación de educación 2014 (CNED-2014).</t>
  </si>
  <si>
    <t>Formación profesional básica</t>
  </si>
  <si>
    <t>Códigos CNED-2014</t>
  </si>
  <si>
    <t>Ano 2015</t>
  </si>
  <si>
    <t>Ano 2010</t>
  </si>
  <si>
    <t>Ano 2012</t>
  </si>
  <si>
    <t>Ano 2014</t>
  </si>
  <si>
    <t>Ano 2016</t>
  </si>
  <si>
    <t>Ano 2017</t>
  </si>
  <si>
    <t>2. Renda xerada polo sector institucional fogares por tipo de renda, sexo e tipo de fogar. ANO 2010</t>
  </si>
  <si>
    <t>2. Renda xerada polo sector institucional fogares por tipo de renda, sexo e tipo de fogar. ANO 2011</t>
  </si>
  <si>
    <t>2. Renda xerada polo sector institucional fogares por tipo de renda, sexo e tipo de fogar. ANO 2012</t>
  </si>
  <si>
    <t>2. Renda xerada polo sector institucional fogares por tipo de renda, sexo e tipo de fogar. ANO 2013</t>
  </si>
  <si>
    <t>2. Renda xerada polo sector institucional fogares por tipo de renda, sexo e tipo de fogar. ANO 2014</t>
  </si>
  <si>
    <t>2. Renda xerada polo sector institucional fogares por tipo de renda, sexo e tipo de fogar. ANO 2015</t>
  </si>
  <si>
    <t>2. Renda xerada polo sector institucional fogares por tipo de renda, sexo e tipo de fogar. ANO 2016</t>
  </si>
  <si>
    <t>2. Renda xerada polo sector institucional fogares por tipo de renda, sexo e tipo de fogar. ANO 2017</t>
  </si>
  <si>
    <t>3. Consumo final por grupo de produtos e tipo de fogar. ANO 2010</t>
  </si>
  <si>
    <t>3. Consumo final por grupo de produtos e tipo de fogar. ANO 2012</t>
  </si>
  <si>
    <t>3. Consumo final por grupo de produtos e tipo de fogar. ANO 2013</t>
  </si>
  <si>
    <t>3. Consumo final por grupo de produtos e tipo de fogar. ANO 2014</t>
  </si>
  <si>
    <t>3. Consumo final por grupo de produtos e tipo de fogar. ANO 2015</t>
  </si>
  <si>
    <t>3. Consumo final por grupo de produtos e tipo de fogar. ANO 2016</t>
  </si>
  <si>
    <t>3. Consumo final por grupo de produtos e tipo de fogar. ANO 2017</t>
  </si>
  <si>
    <t>Nivel I : Educación primaria ou inferior</t>
  </si>
  <si>
    <t>Nivel II: Primeira etapa de educación secundaria e similar</t>
  </si>
  <si>
    <t>Nivel III: Segunda etapa de educación secundaria e educación postsecundaria non superior</t>
  </si>
  <si>
    <t>Nivel IV: Educación superior</t>
  </si>
  <si>
    <t>Estudios primarios incompletos</t>
  </si>
  <si>
    <t xml:space="preserve">Educación primaria </t>
  </si>
  <si>
    <t>21</t>
  </si>
  <si>
    <t>Primeira etapa de educación secundaria sen título de graduado en ESO e similar</t>
  </si>
  <si>
    <t>22</t>
  </si>
  <si>
    <t>Primeira etapa de educación secundaria con título de graduado en ESO e equivalentes</t>
  </si>
  <si>
    <t>23</t>
  </si>
  <si>
    <t>Certificados de profesionalidade de nivel 1 e similares</t>
  </si>
  <si>
    <t>24</t>
  </si>
  <si>
    <t>Certificados de profesionalidade de nivel 2 e similares</t>
  </si>
  <si>
    <t>32</t>
  </si>
  <si>
    <t>Bacharelato e similares</t>
  </si>
  <si>
    <t>33</t>
  </si>
  <si>
    <t>Ensinanzas de formación profesional, artes plásticas e deseño e deportivas de grao medio e similares</t>
  </si>
  <si>
    <t>34</t>
  </si>
  <si>
    <t>Ensinanzas profesionais de música e danza e similares</t>
  </si>
  <si>
    <t>35</t>
  </si>
  <si>
    <t>38</t>
  </si>
  <si>
    <t>41</t>
  </si>
  <si>
    <t>Certificados de profesionalidade de nivel 3; programas de corta duración que requiren segunda etapa de secundaria e similares</t>
  </si>
  <si>
    <t>51</t>
  </si>
  <si>
    <t>Ensinanzas de formación profesional, artes plásticas e deseño e deportivas de grao superior e equivalentes</t>
  </si>
  <si>
    <t>52</t>
  </si>
  <si>
    <t>Títulos propios universitarios que precisan do título de bacharelato, de duración igual o superior a 2 años</t>
  </si>
  <si>
    <t>61</t>
  </si>
  <si>
    <t>Graos universitarios de ata 240 créditos ECTS e equivalentes</t>
  </si>
  <si>
    <t>62</t>
  </si>
  <si>
    <t>Diplomados universitarios e equivalentes</t>
  </si>
  <si>
    <t>63</t>
  </si>
  <si>
    <t>Títulos propios universitarios de experto o especialista, de menos de 60 créditos ECTS, cuxo acceso requira ser titulado universitario</t>
  </si>
  <si>
    <t>71</t>
  </si>
  <si>
    <t>Graos universitarios de máis de 240 créditos ECTS e equivalentes</t>
  </si>
  <si>
    <t>72</t>
  </si>
  <si>
    <t>Licenciados e equivalentes</t>
  </si>
  <si>
    <t>73</t>
  </si>
  <si>
    <t>Másteres oficiais universitarios e equivalentes</t>
  </si>
  <si>
    <t>74</t>
  </si>
  <si>
    <t>Especialidades en Ciencias da Saúde polo sistema de residencia e similares</t>
  </si>
  <si>
    <t>75</t>
  </si>
  <si>
    <t>Títulos propios universitarios de máster (mestrados), de 60 ou máis créditos ECTS cuxo acceso requira ser titulado universitario</t>
  </si>
  <si>
    <t>81</t>
  </si>
  <si>
    <t>AGRUPACIÓNS DOS PRODUTOS (CPA-2.1)</t>
  </si>
  <si>
    <t>8. Clasificacións dos bens e servizos (ECOICOP)</t>
  </si>
  <si>
    <t>Códigos
ECOICOP</t>
  </si>
  <si>
    <t>Alimentos e bebidas non alcohólicas</t>
  </si>
  <si>
    <t>Bebidas alcohólicas e tabaco</t>
  </si>
  <si>
    <t>Vestido e calzado</t>
  </si>
  <si>
    <t>Agricultura, gandería, silvicultura e pesca (CNAE A)</t>
  </si>
  <si>
    <t>Industrias extractivas (CNAE B); Subministración de enerxía eléctrica, gas, vapor e aire acondicionado (CNAE D); Subministración de auga, saneamento, xestión de residuos (CNAE E))</t>
  </si>
  <si>
    <t>Industria manufactureira (CNAE C)</t>
  </si>
  <si>
    <t>Construción (CNAE F)</t>
  </si>
  <si>
    <t>Servizos I: Comercio, transporte, hostalería, información e comunicacións, actividades financeiras e de seguros, actividades inmobiliarias, actividades profesionais, científicas e técnicas, actividades administrativas e servizos auxiliares (CNAE G a N)</t>
  </si>
  <si>
    <t>Servizos II: Administración pública, educación, actividades sanitarias e sociais, actividades artísticas, outros servizos e actividades dos fogares que empregan persoal doméstico (CNAE O a T)</t>
  </si>
  <si>
    <t>CONSUMOS INTERMEDIOS TOTAIS a p.a.</t>
  </si>
  <si>
    <t>Formación bruta de capital fixo</t>
  </si>
  <si>
    <t>Variación de existencias</t>
  </si>
  <si>
    <t>Exportacións ó resto de España</t>
  </si>
  <si>
    <t>Exportacións ó resto do mundo</t>
  </si>
  <si>
    <t>Produtos da Industria extractiva; servizos de produción, transporte e distribución de enerxía eléctrica, gas, vapor e aire acondicionado; subministración de auga, saneamento  e xestión de residuos</t>
  </si>
  <si>
    <t xml:space="preserve">Servizos I: Servizos de comercio, transporte, hostalería, información e comunicacións; servizos financeiros e de seguros; servizos inmobiliarios, servizos de actividades profesionais, científicas e técnicas; servizos de actividades administrativas e servizos auxiliares </t>
  </si>
  <si>
    <t xml:space="preserve">Servizos II: Servizos da Admón. pública, educación, actividades sanitarias e sociais; servizos de arte, espectáculos e lecer; outros servizos e actividades dos fogares que empregan persoal doméstico </t>
  </si>
  <si>
    <t>Consumos intermedios totais a prezos de adquisición</t>
  </si>
  <si>
    <t>Certificados das escolas oficiais de idiomas de nivel avanzado e similares</t>
  </si>
  <si>
    <t>4. Matriz de destino ampliada da economía galega.</t>
  </si>
  <si>
    <t>5. Clasificación dos niveis de estudos</t>
  </si>
  <si>
    <t>6. Clasificación das ramas de actividade</t>
  </si>
  <si>
    <t>7. Clasificación dos produtos</t>
  </si>
  <si>
    <t>8. Clasificación de bens e servizos (COICOP/HBS)</t>
  </si>
  <si>
    <t>3. Consumo final por grupo de produtos e tipo de fogar. ANO 2018</t>
  </si>
  <si>
    <t>2. Renda xerada polo sector institucional fogares por tipo de renda, sexo e tipo de fogar. ANO 2018</t>
  </si>
  <si>
    <t>Ano 2018</t>
  </si>
  <si>
    <t>2. Renda xerada polo sector institucional fogares por tipo de renda, sexo e tipo de fogar. ANO 2019</t>
  </si>
  <si>
    <t>3. Consumo final por grupo de produtos e tipo de fogar. ANO 2019</t>
  </si>
  <si>
    <t>Ano 2019</t>
  </si>
  <si>
    <t>2. Renda xerada polo sector institucional fogares por tipo de renda, sexo e tipo de fogar. ANO 2020</t>
  </si>
  <si>
    <t>3. Consumo final por grupo de produtos e tipo de fogar. ANO 2020</t>
  </si>
  <si>
    <t>5. Clasificacións dos niveis de estudos</t>
  </si>
  <si>
    <t>6. Clasificacións das ramas de actividade</t>
  </si>
  <si>
    <t>Ano 2020</t>
  </si>
  <si>
    <t>ÍNDICE DA PUBLICACIÓN</t>
  </si>
  <si>
    <r>
      <t>Soldos e salarios</t>
    </r>
    <r>
      <rPr>
        <b/>
        <sz val="9"/>
        <color rgb="FF000000"/>
        <rFont val="Xunta Sans"/>
        <family val="3"/>
      </rPr>
      <t>:</t>
    </r>
  </si>
  <si>
    <r>
      <t xml:space="preserve">Agricultura, gandería, silvicultura e pesca </t>
    </r>
    <r>
      <rPr>
        <b/>
        <sz val="9"/>
        <color theme="1"/>
        <rFont val="Xunta Sans"/>
        <family val="3"/>
      </rPr>
      <t>(CNAE A)</t>
    </r>
  </si>
  <si>
    <r>
      <t xml:space="preserve">Industrias extractivas </t>
    </r>
    <r>
      <rPr>
        <b/>
        <sz val="9"/>
        <color theme="1"/>
        <rFont val="Xunta Sans"/>
        <family val="3"/>
      </rPr>
      <t>(CNAE B);</t>
    </r>
    <r>
      <rPr>
        <sz val="9"/>
        <color theme="1"/>
        <rFont val="Xunta Sans"/>
        <family val="3"/>
      </rPr>
      <t xml:space="preserve"> Subministración de enerxía eléctrica, gas, vapor e aire acondicionado </t>
    </r>
    <r>
      <rPr>
        <b/>
        <sz val="9"/>
        <color theme="1"/>
        <rFont val="Xunta Sans"/>
        <family val="3"/>
      </rPr>
      <t>(CNAE D)</t>
    </r>
    <r>
      <rPr>
        <sz val="9"/>
        <color theme="1"/>
        <rFont val="Xunta Sans"/>
        <family val="3"/>
      </rPr>
      <t xml:space="preserve">; Subministración de auga, saneamento, xestión de residuos </t>
    </r>
    <r>
      <rPr>
        <b/>
        <sz val="9"/>
        <color theme="1"/>
        <rFont val="Xunta Sans"/>
        <family val="3"/>
      </rPr>
      <t>(CNAE E)</t>
    </r>
    <r>
      <rPr>
        <sz val="9"/>
        <color theme="1"/>
        <rFont val="Xunta Sans"/>
        <family val="3"/>
      </rPr>
      <t>)</t>
    </r>
  </si>
  <si>
    <r>
      <t xml:space="preserve">Industria manufactureira </t>
    </r>
    <r>
      <rPr>
        <b/>
        <sz val="9"/>
        <color theme="1"/>
        <rFont val="Xunta Sans"/>
        <family val="3"/>
      </rPr>
      <t>(CNAE C)</t>
    </r>
  </si>
  <si>
    <r>
      <t xml:space="preserve">Construción </t>
    </r>
    <r>
      <rPr>
        <b/>
        <sz val="9"/>
        <color theme="1"/>
        <rFont val="Xunta Sans"/>
        <family val="3"/>
      </rPr>
      <t>(CNAE F)</t>
    </r>
  </si>
  <si>
    <r>
      <rPr>
        <b/>
        <sz val="9"/>
        <color theme="1"/>
        <rFont val="Xunta Sans"/>
        <family val="3"/>
      </rPr>
      <t>Servizos I</t>
    </r>
    <r>
      <rPr>
        <sz val="9"/>
        <color theme="1"/>
        <rFont val="Xunta Sans"/>
        <family val="3"/>
      </rPr>
      <t xml:space="preserve">: Comercio, transporte, hostalería, información e comunicacións, actividades financeiras e de seguros, actividades inmobiliarias, actividades profesionais, científicas e técnicas, actividades administrativas e servizos auxiliares </t>
    </r>
    <r>
      <rPr>
        <b/>
        <sz val="9"/>
        <color theme="1"/>
        <rFont val="Xunta Sans"/>
        <family val="3"/>
      </rPr>
      <t>(CNAE G a N)</t>
    </r>
  </si>
  <si>
    <r>
      <rPr>
        <b/>
        <sz val="9"/>
        <color theme="1"/>
        <rFont val="Xunta Sans"/>
        <family val="3"/>
      </rPr>
      <t>Servizos II</t>
    </r>
    <r>
      <rPr>
        <sz val="9"/>
        <color theme="1"/>
        <rFont val="Xunta Sans"/>
        <family val="3"/>
      </rPr>
      <t xml:space="preserve">: Administración pública, educación, actividades sanitarias e sociais, actividades artísticas, outros servizos e actividades dos fogares que empregan persoal doméstico </t>
    </r>
    <r>
      <rPr>
        <b/>
        <sz val="9"/>
        <color theme="1"/>
        <rFont val="Xunta Sans"/>
        <family val="3"/>
      </rPr>
      <t>(CNAE O a T)</t>
    </r>
  </si>
  <si>
    <r>
      <t>Produtos da Industria extractiva</t>
    </r>
    <r>
      <rPr>
        <b/>
        <sz val="9"/>
        <color theme="1"/>
        <rFont val="Xunta Sans"/>
        <family val="3"/>
      </rPr>
      <t>;</t>
    </r>
    <r>
      <rPr>
        <sz val="9"/>
        <color theme="1"/>
        <rFont val="Xunta Sans"/>
        <family val="3"/>
      </rPr>
      <t xml:space="preserve"> servizos de produción, transporte e distribución de enerxía eléctrica, gas, vapor e aire acondicionado; subministración de auga, saneamento  e xestión de residuos</t>
    </r>
  </si>
  <si>
    <r>
      <rPr>
        <b/>
        <sz val="9"/>
        <color theme="1"/>
        <rFont val="Xunta Sans"/>
        <family val="3"/>
      </rPr>
      <t>Servizos I</t>
    </r>
    <r>
      <rPr>
        <sz val="9"/>
        <color theme="1"/>
        <rFont val="Xunta Sans"/>
        <family val="3"/>
      </rPr>
      <t xml:space="preserve">: Servizos de comercio, transporte, hostalería, información e comunicacións; servizos financeiros e de seguros; servizos inmobiliarios, servizos de actividades profesionais, científicas e técnicas; servizos de actividades administrativas e servizos auxiliares </t>
    </r>
  </si>
  <si>
    <r>
      <rPr>
        <b/>
        <sz val="9"/>
        <color theme="1"/>
        <rFont val="Xunta Sans"/>
        <family val="3"/>
      </rPr>
      <t>Servizos II</t>
    </r>
    <r>
      <rPr>
        <sz val="9"/>
        <color theme="1"/>
        <rFont val="Xunta Sans"/>
        <family val="3"/>
      </rPr>
      <t xml:space="preserve">: Servizos da Admón. pública, educación, actividades sanitarias e sociais; servizos de arte, espectáculos e lecer; outros servizos e actividades dos fogares que empregan persoal doméstico </t>
    </r>
  </si>
  <si>
    <t>D. Excedente de explotación / Renda mixta bruto</t>
  </si>
  <si>
    <t>1. Distribución dos soldos e salarios por sexo, rama e nivel educativo e renda mixta por rama e sexo. ANO 2012</t>
  </si>
  <si>
    <t>1. Distribución dos soldos e salarios por sexo, rama e nivel educativo e renda mixta por rama e sexo. ANO 2010</t>
  </si>
  <si>
    <t>1. Distribución dos soldos e salarios por sexo, rama e nivel educativo e renda mixta por rama e sexo. ANO 2020</t>
  </si>
  <si>
    <t>1. Distribución dos soldos e salarios por sexo, rama e nivel educativo e renda mixta por rama e sexo. ANO 2019</t>
  </si>
  <si>
    <t>1. Distribución dos soldos e salarios por sexo, rama e nivel educativo e renda mixta por rama e sexo. ANO 2018</t>
  </si>
  <si>
    <t>1. Distribución dos soldos e salarios por sexo, rama e nivel educativo e renda mixta por rama e sexo. ANO 2017</t>
  </si>
  <si>
    <t>1. Distribución dos soldos e salarios por sexo, rama e nivel educativo e renda mixta por rama e sexo. ANO 2016</t>
  </si>
  <si>
    <t>1. Distribución dos soldos e salarios por sexo, rama e nivel educativo e renda mixta por rama e sexo. ANO 2015</t>
  </si>
  <si>
    <t>1. Distribución dos soldos e salarios por sexo, rama e nivel educativo e renda mixta por rama e sexo. ANO 2014</t>
  </si>
  <si>
    <t>1. Distribución dos soldos e salarios por sexo, rama e nivel educativo e renda mixta por rama e sexo. ANO 2013</t>
  </si>
  <si>
    <t>1. Distribución dos soldos e salarios por sexo, rama e nivel educativo e renda mixta por rama e sexo. ANO 2011</t>
  </si>
  <si>
    <t>1. Distribución dos soldos e salarios por sexo, rama e nivel educativo e renda mixta por rama e sexo</t>
  </si>
  <si>
    <t>3. Consumo final por grupo de produtos e tipo de fogar. ANO 2011</t>
  </si>
  <si>
    <t>1. Distribución dos soldos e salarios por sexo, rama e nivel educativo e renda mixta por rama e sexo. ANO 2021</t>
  </si>
  <si>
    <t>Ano 2021</t>
  </si>
  <si>
    <t>2. Renda xerada polo sector institucional fogares por tipo de renda, sexo e tipo de fogar. ANO 2021</t>
  </si>
  <si>
    <t>3. Consumo final por grupo de produtos e tipo de fogar. ANO 2021</t>
  </si>
  <si>
    <t>Revisión estatística 2024</t>
  </si>
  <si>
    <t>Fonte: IGE. Matriz de contabiliadade social. Revisión Estatística 2024</t>
  </si>
  <si>
    <t>2. Renda xerada polo sector institucional fogares por tipo de renda, sexo e tipo de fogar. ANO 2022</t>
  </si>
  <si>
    <t>Os datos de 2022 son provisionais</t>
  </si>
  <si>
    <t>Ano 2022</t>
  </si>
  <si>
    <t>1. Distribución dos soldos e salarios por sexo, rama e nivel educativo e renda mixta por rama e sexo. ANO 2022</t>
  </si>
  <si>
    <t>3. Consumo final por grupo de produtos e tipo de fogar. ANO 2022</t>
  </si>
  <si>
    <t>B,C,D,E</t>
  </si>
  <si>
    <t>I  e II</t>
  </si>
  <si>
    <t>4. Matriz de destino ampliada da economía galega. ANO 2021</t>
  </si>
  <si>
    <t>I+II</t>
  </si>
  <si>
    <t>Exportacións ó resto da U.E.27</t>
  </si>
  <si>
    <t xml:space="preserve">    Ano 2021</t>
  </si>
  <si>
    <t>R41_43</t>
  </si>
  <si>
    <t>R84, R85M, R85NM, R86_88M, R86_88NM, R90_92, R93, R94, R95, R96, R97</t>
  </si>
  <si>
    <t>Códigos MIOGAL-21</t>
  </si>
  <si>
    <t>P01A, P01B, P01C, P02, P03A, P03B</t>
  </si>
  <si>
    <t>P05, P06, P07, P08, P35A, P35B, P36, P37_39M, P37_38NM</t>
  </si>
  <si>
    <t>P10A1, P10A2, P10B1, P10B2, P10B3, P10C1, P10C2, P10D, P10E1, P10E2, P10, PE3, P10E4, P11A, P11B, P11C, P12, P13, P14, P15, P16A, P16B, P17A, P17B, P18, P19, P20A, P20B, P21, P22, P23A, P23B, P23C, P23D, P24A, P24B, P25, P26, P27, P28, P29A, P29B, P30A, P30B, P31, P32, P33</t>
  </si>
  <si>
    <t>P41_43</t>
  </si>
  <si>
    <t>P45A, P45B, P46, P47A, P47B, P49A, P49B, P50, P51, P52, P53, P55, P56, P58, P59_60M, P60NM, P61, P62_63, P64, P65, P66, P68, P69_70, P71, P72, P73, P74, P75M, P75NM, P77A, P77B, P78, P79, P80_82</t>
  </si>
  <si>
    <t>84, P85M, P85NM, P86M, P86NM, P87_88M, P87_88NM, P90_91M, P90_91NM, P92, P93M, P93NM, P94, P95, P96, P97</t>
  </si>
  <si>
    <t>Revisión Estatística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</si>
</sst>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d\-mmmm\-yyyy"/>
    <numFmt numFmtId="167" formatCode="\$#,##0.00_);\(\$#,##0.00\)"/>
    <numFmt numFmtId="168" formatCode="\$#,##0_);\(\$#,##0\)"/>
    <numFmt numFmtId="169" formatCode="#,##0.00_);\(#,##0.00\)"/>
    <numFmt numFmtId="170" formatCode="#,##0_);\(#,##0\)"/>
    <numFmt numFmtId="171" formatCode="_-* #,##0\ _€_-;\-* #,##0\ _€_-;_-* &quot;-&quot;??\ _€_-;_-@_-"/>
    <numFmt numFmtId="172" formatCode="_-* #,##0\ _P_t_s_-;\-* #,##0\ _P_t_s_-;_-* &quot;-&quot;??\ _P_t_s_-;_-@_-"/>
    <numFmt numFmtId="173" formatCode="#,##0_ ;\-#,##0\ 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name val="Xunta Sans"/>
      <family val="3"/>
    </font>
    <font>
      <sz val="8"/>
      <color indexed="9"/>
      <name val="Xunta Sans"/>
      <family val="3"/>
    </font>
    <font>
      <b/>
      <sz val="18"/>
      <color theme="3" tint="-0.249977111117893"/>
      <name val="Xunta Sans"/>
      <family val="3"/>
    </font>
    <font>
      <sz val="12"/>
      <color theme="3" tint="-0.249977111117893"/>
      <name val="Xunta Sans"/>
      <family val="3"/>
    </font>
    <font>
      <b/>
      <sz val="14"/>
      <name val="Xunta Sans"/>
      <family val="3"/>
    </font>
    <font>
      <sz val="11"/>
      <name val="Xunta Sans"/>
      <family val="3"/>
    </font>
    <font>
      <u/>
      <sz val="10"/>
      <color theme="10"/>
      <name val="Xunta Sans"/>
      <family val="3"/>
    </font>
    <font>
      <sz val="9"/>
      <name val="Xunta Sans"/>
      <family val="3"/>
    </font>
    <font>
      <b/>
      <sz val="12"/>
      <color theme="3"/>
      <name val="Xunta Sans"/>
      <family val="3"/>
    </font>
    <font>
      <sz val="10"/>
      <color theme="3"/>
      <name val="Xunta Sans"/>
      <family val="3"/>
    </font>
    <font>
      <b/>
      <sz val="12"/>
      <name val="Xunta Sans"/>
      <family val="3"/>
    </font>
    <font>
      <i/>
      <sz val="8"/>
      <color theme="4"/>
      <name val="Xunta Sans"/>
      <family val="3"/>
    </font>
    <font>
      <i/>
      <sz val="8"/>
      <name val="Xunta Sans"/>
      <family val="3"/>
    </font>
    <font>
      <b/>
      <sz val="12"/>
      <color indexed="9"/>
      <name val="Xunta Sans"/>
      <family val="3"/>
    </font>
    <font>
      <b/>
      <sz val="10"/>
      <color indexed="9"/>
      <name val="Xunta Sans"/>
      <family val="3"/>
    </font>
    <font>
      <b/>
      <sz val="9"/>
      <name val="Xunta Sans"/>
      <family val="3"/>
    </font>
    <font>
      <b/>
      <sz val="9"/>
      <color rgb="FF000000"/>
      <name val="Xunta Sans"/>
      <family val="3"/>
    </font>
    <font>
      <sz val="11"/>
      <color rgb="FF000000"/>
      <name val="Xunta Sans"/>
      <family val="3"/>
    </font>
    <font>
      <sz val="10"/>
      <color rgb="FF000000"/>
      <name val="Xunta Sans"/>
      <family val="3"/>
    </font>
    <font>
      <b/>
      <sz val="11"/>
      <color rgb="FF000000"/>
      <name val="Xunta Sans"/>
      <family val="3"/>
    </font>
    <font>
      <b/>
      <sz val="10"/>
      <color rgb="FF000000"/>
      <name val="Xunta Sans"/>
      <family val="3"/>
    </font>
    <font>
      <b/>
      <sz val="10"/>
      <name val="Xunta Sans"/>
      <family val="3"/>
    </font>
    <font>
      <b/>
      <sz val="10"/>
      <color theme="0"/>
      <name val="Xunta Sans"/>
      <family val="3"/>
    </font>
    <font>
      <b/>
      <sz val="11"/>
      <color theme="0"/>
      <name val="Xunta Sans"/>
      <family val="3"/>
    </font>
    <font>
      <sz val="11"/>
      <color theme="0"/>
      <name val="Xunta Sans"/>
      <family val="3"/>
    </font>
    <font>
      <b/>
      <sz val="9"/>
      <color theme="0"/>
      <name val="Xunta Sans"/>
      <family val="3"/>
    </font>
    <font>
      <sz val="10"/>
      <color theme="1"/>
      <name val="Xunta Sans"/>
      <family val="3"/>
    </font>
    <font>
      <sz val="8"/>
      <color theme="1"/>
      <name val="Xunta Sans"/>
      <family val="3"/>
    </font>
    <font>
      <sz val="8"/>
      <color rgb="FF000000"/>
      <name val="Xunta Sans"/>
      <family val="3"/>
    </font>
    <font>
      <sz val="11"/>
      <color theme="1"/>
      <name val="Xunta Sans"/>
      <family val="3"/>
    </font>
    <font>
      <i/>
      <sz val="8"/>
      <color theme="6" tint="-0.249977111117893"/>
      <name val="Xunta Sans"/>
      <family val="3"/>
    </font>
    <font>
      <sz val="8"/>
      <name val="Xunta Sans"/>
      <family val="3"/>
    </font>
    <font>
      <b/>
      <sz val="8"/>
      <name val="Xunta Sans"/>
      <family val="3"/>
    </font>
    <font>
      <sz val="9"/>
      <color theme="1"/>
      <name val="Xunta Sans"/>
      <family val="3"/>
    </font>
    <font>
      <b/>
      <sz val="8"/>
      <color indexed="9"/>
      <name val="Xunta Sans"/>
      <family val="3"/>
    </font>
    <font>
      <b/>
      <sz val="9"/>
      <color theme="1"/>
      <name val="Xunta Sans"/>
      <family val="3"/>
    </font>
    <font>
      <b/>
      <sz val="10"/>
      <color theme="6" tint="-0.249977111117893"/>
      <name val="Xunta Sans"/>
      <family val="3"/>
    </font>
    <font>
      <b/>
      <sz val="11"/>
      <color theme="1"/>
      <name val="Xunta Sans"/>
      <family val="3"/>
    </font>
    <font>
      <b/>
      <sz val="10"/>
      <color theme="1"/>
      <name val="Xunta Sans"/>
      <family val="3"/>
    </font>
    <font>
      <sz val="9"/>
      <color indexed="9"/>
      <name val="Xunta Sans"/>
      <family val="3"/>
    </font>
    <font>
      <sz val="9"/>
      <color rgb="FF000000"/>
      <name val="Xunta Sans"/>
      <family val="3"/>
    </font>
    <font>
      <i/>
      <sz val="9"/>
      <name val="Xunta Sans"/>
      <family val="3"/>
    </font>
    <font>
      <b/>
      <sz val="20"/>
      <color theme="3" tint="-0.249977111117893"/>
      <name val="Xunta Sans"/>
      <family val="3"/>
    </font>
    <font>
      <b/>
      <i/>
      <sz val="9"/>
      <name val="Xunta Sans"/>
      <family val="3"/>
    </font>
  </fonts>
  <fills count="10">
    <fill>
      <patternFill patternType="none"/>
    </fill>
    <fill>
      <patternFill patternType="gray125"/>
    </fill>
    <fill>
      <patternFill patternType="solid">
        <fgColor rgb="FF8D5D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</fills>
  <borders count="7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8D5D8E"/>
      </top>
      <bottom/>
      <diagonal/>
    </border>
    <border>
      <left style="thin">
        <color rgb="FF8D5D8E"/>
      </left>
      <right/>
      <top/>
      <bottom/>
      <diagonal/>
    </border>
    <border>
      <left/>
      <right style="thin">
        <color rgb="FF8D5D8E"/>
      </right>
      <top/>
      <bottom/>
      <diagonal/>
    </border>
    <border>
      <left/>
      <right/>
      <top/>
      <bottom style="dotted">
        <color rgb="FF8D5D8E"/>
      </bottom>
      <diagonal/>
    </border>
    <border diagonalDown="1">
      <left style="dotted">
        <color theme="0"/>
      </left>
      <right style="dotted">
        <color theme="0"/>
      </right>
      <top style="dotted">
        <color theme="0"/>
      </top>
      <bottom style="dotted">
        <color theme="0"/>
      </bottom>
      <diagonal style="dotted">
        <color theme="0"/>
      </diagonal>
    </border>
    <border>
      <left/>
      <right/>
      <top style="dotted">
        <color theme="0"/>
      </top>
      <bottom/>
      <diagonal/>
    </border>
    <border>
      <left/>
      <right style="dotted">
        <color theme="0"/>
      </right>
      <top style="dotted">
        <color theme="0"/>
      </top>
      <bottom/>
      <diagonal/>
    </border>
    <border>
      <left style="dotted">
        <color theme="0"/>
      </left>
      <right/>
      <top/>
      <bottom/>
      <diagonal/>
    </border>
    <border>
      <left style="dotted">
        <color theme="0"/>
      </left>
      <right/>
      <top/>
      <bottom style="dotted">
        <color theme="0"/>
      </bottom>
      <diagonal/>
    </border>
    <border>
      <left/>
      <right/>
      <top/>
      <bottom style="dotted">
        <color theme="0"/>
      </bottom>
      <diagonal/>
    </border>
    <border>
      <left/>
      <right style="dotted">
        <color theme="0"/>
      </right>
      <top/>
      <bottom style="dotted">
        <color theme="0"/>
      </bottom>
      <diagonal/>
    </border>
    <border>
      <left style="thin">
        <color rgb="FF8D5D8E"/>
      </left>
      <right style="thin">
        <color rgb="FF8D5D8E"/>
      </right>
      <top style="thin">
        <color rgb="FF8D5D8E"/>
      </top>
      <bottom style="thin">
        <color rgb="FF8D5D8E"/>
      </bottom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rgb="FF8D5D8E"/>
      </right>
      <top style="thin">
        <color theme="0"/>
      </top>
      <bottom/>
      <diagonal/>
    </border>
    <border>
      <left style="thin">
        <color rgb="FF8D5D8E"/>
      </left>
      <right/>
      <top style="thin">
        <color theme="0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030A0"/>
      </left>
      <right/>
      <top style="thin">
        <color rgb="FF7030A0"/>
      </top>
      <bottom/>
      <diagonal/>
    </border>
    <border>
      <left style="thin">
        <color rgb="FF7030A0"/>
      </left>
      <right/>
      <top/>
      <bottom/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/>
      <top style="thin">
        <color theme="0"/>
      </top>
      <bottom/>
      <diagonal/>
    </border>
    <border>
      <left style="thin">
        <color rgb="FF8D5D8E"/>
      </left>
      <right/>
      <top style="thin">
        <color rgb="FF8D5D8E"/>
      </top>
      <bottom style="thin">
        <color rgb="FF8D5D8E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medium">
        <color indexed="9"/>
      </diagonal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auto="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0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0"/>
      </bottom>
      <diagonal/>
    </border>
    <border>
      <left style="thin">
        <color theme="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4"/>
      </right>
      <top style="thin">
        <color theme="0"/>
      </top>
      <bottom style="thin">
        <color theme="0"/>
      </bottom>
      <diagonal/>
    </border>
    <border>
      <left style="thin">
        <color theme="4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0"/>
      </top>
      <bottom style="thin">
        <color theme="4"/>
      </bottom>
      <diagonal/>
    </border>
    <border>
      <left style="thin">
        <color rgb="FF8D5D8E"/>
      </left>
      <right/>
      <top style="medium">
        <color rgb="FF8D5D8E"/>
      </top>
      <bottom/>
      <diagonal/>
    </border>
    <border>
      <left/>
      <right style="thin">
        <color rgb="FF8D5D8E"/>
      </right>
      <top style="medium">
        <color rgb="FF8D5D8E"/>
      </top>
      <bottom/>
      <diagonal/>
    </border>
    <border>
      <left/>
      <right style="thin">
        <color theme="4"/>
      </right>
      <top/>
      <bottom/>
      <diagonal/>
    </border>
    <border diagonalDown="1">
      <left style="thin">
        <color theme="0"/>
      </left>
      <right/>
      <top style="thin">
        <color theme="0"/>
      </top>
      <bottom style="thin">
        <color theme="0"/>
      </bottom>
      <diagonal style="thin">
        <color theme="0"/>
      </diagonal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 style="dotted">
        <color rgb="FF8D5D8E"/>
      </bottom>
      <diagonal/>
    </border>
    <border>
      <left style="thin">
        <color theme="4"/>
      </left>
      <right/>
      <top style="thin">
        <color theme="1"/>
      </top>
      <bottom style="thin">
        <color theme="1"/>
      </bottom>
      <diagonal/>
    </border>
    <border>
      <left/>
      <right style="thin">
        <color theme="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/>
      <diagonal/>
    </border>
  </borders>
  <cellStyleXfs count="1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ill="0" applyBorder="0" applyAlignment="0" applyProtection="0"/>
    <xf numFmtId="2" fontId="3" fillId="0" borderId="0" applyFill="0" applyBorder="0" applyAlignment="0" applyProtection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2" fillId="0" borderId="0"/>
    <xf numFmtId="0" fontId="5" fillId="0" borderId="0"/>
    <xf numFmtId="0" fontId="1" fillId="0" borderId="0"/>
  </cellStyleXfs>
  <cellXfs count="245">
    <xf numFmtId="0" fontId="0" fillId="0" borderId="0" xfId="0"/>
    <xf numFmtId="3" fontId="9" fillId="0" borderId="0" xfId="13" applyNumberFormat="1"/>
    <xf numFmtId="3" fontId="10" fillId="0" borderId="0" xfId="0" applyNumberFormat="1" applyFont="1"/>
    <xf numFmtId="3" fontId="10" fillId="3" borderId="0" xfId="0" applyNumberFormat="1" applyFont="1" applyFill="1"/>
    <xf numFmtId="0" fontId="10" fillId="3" borderId="0" xfId="0" applyFont="1" applyFill="1"/>
    <xf numFmtId="3" fontId="11" fillId="0" borderId="0" xfId="0" applyNumberFormat="1" applyFont="1" applyAlignment="1">
      <alignment horizontal="center" vertical="top" wrapText="1"/>
    </xf>
    <xf numFmtId="0" fontId="10" fillId="0" borderId="0" xfId="0" applyFont="1"/>
    <xf numFmtId="0" fontId="12" fillId="3" borderId="0" xfId="14" applyFont="1" applyFill="1" applyAlignment="1">
      <alignment horizontal="center"/>
    </xf>
    <xf numFmtId="0" fontId="14" fillId="0" borderId="0" xfId="0" applyFont="1"/>
    <xf numFmtId="0" fontId="15" fillId="0" borderId="0" xfId="0" applyFont="1"/>
    <xf numFmtId="3" fontId="16" fillId="0" borderId="0" xfId="13" applyNumberFormat="1" applyFont="1" applyAlignment="1">
      <alignment horizontal="left" indent="1"/>
    </xf>
    <xf numFmtId="3" fontId="16" fillId="0" borderId="0" xfId="13" applyNumberFormat="1" applyFont="1"/>
    <xf numFmtId="0" fontId="16" fillId="0" borderId="0" xfId="13" applyFont="1"/>
    <xf numFmtId="3" fontId="17" fillId="0" borderId="0" xfId="0" applyNumberFormat="1" applyFont="1"/>
    <xf numFmtId="0" fontId="18" fillId="0" borderId="41" xfId="0" applyFont="1" applyBorder="1" applyAlignment="1">
      <alignment horizontal="left"/>
    </xf>
    <xf numFmtId="0" fontId="18" fillId="3" borderId="0" xfId="0" applyFont="1" applyFill="1" applyAlignment="1">
      <alignment horizontal="left"/>
    </xf>
    <xf numFmtId="3" fontId="19" fillId="0" borderId="0" xfId="0" applyNumberFormat="1" applyFont="1"/>
    <xf numFmtId="3" fontId="20" fillId="0" borderId="0" xfId="0" applyNumberFormat="1" applyFont="1"/>
    <xf numFmtId="0" fontId="21" fillId="3" borderId="0" xfId="0" applyFont="1" applyFill="1" applyAlignment="1">
      <alignment horizontal="left"/>
    </xf>
    <xf numFmtId="3" fontId="22" fillId="0" borderId="0" xfId="0" applyNumberFormat="1" applyFont="1"/>
    <xf numFmtId="3" fontId="24" fillId="8" borderId="4" xfId="0" applyNumberFormat="1" applyFont="1" applyFill="1" applyBorder="1" applyAlignment="1">
      <alignment horizontal="center" vertical="center" wrapText="1"/>
    </xf>
    <xf numFmtId="3" fontId="23" fillId="3" borderId="2" xfId="0" applyNumberFormat="1" applyFont="1" applyFill="1" applyBorder="1" applyAlignment="1">
      <alignment horizontal="center" vertical="center" wrapText="1"/>
    </xf>
    <xf numFmtId="3" fontId="24" fillId="3" borderId="0" xfId="0" applyNumberFormat="1" applyFont="1" applyFill="1" applyAlignment="1">
      <alignment horizontal="center" vertical="center" wrapText="1"/>
    </xf>
    <xf numFmtId="3" fontId="23" fillId="3" borderId="0" xfId="0" applyNumberFormat="1" applyFont="1" applyFill="1" applyAlignment="1">
      <alignment horizontal="center" vertical="center" wrapText="1"/>
    </xf>
    <xf numFmtId="3" fontId="24" fillId="3" borderId="3" xfId="0" applyNumberFormat="1" applyFont="1" applyFill="1" applyBorder="1" applyAlignment="1">
      <alignment horizontal="center" vertical="center" wrapText="1"/>
    </xf>
    <xf numFmtId="3" fontId="24" fillId="8" borderId="66" xfId="0" applyNumberFormat="1" applyFont="1" applyFill="1" applyBorder="1" applyAlignment="1">
      <alignment horizontal="left" vertical="center" wrapText="1"/>
    </xf>
    <xf numFmtId="3" fontId="24" fillId="8" borderId="67" xfId="0" applyNumberFormat="1" applyFont="1" applyFill="1" applyBorder="1" applyAlignment="1">
      <alignment horizontal="center" vertical="center" wrapText="1"/>
    </xf>
    <xf numFmtId="3" fontId="24" fillId="8" borderId="68" xfId="0" applyNumberFormat="1" applyFont="1" applyFill="1" applyBorder="1" applyAlignment="1">
      <alignment horizontal="center" vertical="center" wrapText="1"/>
    </xf>
    <xf numFmtId="0" fontId="25" fillId="6" borderId="69" xfId="0" applyFont="1" applyFill="1" applyBorder="1" applyAlignment="1">
      <alignment horizontal="justify" vertical="justify"/>
    </xf>
    <xf numFmtId="0" fontId="25" fillId="6" borderId="0" xfId="0" applyFont="1" applyFill="1" applyAlignment="1">
      <alignment horizontal="justify" vertical="justify"/>
    </xf>
    <xf numFmtId="0" fontId="25" fillId="6" borderId="64" xfId="0" applyFont="1" applyFill="1" applyBorder="1" applyAlignment="1">
      <alignment horizontal="justify" vertical="justify"/>
    </xf>
    <xf numFmtId="0" fontId="27" fillId="0" borderId="0" xfId="0" applyFont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3" fontId="28" fillId="0" borderId="64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3" fontId="30" fillId="0" borderId="10" xfId="0" applyNumberFormat="1" applyFont="1" applyBorder="1" applyAlignment="1">
      <alignment horizontal="center" vertical="center"/>
    </xf>
    <xf numFmtId="3" fontId="30" fillId="0" borderId="73" xfId="0" applyNumberFormat="1" applyFont="1" applyBorder="1" applyAlignment="1">
      <alignment horizontal="center" vertical="center"/>
    </xf>
    <xf numFmtId="3" fontId="31" fillId="0" borderId="0" xfId="0" applyNumberFormat="1" applyFont="1"/>
    <xf numFmtId="0" fontId="29" fillId="0" borderId="0" xfId="0" applyFont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3" fontId="30" fillId="0" borderId="64" xfId="0" applyNumberFormat="1" applyFont="1" applyBorder="1" applyAlignment="1">
      <alignment horizontal="center" vertical="center"/>
    </xf>
    <xf numFmtId="0" fontId="25" fillId="6" borderId="74" xfId="0" applyFont="1" applyFill="1" applyBorder="1" applyAlignment="1">
      <alignment vertical="center"/>
    </xf>
    <xf numFmtId="0" fontId="25" fillId="6" borderId="24" xfId="0" applyFont="1" applyFill="1" applyBorder="1" applyAlignment="1">
      <alignment vertical="center"/>
    </xf>
    <xf numFmtId="3" fontId="25" fillId="6" borderId="24" xfId="0" applyNumberFormat="1" applyFont="1" applyFill="1" applyBorder="1" applyAlignment="1">
      <alignment horizontal="center" vertical="center"/>
    </xf>
    <xf numFmtId="3" fontId="25" fillId="6" borderId="75" xfId="0" applyNumberFormat="1" applyFont="1" applyFill="1" applyBorder="1" applyAlignment="1">
      <alignment vertical="center"/>
    </xf>
    <xf numFmtId="0" fontId="29" fillId="0" borderId="0" xfId="0" applyFont="1" applyAlignment="1">
      <alignment vertical="center" wrapText="1"/>
    </xf>
    <xf numFmtId="0" fontId="17" fillId="6" borderId="69" xfId="0" applyFont="1" applyFill="1" applyBorder="1" applyAlignment="1">
      <alignment horizontal="center" vertical="center"/>
    </xf>
    <xf numFmtId="3" fontId="25" fillId="6" borderId="75" xfId="0" applyNumberFormat="1" applyFont="1" applyFill="1" applyBorder="1" applyAlignment="1">
      <alignment horizontal="center" vertical="center"/>
    </xf>
    <xf numFmtId="0" fontId="25" fillId="6" borderId="69" xfId="0" applyFont="1" applyFill="1" applyBorder="1" applyAlignment="1">
      <alignment vertical="center"/>
    </xf>
    <xf numFmtId="0" fontId="25" fillId="3" borderId="0" xfId="0" applyFont="1" applyFill="1" applyAlignment="1">
      <alignment vertical="justify"/>
    </xf>
    <xf numFmtId="3" fontId="28" fillId="0" borderId="0" xfId="0" applyNumberFormat="1" applyFont="1" applyAlignment="1">
      <alignment vertical="center"/>
    </xf>
    <xf numFmtId="3" fontId="32" fillId="8" borderId="70" xfId="0" applyNumberFormat="1" applyFont="1" applyFill="1" applyBorder="1" applyAlignment="1">
      <alignment horizontal="center" vertical="center" wrapText="1"/>
    </xf>
    <xf numFmtId="3" fontId="32" fillId="8" borderId="71" xfId="0" applyNumberFormat="1" applyFont="1" applyFill="1" applyBorder="1" applyAlignment="1">
      <alignment horizontal="center" vertical="center" wrapText="1"/>
    </xf>
    <xf numFmtId="3" fontId="32" fillId="8" borderId="71" xfId="0" applyNumberFormat="1" applyFont="1" applyFill="1" applyBorder="1" applyAlignment="1">
      <alignment horizontal="center" vertical="center"/>
    </xf>
    <xf numFmtId="3" fontId="32" fillId="8" borderId="72" xfId="0" applyNumberFormat="1" applyFont="1" applyFill="1" applyBorder="1" applyAlignment="1">
      <alignment horizontal="center" vertical="center"/>
    </xf>
    <xf numFmtId="0" fontId="22" fillId="0" borderId="0" xfId="0" applyFont="1"/>
    <xf numFmtId="0" fontId="33" fillId="0" borderId="0" xfId="0" applyFont="1" applyAlignment="1">
      <alignment vertical="center"/>
    </xf>
    <xf numFmtId="0" fontId="33" fillId="3" borderId="0" xfId="0" applyFont="1" applyFill="1" applyAlignment="1">
      <alignment vertical="center"/>
    </xf>
    <xf numFmtId="0" fontId="33" fillId="8" borderId="8" xfId="0" applyFont="1" applyFill="1" applyBorder="1" applyAlignment="1">
      <alignment horizontal="center" vertical="center"/>
    </xf>
    <xf numFmtId="0" fontId="33" fillId="8" borderId="9" xfId="0" applyFont="1" applyFill="1" applyBorder="1" applyAlignment="1">
      <alignment horizontal="center" vertical="center"/>
    </xf>
    <xf numFmtId="0" fontId="34" fillId="3" borderId="8" xfId="0" applyFont="1" applyFill="1" applyBorder="1"/>
    <xf numFmtId="0" fontId="34" fillId="3" borderId="9" xfId="0" applyFont="1" applyFill="1" applyBorder="1"/>
    <xf numFmtId="0" fontId="34" fillId="0" borderId="0" xfId="0" applyFont="1"/>
    <xf numFmtId="0" fontId="34" fillId="3" borderId="0" xfId="0" applyFont="1" applyFill="1"/>
    <xf numFmtId="3" fontId="35" fillId="8" borderId="62" xfId="0" applyNumberFormat="1" applyFont="1" applyFill="1" applyBorder="1" applyAlignment="1">
      <alignment vertical="center" wrapText="1"/>
    </xf>
    <xf numFmtId="3" fontId="35" fillId="8" borderId="63" xfId="0" applyNumberFormat="1" applyFont="1" applyFill="1" applyBorder="1" applyAlignment="1">
      <alignment horizontal="left" vertical="center" wrapText="1"/>
    </xf>
    <xf numFmtId="0" fontId="36" fillId="0" borderId="0" xfId="0" applyFont="1"/>
    <xf numFmtId="0" fontId="37" fillId="0" borderId="53" xfId="0" quotePrefix="1" applyFont="1" applyBorder="1" applyAlignment="1">
      <alignment horizontal="center" vertical="center"/>
    </xf>
    <xf numFmtId="0" fontId="37" fillId="0" borderId="53" xfId="0" applyFont="1" applyBorder="1" applyAlignment="1">
      <alignment horizontal="left" vertical="center" wrapText="1"/>
    </xf>
    <xf numFmtId="0" fontId="33" fillId="8" borderId="0" xfId="0" applyFont="1" applyFill="1" applyAlignment="1">
      <alignment horizontal="center" vertical="center"/>
    </xf>
    <xf numFmtId="3" fontId="35" fillId="8" borderId="7" xfId="0" applyNumberFormat="1" applyFont="1" applyFill="1" applyBorder="1" applyAlignment="1">
      <alignment vertical="center" wrapText="1"/>
    </xf>
    <xf numFmtId="0" fontId="10" fillId="8" borderId="0" xfId="0" applyFont="1" applyFill="1"/>
    <xf numFmtId="3" fontId="10" fillId="0" borderId="1" xfId="0" applyNumberFormat="1" applyFont="1" applyBorder="1"/>
    <xf numFmtId="0" fontId="10" fillId="0" borderId="1" xfId="0" applyFont="1" applyBorder="1"/>
    <xf numFmtId="3" fontId="20" fillId="0" borderId="1" xfId="0" applyNumberFormat="1" applyFont="1" applyBorder="1"/>
    <xf numFmtId="3" fontId="22" fillId="0" borderId="1" xfId="0" applyNumberFormat="1" applyFont="1" applyBorder="1"/>
    <xf numFmtId="0" fontId="10" fillId="0" borderId="1" xfId="0" applyFont="1" applyBorder="1" applyAlignment="1">
      <alignment horizontal="justify" vertical="center"/>
    </xf>
    <xf numFmtId="0" fontId="38" fillId="0" borderId="1" xfId="0" applyFont="1" applyBorder="1" applyAlignment="1">
      <alignment horizontal="left" vertical="center"/>
    </xf>
    <xf numFmtId="0" fontId="15" fillId="0" borderId="1" xfId="0" applyFont="1" applyBorder="1"/>
    <xf numFmtId="0" fontId="33" fillId="3" borderId="1" xfId="16" applyFont="1" applyFill="1" applyBorder="1" applyAlignment="1">
      <alignment horizontal="center" vertical="center"/>
    </xf>
    <xf numFmtId="0" fontId="10" fillId="3" borderId="1" xfId="0" applyFont="1" applyFill="1" applyBorder="1"/>
    <xf numFmtId="0" fontId="38" fillId="3" borderId="1" xfId="0" applyFont="1" applyFill="1" applyBorder="1" applyAlignment="1">
      <alignment horizontal="left" vertical="center"/>
    </xf>
    <xf numFmtId="0" fontId="15" fillId="3" borderId="1" xfId="0" applyFont="1" applyFill="1" applyBorder="1"/>
    <xf numFmtId="0" fontId="39" fillId="2" borderId="1" xfId="16" applyFont="1" applyFill="1" applyBorder="1"/>
    <xf numFmtId="0" fontId="39" fillId="3" borderId="1" xfId="16" applyFont="1" applyFill="1" applyBorder="1"/>
    <xf numFmtId="0" fontId="38" fillId="0" borderId="1" xfId="0" applyFont="1" applyBorder="1" applyAlignment="1">
      <alignment vertical="center"/>
    </xf>
    <xf numFmtId="3" fontId="35" fillId="8" borderId="40" xfId="16" applyNumberFormat="1" applyFont="1" applyFill="1" applyBorder="1" applyAlignment="1">
      <alignment vertical="center" wrapText="1"/>
    </xf>
    <xf numFmtId="0" fontId="10" fillId="0" borderId="31" xfId="0" applyFont="1" applyBorder="1"/>
    <xf numFmtId="0" fontId="10" fillId="0" borderId="41" xfId="0" applyFont="1" applyBorder="1"/>
    <xf numFmtId="0" fontId="37" fillId="0" borderId="41" xfId="16" applyFont="1" applyBorder="1" applyAlignment="1">
      <alignment horizontal="justify" vertical="center" wrapText="1"/>
    </xf>
    <xf numFmtId="0" fontId="37" fillId="0" borderId="41" xfId="16" applyFont="1" applyBorder="1" applyAlignment="1">
      <alignment horizontal="left" vertical="center"/>
    </xf>
    <xf numFmtId="0" fontId="40" fillId="3" borderId="0" xfId="0" applyFont="1" applyFill="1" applyAlignment="1">
      <alignment horizontal="left"/>
    </xf>
    <xf numFmtId="0" fontId="41" fillId="6" borderId="25" xfId="0" applyFont="1" applyFill="1" applyBorder="1" applyAlignment="1">
      <alignment horizontal="center" wrapText="1"/>
    </xf>
    <xf numFmtId="0" fontId="42" fillId="6" borderId="25" xfId="0" applyFont="1" applyFill="1" applyBorder="1" applyAlignment="1">
      <alignment horizontal="center" wrapText="1"/>
    </xf>
    <xf numFmtId="0" fontId="41" fillId="6" borderId="44" xfId="0" applyFont="1" applyFill="1" applyBorder="1" applyAlignment="1">
      <alignment horizontal="center" wrapText="1"/>
    </xf>
    <xf numFmtId="0" fontId="41" fillId="6" borderId="45" xfId="0" applyFont="1" applyFill="1" applyBorder="1" applyAlignment="1">
      <alignment horizontal="center" wrapText="1"/>
    </xf>
    <xf numFmtId="0" fontId="43" fillId="0" borderId="25" xfId="0" applyFont="1" applyBorder="1" applyAlignment="1">
      <alignment horizontal="center" wrapText="1"/>
    </xf>
    <xf numFmtId="0" fontId="24" fillId="8" borderId="46" xfId="0" applyFont="1" applyFill="1" applyBorder="1" applyAlignment="1">
      <alignment horizontal="center" wrapText="1"/>
    </xf>
    <xf numFmtId="3" fontId="11" fillId="8" borderId="25" xfId="0" applyNumberFormat="1" applyFont="1" applyFill="1" applyBorder="1" applyAlignment="1">
      <alignment vertical="top" wrapText="1"/>
    </xf>
    <xf numFmtId="3" fontId="44" fillId="8" borderId="25" xfId="0" applyNumberFormat="1" applyFont="1" applyFill="1" applyBorder="1" applyAlignment="1">
      <alignment vertical="top" wrapText="1"/>
    </xf>
    <xf numFmtId="3" fontId="11" fillId="8" borderId="44" xfId="0" applyNumberFormat="1" applyFont="1" applyFill="1" applyBorder="1" applyAlignment="1">
      <alignment vertical="top" wrapText="1"/>
    </xf>
    <xf numFmtId="3" fontId="11" fillId="8" borderId="45" xfId="0" applyNumberFormat="1" applyFont="1" applyFill="1" applyBorder="1" applyAlignment="1">
      <alignment vertical="top" wrapText="1"/>
    </xf>
    <xf numFmtId="0" fontId="17" fillId="0" borderId="31" xfId="0" applyFont="1" applyBorder="1"/>
    <xf numFmtId="0" fontId="17" fillId="0" borderId="0" xfId="0" applyFont="1"/>
    <xf numFmtId="0" fontId="17" fillId="3" borderId="2" xfId="0" applyFont="1" applyFill="1" applyBorder="1" applyAlignment="1">
      <alignment horizontal="left" vertical="center"/>
    </xf>
    <xf numFmtId="0" fontId="17" fillId="9" borderId="34" xfId="0" applyFont="1" applyFill="1" applyBorder="1" applyAlignment="1">
      <alignment horizontal="justify" vertical="justify"/>
    </xf>
    <xf numFmtId="0" fontId="25" fillId="0" borderId="0" xfId="0" applyFont="1"/>
    <xf numFmtId="171" fontId="25" fillId="0" borderId="0" xfId="0" applyNumberFormat="1" applyFont="1"/>
    <xf numFmtId="171" fontId="17" fillId="0" borderId="0" xfId="0" applyNumberFormat="1" applyFont="1"/>
    <xf numFmtId="0" fontId="17" fillId="3" borderId="0" xfId="0" applyFont="1" applyFill="1"/>
    <xf numFmtId="0" fontId="17" fillId="5" borderId="34" xfId="0" applyFont="1" applyFill="1" applyBorder="1" applyAlignment="1">
      <alignment horizontal="center"/>
    </xf>
    <xf numFmtId="0" fontId="17" fillId="5" borderId="0" xfId="0" applyFont="1" applyFill="1"/>
    <xf numFmtId="171" fontId="17" fillId="5" borderId="0" xfId="12" applyNumberFormat="1" applyFont="1" applyFill="1" applyBorder="1"/>
    <xf numFmtId="0" fontId="25" fillId="9" borderId="36" xfId="0" applyFont="1" applyFill="1" applyBorder="1" applyAlignment="1">
      <alignment horizontal="justify" vertical="justify"/>
    </xf>
    <xf numFmtId="0" fontId="25" fillId="3" borderId="37" xfId="0" applyFont="1" applyFill="1" applyBorder="1"/>
    <xf numFmtId="171" fontId="45" fillId="0" borderId="37" xfId="12" applyNumberFormat="1" applyFont="1" applyBorder="1"/>
    <xf numFmtId="172" fontId="41" fillId="6" borderId="31" xfId="12" applyNumberFormat="1" applyFont="1" applyFill="1" applyBorder="1" applyAlignment="1">
      <alignment horizontal="center"/>
    </xf>
    <xf numFmtId="172" fontId="42" fillId="6" borderId="31" xfId="12" applyNumberFormat="1" applyFont="1" applyFill="1" applyBorder="1" applyAlignment="1">
      <alignment horizontal="center"/>
    </xf>
    <xf numFmtId="172" fontId="41" fillId="0" borderId="31" xfId="12" applyNumberFormat="1" applyFont="1" applyBorder="1" applyAlignment="1">
      <alignment horizontal="center"/>
    </xf>
    <xf numFmtId="172" fontId="42" fillId="0" borderId="31" xfId="12" applyNumberFormat="1" applyFont="1" applyBorder="1" applyAlignment="1">
      <alignment horizontal="center"/>
    </xf>
    <xf numFmtId="0" fontId="10" fillId="6" borderId="1" xfId="0" applyFont="1" applyFill="1" applyBorder="1"/>
    <xf numFmtId="0" fontId="31" fillId="6" borderId="1" xfId="0" applyFont="1" applyFill="1" applyBorder="1"/>
    <xf numFmtId="172" fontId="41" fillId="0" borderId="49" xfId="12" applyNumberFormat="1" applyFont="1" applyBorder="1" applyAlignment="1">
      <alignment horizontal="center"/>
    </xf>
    <xf numFmtId="0" fontId="46" fillId="3" borderId="0" xfId="0" applyFont="1" applyFill="1" applyAlignment="1">
      <alignment horizontal="left"/>
    </xf>
    <xf numFmtId="164" fontId="17" fillId="0" borderId="0" xfId="12" applyFont="1" applyBorder="1"/>
    <xf numFmtId="172" fontId="42" fillId="0" borderId="49" xfId="12" applyNumberFormat="1" applyFont="1" applyBorder="1" applyAlignment="1">
      <alignment horizontal="center"/>
    </xf>
    <xf numFmtId="0" fontId="47" fillId="0" borderId="0" xfId="0" applyFont="1" applyAlignment="1">
      <alignment horizontal="center" vertical="center"/>
    </xf>
    <xf numFmtId="171" fontId="10" fillId="0" borderId="0" xfId="12" applyNumberFormat="1" applyFont="1" applyBorder="1" applyAlignment="1">
      <alignment vertical="center"/>
    </xf>
    <xf numFmtId="171" fontId="31" fillId="0" borderId="0" xfId="12" applyNumberFormat="1" applyFont="1" applyBorder="1" applyAlignment="1">
      <alignment vertical="center"/>
    </xf>
    <xf numFmtId="0" fontId="32" fillId="8" borderId="11" xfId="0" applyFont="1" applyFill="1" applyBorder="1" applyAlignment="1">
      <alignment horizontal="center" vertical="center" wrapText="1"/>
    </xf>
    <xf numFmtId="0" fontId="25" fillId="6" borderId="14" xfId="0" applyFont="1" applyFill="1" applyBorder="1" applyAlignment="1">
      <alignment horizontal="justify" vertical="justify"/>
    </xf>
    <xf numFmtId="0" fontId="30" fillId="0" borderId="0" xfId="0" applyFont="1" applyAlignment="1">
      <alignment horizontal="center" vertical="center"/>
    </xf>
    <xf numFmtId="0" fontId="30" fillId="0" borderId="64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3" fontId="28" fillId="0" borderId="9" xfId="0" applyNumberFormat="1" applyFont="1" applyBorder="1" applyAlignment="1">
      <alignment horizontal="center" vertical="center"/>
    </xf>
    <xf numFmtId="3" fontId="32" fillId="8" borderId="15" xfId="0" applyNumberFormat="1" applyFont="1" applyFill="1" applyBorder="1" applyAlignment="1">
      <alignment horizontal="center" vertical="center" wrapText="1"/>
    </xf>
    <xf numFmtId="3" fontId="32" fillId="8" borderId="16" xfId="0" applyNumberFormat="1" applyFont="1" applyFill="1" applyBorder="1" applyAlignment="1">
      <alignment horizontal="center" vertical="center" wrapText="1"/>
    </xf>
    <xf numFmtId="3" fontId="32" fillId="8" borderId="17" xfId="0" applyNumberFormat="1" applyFont="1" applyFill="1" applyBorder="1" applyAlignment="1">
      <alignment horizontal="center" vertical="center" wrapText="1"/>
    </xf>
    <xf numFmtId="3" fontId="10" fillId="0" borderId="19" xfId="0" applyNumberFormat="1" applyFont="1" applyBorder="1"/>
    <xf numFmtId="0" fontId="31" fillId="6" borderId="14" xfId="0" applyFont="1" applyFill="1" applyBorder="1" applyAlignment="1">
      <alignment horizontal="justify" vertical="top"/>
    </xf>
    <xf numFmtId="0" fontId="18" fillId="3" borderId="41" xfId="0" applyFont="1" applyFill="1" applyBorder="1" applyAlignment="1">
      <alignment horizontal="left"/>
    </xf>
    <xf numFmtId="3" fontId="19" fillId="3" borderId="0" xfId="0" applyNumberFormat="1" applyFont="1" applyFill="1"/>
    <xf numFmtId="3" fontId="20" fillId="3" borderId="0" xfId="0" applyNumberFormat="1" applyFont="1" applyFill="1"/>
    <xf numFmtId="3" fontId="22" fillId="3" borderId="0" xfId="0" applyNumberFormat="1" applyFont="1" applyFill="1"/>
    <xf numFmtId="0" fontId="22" fillId="3" borderId="0" xfId="0" applyFont="1" applyFill="1"/>
    <xf numFmtId="3" fontId="10" fillId="3" borderId="19" xfId="0" applyNumberFormat="1" applyFont="1" applyFill="1" applyBorder="1"/>
    <xf numFmtId="3" fontId="17" fillId="3" borderId="0" xfId="0" applyNumberFormat="1" applyFont="1" applyFill="1"/>
    <xf numFmtId="0" fontId="32" fillId="8" borderId="65" xfId="0" applyFont="1" applyFill="1" applyBorder="1" applyAlignment="1">
      <alignment horizontal="center" wrapText="1"/>
    </xf>
    <xf numFmtId="0" fontId="32" fillId="8" borderId="66" xfId="0" applyFont="1" applyFill="1" applyBorder="1" applyAlignment="1">
      <alignment horizontal="center" vertical="center" wrapText="1"/>
    </xf>
    <xf numFmtId="0" fontId="32" fillId="8" borderId="67" xfId="0" applyFont="1" applyFill="1" applyBorder="1" applyAlignment="1">
      <alignment horizontal="center" vertical="center" wrapText="1"/>
    </xf>
    <xf numFmtId="0" fontId="32" fillId="8" borderId="68" xfId="0" applyFont="1" applyFill="1" applyBorder="1" applyAlignment="1">
      <alignment horizontal="center" vertical="center"/>
    </xf>
    <xf numFmtId="171" fontId="36" fillId="0" borderId="69" xfId="12" applyNumberFormat="1" applyFont="1" applyBorder="1" applyAlignment="1">
      <alignment horizontal="center" vertical="center"/>
    </xf>
    <xf numFmtId="171" fontId="36" fillId="0" borderId="0" xfId="12" applyNumberFormat="1" applyFont="1" applyBorder="1" applyAlignment="1">
      <alignment horizontal="center" vertical="center"/>
    </xf>
    <xf numFmtId="171" fontId="48" fillId="0" borderId="64" xfId="0" applyNumberFormat="1" applyFont="1" applyBorder="1" applyAlignment="1">
      <alignment vertical="center"/>
    </xf>
    <xf numFmtId="0" fontId="32" fillId="8" borderId="0" xfId="0" applyFont="1" applyFill="1" applyAlignment="1">
      <alignment horizontal="center" vertical="center" wrapText="1"/>
    </xf>
    <xf numFmtId="171" fontId="32" fillId="8" borderId="70" xfId="12" applyNumberFormat="1" applyFont="1" applyFill="1" applyBorder="1" applyAlignment="1">
      <alignment horizontal="center" vertical="center" wrapText="1"/>
    </xf>
    <xf numFmtId="171" fontId="32" fillId="8" borderId="71" xfId="12" applyNumberFormat="1" applyFont="1" applyFill="1" applyBorder="1" applyAlignment="1">
      <alignment horizontal="center" vertical="center" wrapText="1"/>
    </xf>
    <xf numFmtId="171" fontId="32" fillId="8" borderId="72" xfId="12" applyNumberFormat="1" applyFont="1" applyFill="1" applyBorder="1" applyAlignment="1">
      <alignment horizontal="center" vertical="center" wrapText="1"/>
    </xf>
    <xf numFmtId="0" fontId="31" fillId="6" borderId="0" xfId="0" applyFont="1" applyFill="1" applyAlignment="1">
      <alignment horizontal="left" vertical="justify"/>
    </xf>
    <xf numFmtId="0" fontId="17" fillId="7" borderId="25" xfId="0" applyFont="1" applyFill="1" applyBorder="1" applyAlignment="1">
      <alignment horizontal="left" vertical="center"/>
    </xf>
    <xf numFmtId="3" fontId="49" fillId="8" borderId="25" xfId="0" applyNumberFormat="1" applyFont="1" applyFill="1" applyBorder="1" applyAlignment="1">
      <alignment vertical="top" wrapText="1"/>
    </xf>
    <xf numFmtId="0" fontId="25" fillId="0" borderId="25" xfId="0" applyFont="1" applyBorder="1"/>
    <xf numFmtId="0" fontId="25" fillId="6" borderId="25" xfId="0" applyFont="1" applyFill="1" applyBorder="1" applyAlignment="1">
      <alignment horizontal="center" wrapText="1"/>
    </xf>
    <xf numFmtId="0" fontId="17" fillId="3" borderId="47" xfId="0" applyFont="1" applyFill="1" applyBorder="1" applyAlignment="1">
      <alignment horizontal="left" vertical="center"/>
    </xf>
    <xf numFmtId="0" fontId="25" fillId="6" borderId="0" xfId="0" applyFont="1" applyFill="1"/>
    <xf numFmtId="0" fontId="17" fillId="3" borderId="20" xfId="0" applyFont="1" applyFill="1" applyBorder="1"/>
    <xf numFmtId="0" fontId="17" fillId="3" borderId="48" xfId="0" applyFont="1" applyFill="1" applyBorder="1" applyAlignment="1">
      <alignment horizontal="left" vertical="center"/>
    </xf>
    <xf numFmtId="0" fontId="17" fillId="3" borderId="26" xfId="0" applyFont="1" applyFill="1" applyBorder="1" applyAlignment="1">
      <alignment horizontal="justify" vertical="center"/>
    </xf>
    <xf numFmtId="172" fontId="17" fillId="0" borderId="42" xfId="12" applyNumberFormat="1" applyFont="1" applyBorder="1" applyAlignment="1">
      <alignment horizontal="center" vertical="center"/>
    </xf>
    <xf numFmtId="3" fontId="25" fillId="6" borderId="25" xfId="0" applyNumberFormat="1" applyFont="1" applyFill="1" applyBorder="1" applyAlignment="1">
      <alignment vertical="center"/>
    </xf>
    <xf numFmtId="0" fontId="17" fillId="3" borderId="27" xfId="0" applyFont="1" applyFill="1" applyBorder="1" applyAlignment="1">
      <alignment horizontal="justify" vertical="center"/>
    </xf>
    <xf numFmtId="0" fontId="17" fillId="3" borderId="28" xfId="0" applyFont="1" applyFill="1" applyBorder="1" applyAlignment="1">
      <alignment horizontal="justify" vertical="center"/>
    </xf>
    <xf numFmtId="171" fontId="17" fillId="0" borderId="0" xfId="12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71" fontId="32" fillId="4" borderId="33" xfId="12" applyNumberFormat="1" applyFont="1" applyFill="1" applyBorder="1" applyAlignment="1">
      <alignment vertical="center"/>
    </xf>
    <xf numFmtId="0" fontId="32" fillId="4" borderId="32" xfId="0" applyFont="1" applyFill="1" applyBorder="1" applyAlignment="1">
      <alignment vertical="center"/>
    </xf>
    <xf numFmtId="0" fontId="32" fillId="4" borderId="33" xfId="0" applyFont="1" applyFill="1" applyBorder="1" applyAlignment="1">
      <alignment horizontal="justify" vertical="center"/>
    </xf>
    <xf numFmtId="0" fontId="43" fillId="0" borderId="54" xfId="16" applyFont="1" applyBorder="1" applyAlignment="1">
      <alignment horizontal="justify" vertical="center" wrapText="1"/>
    </xf>
    <xf numFmtId="0" fontId="43" fillId="0" borderId="55" xfId="16" applyFont="1" applyBorder="1" applyAlignment="1">
      <alignment horizontal="left" vertical="center"/>
    </xf>
    <xf numFmtId="0" fontId="43" fillId="0" borderId="55" xfId="16" applyFont="1" applyBorder="1"/>
    <xf numFmtId="0" fontId="43" fillId="0" borderId="56" xfId="16" applyFont="1" applyBorder="1"/>
    <xf numFmtId="0" fontId="43" fillId="0" borderId="57" xfId="16" applyFont="1" applyBorder="1" applyAlignment="1">
      <alignment horizontal="justify" vertical="center" wrapText="1"/>
    </xf>
    <xf numFmtId="0" fontId="43" fillId="0" borderId="1" xfId="16" applyFont="1" applyBorder="1" applyAlignment="1">
      <alignment horizontal="left" vertical="center"/>
    </xf>
    <xf numFmtId="0" fontId="43" fillId="0" borderId="1" xfId="16" applyFont="1" applyBorder="1"/>
    <xf numFmtId="0" fontId="43" fillId="0" borderId="58" xfId="16" applyFont="1" applyBorder="1"/>
    <xf numFmtId="0" fontId="43" fillId="0" borderId="59" xfId="16" applyFont="1" applyBorder="1" applyAlignment="1">
      <alignment horizontal="justify" vertical="center" wrapText="1"/>
    </xf>
    <xf numFmtId="0" fontId="43" fillId="0" borderId="60" xfId="16" applyFont="1" applyBorder="1" applyAlignment="1">
      <alignment horizontal="left" vertical="center"/>
    </xf>
    <xf numFmtId="0" fontId="43" fillId="0" borderId="60" xfId="16" applyFont="1" applyBorder="1"/>
    <xf numFmtId="0" fontId="43" fillId="0" borderId="61" xfId="16" applyFont="1" applyBorder="1"/>
    <xf numFmtId="0" fontId="50" fillId="0" borderId="39" xfId="0" applyFont="1" applyBorder="1" applyAlignment="1">
      <alignment vertical="center" wrapText="1"/>
    </xf>
    <xf numFmtId="0" fontId="43" fillId="0" borderId="53" xfId="0" applyFont="1" applyBorder="1" applyAlignment="1">
      <alignment horizontal="left" vertical="center"/>
    </xf>
    <xf numFmtId="0" fontId="43" fillId="0" borderId="53" xfId="0" applyFont="1" applyBorder="1" applyAlignment="1">
      <alignment horizontal="left" vertical="center" wrapText="1"/>
    </xf>
    <xf numFmtId="0" fontId="51" fillId="0" borderId="0" xfId="0" applyFont="1"/>
    <xf numFmtId="0" fontId="43" fillId="0" borderId="18" xfId="0" applyFont="1" applyBorder="1" applyAlignment="1">
      <alignment vertical="center"/>
    </xf>
    <xf numFmtId="0" fontId="51" fillId="0" borderId="0" xfId="0" applyFont="1" applyAlignment="1">
      <alignment vertical="center"/>
    </xf>
    <xf numFmtId="0" fontId="43" fillId="0" borderId="53" xfId="0" applyFont="1" applyBorder="1" applyAlignment="1">
      <alignment horizontal="center" vertical="center"/>
    </xf>
    <xf numFmtId="0" fontId="43" fillId="0" borderId="53" xfId="0" applyFont="1" applyBorder="1" applyAlignment="1">
      <alignment horizontal="justify" vertical="center"/>
    </xf>
    <xf numFmtId="3" fontId="9" fillId="0" borderId="0" xfId="13" applyNumberFormat="1" applyAlignment="1">
      <alignment horizontal="left" indent="1"/>
    </xf>
    <xf numFmtId="3" fontId="9" fillId="3" borderId="0" xfId="13" applyNumberFormat="1" applyFill="1"/>
    <xf numFmtId="3" fontId="25" fillId="6" borderId="24" xfId="0" applyNumberFormat="1" applyFont="1" applyFill="1" applyBorder="1" applyAlignment="1">
      <alignment vertical="center"/>
    </xf>
    <xf numFmtId="0" fontId="17" fillId="5" borderId="0" xfId="0" applyFont="1" applyFill="1" applyAlignment="1">
      <alignment horizontal="center" vertical="center"/>
    </xf>
    <xf numFmtId="3" fontId="17" fillId="5" borderId="0" xfId="0" applyNumberFormat="1" applyFont="1" applyFill="1" applyAlignment="1">
      <alignment horizontal="center" vertical="center"/>
    </xf>
    <xf numFmtId="0" fontId="25" fillId="5" borderId="77" xfId="0" applyFont="1" applyFill="1" applyBorder="1" applyAlignment="1">
      <alignment horizontal="center" vertical="center"/>
    </xf>
    <xf numFmtId="3" fontId="25" fillId="5" borderId="0" xfId="0" applyNumberFormat="1" applyFont="1" applyFill="1" applyAlignment="1">
      <alignment horizontal="center" vertical="center"/>
    </xf>
    <xf numFmtId="3" fontId="25" fillId="5" borderId="77" xfId="0" applyNumberFormat="1" applyFont="1" applyFill="1" applyBorder="1" applyAlignment="1">
      <alignment horizontal="center" vertical="center"/>
    </xf>
    <xf numFmtId="0" fontId="51" fillId="5" borderId="0" xfId="0" applyFont="1" applyFill="1" applyAlignment="1">
      <alignment horizontal="center" vertical="center"/>
    </xf>
    <xf numFmtId="3" fontId="51" fillId="5" borderId="0" xfId="0" applyNumberFormat="1" applyFont="1" applyFill="1" applyAlignment="1">
      <alignment horizontal="center" vertical="center"/>
    </xf>
    <xf numFmtId="3" fontId="53" fillId="5" borderId="0" xfId="0" applyNumberFormat="1" applyFont="1" applyFill="1" applyAlignment="1">
      <alignment horizontal="center" vertical="center"/>
    </xf>
    <xf numFmtId="172" fontId="25" fillId="0" borderId="42" xfId="12" applyNumberFormat="1" applyFont="1" applyBorder="1" applyAlignment="1">
      <alignment horizontal="center" vertical="center"/>
    </xf>
    <xf numFmtId="0" fontId="9" fillId="0" borderId="0" xfId="13"/>
    <xf numFmtId="3" fontId="29" fillId="0" borderId="10" xfId="0" applyNumberFormat="1" applyFont="1" applyBorder="1" applyAlignment="1">
      <alignment horizontal="center" vertical="center"/>
    </xf>
    <xf numFmtId="3" fontId="11" fillId="8" borderId="45" xfId="0" applyNumberFormat="1" applyFont="1" applyFill="1" applyBorder="1" applyAlignment="1">
      <alignment horizontal="center" vertical="top" wrapText="1"/>
    </xf>
    <xf numFmtId="3" fontId="11" fillId="8" borderId="29" xfId="0" applyNumberFormat="1" applyFont="1" applyFill="1" applyBorder="1" applyAlignment="1">
      <alignment horizontal="center" vertical="top" wrapText="1"/>
    </xf>
    <xf numFmtId="3" fontId="11" fillId="8" borderId="44" xfId="0" applyNumberFormat="1" applyFont="1" applyFill="1" applyBorder="1" applyAlignment="1">
      <alignment horizontal="center" vertical="top" wrapText="1"/>
    </xf>
    <xf numFmtId="0" fontId="52" fillId="3" borderId="41" xfId="14" applyFont="1" applyFill="1" applyBorder="1" applyAlignment="1">
      <alignment horizontal="center"/>
    </xf>
    <xf numFmtId="0" fontId="13" fillId="3" borderId="50" xfId="14" applyFont="1" applyFill="1" applyBorder="1" applyAlignment="1">
      <alignment horizontal="left"/>
    </xf>
    <xf numFmtId="0" fontId="13" fillId="3" borderId="6" xfId="14" applyFont="1" applyFill="1" applyBorder="1" applyAlignment="1">
      <alignment horizontal="left"/>
    </xf>
    <xf numFmtId="0" fontId="13" fillId="3" borderId="35" xfId="14" applyFont="1" applyFill="1" applyBorder="1" applyAlignment="1">
      <alignment horizontal="left"/>
    </xf>
    <xf numFmtId="0" fontId="13" fillId="3" borderId="51" xfId="14" applyFont="1" applyFill="1" applyBorder="1" applyAlignment="1">
      <alignment horizontal="center"/>
    </xf>
    <xf numFmtId="0" fontId="13" fillId="3" borderId="38" xfId="14" applyFont="1" applyFill="1" applyBorder="1" applyAlignment="1">
      <alignment horizontal="center"/>
    </xf>
    <xf numFmtId="0" fontId="13" fillId="3" borderId="52" xfId="14" applyFont="1" applyFill="1" applyBorder="1" applyAlignment="1">
      <alignment horizontal="center"/>
    </xf>
    <xf numFmtId="3" fontId="23" fillId="8" borderId="5" xfId="0" applyNumberFormat="1" applyFont="1" applyFill="1" applyBorder="1" applyAlignment="1">
      <alignment horizontal="center" vertical="center" wrapText="1"/>
    </xf>
    <xf numFmtId="3" fontId="23" fillId="8" borderId="6" xfId="0" applyNumberFormat="1" applyFont="1" applyFill="1" applyBorder="1" applyAlignment="1">
      <alignment horizontal="center" vertical="center" wrapText="1"/>
    </xf>
    <xf numFmtId="0" fontId="17" fillId="6" borderId="69" xfId="0" applyFont="1" applyFill="1" applyBorder="1" applyAlignment="1">
      <alignment horizontal="center" vertical="center"/>
    </xf>
    <xf numFmtId="0" fontId="32" fillId="8" borderId="12" xfId="0" applyFont="1" applyFill="1" applyBorder="1" applyAlignment="1">
      <alignment horizontal="center" vertical="center"/>
    </xf>
    <xf numFmtId="0" fontId="32" fillId="8" borderId="13" xfId="0" applyFont="1" applyFill="1" applyBorder="1" applyAlignment="1">
      <alignment horizontal="center" vertical="center"/>
    </xf>
    <xf numFmtId="0" fontId="17" fillId="5" borderId="34" xfId="0" applyFont="1" applyFill="1" applyBorder="1" applyAlignment="1">
      <alignment horizontal="center" vertical="center"/>
    </xf>
    <xf numFmtId="0" fontId="17" fillId="5" borderId="76" xfId="0" applyFont="1" applyFill="1" applyBorder="1" applyAlignment="1">
      <alignment horizontal="center" vertical="center"/>
    </xf>
    <xf numFmtId="173" fontId="17" fillId="5" borderId="0" xfId="12" applyNumberFormat="1" applyFont="1" applyFill="1" applyBorder="1" applyAlignment="1">
      <alignment horizontal="center" vertical="center"/>
    </xf>
    <xf numFmtId="173" fontId="32" fillId="4" borderId="33" xfId="12" applyNumberFormat="1" applyFont="1" applyFill="1" applyBorder="1" applyAlignment="1">
      <alignment horizontal="center" vertical="center"/>
    </xf>
    <xf numFmtId="173" fontId="32" fillId="4" borderId="78" xfId="12" applyNumberFormat="1" applyFont="1" applyFill="1" applyBorder="1" applyAlignment="1">
      <alignment horizontal="center" vertical="center"/>
    </xf>
    <xf numFmtId="0" fontId="43" fillId="0" borderId="53" xfId="16" applyFont="1" applyBorder="1" applyAlignment="1">
      <alignment horizontal="center" vertical="center" wrapText="1"/>
    </xf>
    <xf numFmtId="0" fontId="33" fillId="8" borderId="43" xfId="16" applyFont="1" applyFill="1" applyBorder="1" applyAlignment="1">
      <alignment horizontal="center"/>
    </xf>
    <xf numFmtId="0" fontId="33" fillId="8" borderId="30" xfId="16" applyFont="1" applyFill="1" applyBorder="1" applyAlignment="1">
      <alignment horizontal="center"/>
    </xf>
    <xf numFmtId="0" fontId="33" fillId="8" borderId="31" xfId="16" applyFont="1" applyFill="1" applyBorder="1" applyAlignment="1">
      <alignment horizontal="center"/>
    </xf>
    <xf numFmtId="0" fontId="38" fillId="0" borderId="1" xfId="0" applyFont="1" applyBorder="1" applyAlignment="1">
      <alignment horizontal="left" vertical="center"/>
    </xf>
    <xf numFmtId="0" fontId="33" fillId="8" borderId="1" xfId="16" applyFont="1" applyFill="1" applyBorder="1" applyAlignment="1">
      <alignment horizontal="center" vertical="center"/>
    </xf>
    <xf numFmtId="3" fontId="35" fillId="8" borderId="40" xfId="16" applyNumberFormat="1" applyFont="1" applyFill="1" applyBorder="1" applyAlignment="1">
      <alignment horizontal="center" vertical="center" wrapText="1"/>
    </xf>
    <xf numFmtId="0" fontId="33" fillId="8" borderId="0" xfId="0" applyFont="1" applyFill="1" applyAlignment="1">
      <alignment horizontal="center" vertical="center"/>
    </xf>
    <xf numFmtId="0" fontId="33" fillId="3" borderId="0" xfId="0" applyFont="1" applyFill="1" applyAlignment="1">
      <alignment horizontal="center" vertical="center"/>
    </xf>
    <xf numFmtId="0" fontId="33" fillId="8" borderId="23" xfId="0" applyFont="1" applyFill="1" applyBorder="1" applyAlignment="1">
      <alignment horizontal="center" vertical="center"/>
    </xf>
    <xf numFmtId="0" fontId="33" fillId="8" borderId="38" xfId="0" applyFont="1" applyFill="1" applyBorder="1" applyAlignment="1">
      <alignment horizontal="center" vertical="center"/>
    </xf>
    <xf numFmtId="0" fontId="33" fillId="8" borderId="22" xfId="0" applyFont="1" applyFill="1" applyBorder="1" applyAlignment="1">
      <alignment horizontal="center" vertical="center"/>
    </xf>
    <xf numFmtId="0" fontId="33" fillId="3" borderId="20" xfId="0" applyFont="1" applyFill="1" applyBorder="1" applyAlignment="1">
      <alignment horizontal="center" vertical="center"/>
    </xf>
    <xf numFmtId="0" fontId="33" fillId="3" borderId="21" xfId="0" applyFont="1" applyFill="1" applyBorder="1" applyAlignment="1">
      <alignment horizontal="center" vertical="center"/>
    </xf>
  </cellXfs>
  <cellStyles count="17">
    <cellStyle name="Cabecera 1" xfId="1" xr:uid="{00000000-0005-0000-0000-000000000000}"/>
    <cellStyle name="Cabecera 2" xfId="2" xr:uid="{00000000-0005-0000-0000-000001000000}"/>
    <cellStyle name="Euro" xfId="3" xr:uid="{00000000-0005-0000-0000-000002000000}"/>
    <cellStyle name="Fecha" xfId="4" xr:uid="{00000000-0005-0000-0000-000003000000}"/>
    <cellStyle name="Fijo" xfId="5" xr:uid="{00000000-0005-0000-0000-000004000000}"/>
    <cellStyle name="Hipervínculo" xfId="13" builtinId="8"/>
    <cellStyle name="Millares" xfId="12" builtinId="3"/>
    <cellStyle name="Monetario" xfId="6" xr:uid="{00000000-0005-0000-0000-000007000000}"/>
    <cellStyle name="Monetario0" xfId="7" xr:uid="{00000000-0005-0000-0000-000008000000}"/>
    <cellStyle name="Normal" xfId="0" builtinId="0"/>
    <cellStyle name="Normal 2" xfId="10" xr:uid="{00000000-0005-0000-0000-00000A000000}"/>
    <cellStyle name="Normal 2 2" xfId="15" xr:uid="{00000000-0005-0000-0000-00000B000000}"/>
    <cellStyle name="Normal 3" xfId="14" xr:uid="{00000000-0005-0000-0000-00000C000000}"/>
    <cellStyle name="Normal 4" xfId="16" xr:uid="{00000000-0005-0000-0000-00000D000000}"/>
    <cellStyle name="Porcentaje 2" xfId="11" xr:uid="{00000000-0005-0000-0000-00000F000000}"/>
    <cellStyle name="Punto" xfId="8" xr:uid="{00000000-0005-0000-0000-000010000000}"/>
    <cellStyle name="Punto0" xfId="9" xr:uid="{00000000-0005-0000-0000-00001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6F7E6"/>
      <rgbColor rgb="003374C8"/>
      <rgbColor rgb="00EEE2B6"/>
      <rgbColor rgb="00CCDCF1"/>
      <rgbColor rgb="00D1D783"/>
      <rgbColor rgb="008D5D8E"/>
      <rgbColor rgb="00A8C3C5"/>
      <rgbColor rgb="00B5BF39"/>
      <rgbColor rgb="00DDC66D"/>
      <rgbColor rgb="001962C1"/>
      <rgbColor rgb="00BFC751"/>
      <rgbColor rgb="007E4980"/>
      <rgbColor rgb="0026686D"/>
      <rgbColor rgb="00D4C2D5"/>
      <rgbColor rgb="007F7F7F"/>
      <rgbColor rgb="007FA8DC"/>
      <rgbColor rgb="00703572"/>
      <rgbColor rgb="00F9F5E7"/>
      <rgbColor rgb="00E5EEF8"/>
      <rgbColor rgb="00C6AEC7"/>
      <rgbColor rgb="00CCA924"/>
      <rgbColor rgb="000051BA"/>
      <rgbColor rgb="00BED2D3"/>
      <rgbColor rgb="00ACB720"/>
      <rgbColor rgb="00C8CF6A"/>
      <rgbColor rgb="00E2CF85"/>
      <rgbColor rgb="00D4E1E2"/>
      <rgbColor rgb="00A986AA"/>
      <rgbColor rgb="00DADF9C"/>
      <rgbColor rgb="00E5E5E5"/>
      <rgbColor rgb="00E2D7E3"/>
      <rgbColor rgb="0092B3B6"/>
      <rgbColor rgb="00E9F0F0"/>
      <rgbColor rgb="00E3E7B5"/>
      <rgbColor rgb="00F4ECCE"/>
      <rgbColor rgb="00B2CBEA"/>
      <rgbColor rgb="00B2B2B2"/>
      <rgbColor rgb="00B79AB8"/>
      <rgbColor rgb="00E8D99E"/>
      <rgbColor rgb="004C85CF"/>
      <rgbColor rgb="00679599"/>
      <rgbColor rgb="00A3AF07"/>
      <rgbColor rgb="00D1B33D"/>
      <rgbColor rgb="00C6A00C"/>
      <rgbColor rgb="00D7BC55"/>
      <rgbColor rgb="003C777C"/>
      <rgbColor rgb="007DA4A7"/>
      <rgbColor rgb="0099B9E3"/>
      <rgbColor rgb="0051868A"/>
      <rgbColor rgb="00000000"/>
      <rgbColor rgb="00EDEFCD"/>
      <rgbColor rgb="00F1EBF1"/>
      <rgbColor rgb="009B729C"/>
      <rgbColor rgb="006697D6"/>
      <rgbColor rgb="004C4C4C"/>
    </indexedColors>
    <mruColors>
      <color rgb="FF8D5D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</xdr:col>
      <xdr:colOff>393074</xdr:colOff>
      <xdr:row>6</xdr:row>
      <xdr:rowOff>66675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323850"/>
          <a:ext cx="3441074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E48"/>
  <sheetViews>
    <sheetView showGridLines="0" workbookViewId="0">
      <selection activeCell="H24" sqref="H24"/>
    </sheetView>
  </sheetViews>
  <sheetFormatPr baseColWidth="10" defaultColWidth="10.6640625" defaultRowHeight="13.2" x14ac:dyDescent="0.25"/>
  <cols>
    <col min="1" max="1" width="4.5546875" style="2" customWidth="1"/>
    <col min="2" max="2" width="45.6640625" style="2" customWidth="1"/>
    <col min="3" max="4" width="27.44140625" style="2" customWidth="1"/>
    <col min="5" max="5" width="1.33203125" style="2" customWidth="1"/>
    <col min="6" max="16384" width="10.6640625" style="2"/>
  </cols>
  <sheetData>
    <row r="4" spans="2:5" ht="16.5" customHeight="1" x14ac:dyDescent="0.25"/>
    <row r="5" spans="2:5" ht="16.5" customHeight="1" x14ac:dyDescent="0.25"/>
    <row r="6" spans="2:5" ht="16.5" customHeight="1" x14ac:dyDescent="0.25"/>
    <row r="7" spans="2:5" ht="16.5" customHeight="1" x14ac:dyDescent="0.25"/>
    <row r="8" spans="2:5" s="3" customFormat="1" ht="16.5" customHeight="1" x14ac:dyDescent="0.25"/>
    <row r="9" spans="2:5" s="4" customFormat="1" ht="2.25" customHeight="1" x14ac:dyDescent="0.25"/>
    <row r="10" spans="2:5" s="4" customFormat="1" ht="14.25" customHeight="1" x14ac:dyDescent="0.25">
      <c r="B10" s="211"/>
      <c r="C10" s="212"/>
      <c r="D10" s="212"/>
      <c r="E10" s="213"/>
    </row>
    <row r="11" spans="2:5" s="6" customFormat="1" ht="6" customHeight="1" x14ac:dyDescent="0.25">
      <c r="B11" s="5"/>
      <c r="C11" s="5"/>
      <c r="D11" s="5"/>
      <c r="E11" s="5"/>
    </row>
    <row r="12" spans="2:5" s="4" customFormat="1" ht="25.2" x14ac:dyDescent="0.45">
      <c r="B12" s="214" t="s">
        <v>3</v>
      </c>
      <c r="C12" s="214"/>
      <c r="D12" s="214"/>
      <c r="E12" s="214"/>
    </row>
    <row r="13" spans="2:5" s="4" customFormat="1" ht="15.6" x14ac:dyDescent="0.3">
      <c r="B13" s="218" t="s">
        <v>257</v>
      </c>
      <c r="C13" s="219"/>
      <c r="D13" s="219"/>
      <c r="E13" s="220"/>
    </row>
    <row r="14" spans="2:5" s="4" customFormat="1" ht="4.5" customHeight="1" x14ac:dyDescent="0.4">
      <c r="B14" s="7"/>
      <c r="C14" s="7"/>
      <c r="D14" s="7"/>
      <c r="E14" s="7"/>
    </row>
    <row r="15" spans="2:5" s="4" customFormat="1" ht="14.25" customHeight="1" x14ac:dyDescent="0.25">
      <c r="B15" s="211"/>
      <c r="C15" s="212"/>
      <c r="D15" s="212"/>
      <c r="E15" s="213"/>
    </row>
    <row r="16" spans="2:5" s="4" customFormat="1" ht="15.6" x14ac:dyDescent="0.3">
      <c r="B16" s="215"/>
      <c r="C16" s="216"/>
      <c r="D16" s="216"/>
      <c r="E16" s="217"/>
    </row>
    <row r="17" spans="2:4" ht="9.75" customHeight="1" x14ac:dyDescent="0.35">
      <c r="B17" s="8"/>
    </row>
    <row r="18" spans="2:4" ht="13.8" x14ac:dyDescent="0.25">
      <c r="B18" s="9" t="s">
        <v>251</v>
      </c>
    </row>
    <row r="19" spans="2:4" x14ac:dyDescent="0.25">
      <c r="B19" s="10" t="s">
        <v>125</v>
      </c>
      <c r="C19" s="10" t="s">
        <v>128</v>
      </c>
      <c r="D19" s="197" t="s">
        <v>261</v>
      </c>
    </row>
    <row r="20" spans="2:4" x14ac:dyDescent="0.25">
      <c r="B20" s="10" t="s">
        <v>83</v>
      </c>
      <c r="C20" s="10" t="s">
        <v>129</v>
      </c>
    </row>
    <row r="21" spans="2:4" ht="12.75" customHeight="1" x14ac:dyDescent="0.25">
      <c r="B21" s="10" t="s">
        <v>126</v>
      </c>
      <c r="C21" s="10" t="s">
        <v>219</v>
      </c>
    </row>
    <row r="22" spans="2:4" x14ac:dyDescent="0.25">
      <c r="B22" s="10" t="s">
        <v>120</v>
      </c>
      <c r="C22" s="10" t="s">
        <v>222</v>
      </c>
    </row>
    <row r="23" spans="2:4" x14ac:dyDescent="0.25">
      <c r="B23" s="10" t="s">
        <v>127</v>
      </c>
      <c r="C23" s="10" t="s">
        <v>227</v>
      </c>
    </row>
    <row r="24" spans="2:4" x14ac:dyDescent="0.25">
      <c r="B24" s="10" t="s">
        <v>124</v>
      </c>
      <c r="C24" s="197" t="s">
        <v>254</v>
      </c>
    </row>
    <row r="26" spans="2:4" ht="13.8" x14ac:dyDescent="0.25">
      <c r="B26" s="9" t="s">
        <v>23</v>
      </c>
    </row>
    <row r="27" spans="2:4" x14ac:dyDescent="0.25">
      <c r="B27" s="10" t="s">
        <v>125</v>
      </c>
      <c r="C27" s="10" t="s">
        <v>128</v>
      </c>
      <c r="D27" s="197" t="s">
        <v>261</v>
      </c>
    </row>
    <row r="28" spans="2:4" x14ac:dyDescent="0.25">
      <c r="B28" s="10" t="s">
        <v>83</v>
      </c>
      <c r="C28" s="10" t="s">
        <v>129</v>
      </c>
    </row>
    <row r="29" spans="2:4" x14ac:dyDescent="0.25">
      <c r="B29" s="10" t="s">
        <v>126</v>
      </c>
      <c r="C29" s="10" t="s">
        <v>219</v>
      </c>
    </row>
    <row r="30" spans="2:4" x14ac:dyDescent="0.25">
      <c r="B30" s="10" t="s">
        <v>120</v>
      </c>
      <c r="C30" s="10" t="s">
        <v>222</v>
      </c>
    </row>
    <row r="31" spans="2:4" x14ac:dyDescent="0.25">
      <c r="B31" s="10" t="s">
        <v>127</v>
      </c>
      <c r="C31" s="10" t="s">
        <v>227</v>
      </c>
    </row>
    <row r="32" spans="2:4" x14ac:dyDescent="0.25">
      <c r="B32" s="10" t="s">
        <v>124</v>
      </c>
      <c r="C32" s="197" t="s">
        <v>254</v>
      </c>
    </row>
    <row r="34" spans="2:4" ht="13.8" x14ac:dyDescent="0.25">
      <c r="B34" s="9" t="s">
        <v>29</v>
      </c>
    </row>
    <row r="35" spans="2:4" x14ac:dyDescent="0.25">
      <c r="B35" s="10" t="s">
        <v>125</v>
      </c>
      <c r="C35" s="10" t="s">
        <v>128</v>
      </c>
      <c r="D35" s="197" t="s">
        <v>261</v>
      </c>
    </row>
    <row r="36" spans="2:4" x14ac:dyDescent="0.25">
      <c r="B36" s="10" t="s">
        <v>83</v>
      </c>
      <c r="C36" s="10" t="s">
        <v>129</v>
      </c>
    </row>
    <row r="37" spans="2:4" x14ac:dyDescent="0.25">
      <c r="B37" s="10" t="s">
        <v>126</v>
      </c>
      <c r="C37" s="10" t="s">
        <v>219</v>
      </c>
    </row>
    <row r="38" spans="2:4" x14ac:dyDescent="0.25">
      <c r="B38" s="10" t="s">
        <v>120</v>
      </c>
      <c r="C38" s="10" t="s">
        <v>222</v>
      </c>
    </row>
    <row r="39" spans="2:4" x14ac:dyDescent="0.25">
      <c r="B39" s="10" t="s">
        <v>127</v>
      </c>
      <c r="C39" s="10" t="s">
        <v>227</v>
      </c>
    </row>
    <row r="40" spans="2:4" x14ac:dyDescent="0.25">
      <c r="B40" s="10" t="s">
        <v>124</v>
      </c>
      <c r="C40" s="197" t="s">
        <v>254</v>
      </c>
    </row>
    <row r="41" spans="2:4" ht="6.75" customHeight="1" x14ac:dyDescent="0.25">
      <c r="B41" s="11"/>
    </row>
    <row r="42" spans="2:4" ht="13.8" x14ac:dyDescent="0.25">
      <c r="B42" s="9" t="s">
        <v>212</v>
      </c>
    </row>
    <row r="43" spans="2:4" ht="15" customHeight="1" x14ac:dyDescent="0.25">
      <c r="B43" s="209" t="s">
        <v>269</v>
      </c>
    </row>
    <row r="44" spans="2:4" ht="15" customHeight="1" x14ac:dyDescent="0.25">
      <c r="B44" s="12"/>
    </row>
    <row r="45" spans="2:4" x14ac:dyDescent="0.25">
      <c r="B45" s="12" t="s">
        <v>213</v>
      </c>
    </row>
    <row r="46" spans="2:4" x14ac:dyDescent="0.25">
      <c r="B46" s="12" t="s">
        <v>214</v>
      </c>
    </row>
    <row r="47" spans="2:4" x14ac:dyDescent="0.25">
      <c r="B47" s="12" t="s">
        <v>215</v>
      </c>
    </row>
    <row r="48" spans="2:4" x14ac:dyDescent="0.25">
      <c r="B48" s="12" t="s">
        <v>216</v>
      </c>
    </row>
  </sheetData>
  <mergeCells count="5">
    <mergeCell ref="B10:E10"/>
    <mergeCell ref="B12:E12"/>
    <mergeCell ref="B15:E15"/>
    <mergeCell ref="B16:E16"/>
    <mergeCell ref="B13:E13"/>
  </mergeCells>
  <hyperlinks>
    <hyperlink ref="B19" location="I.1a!A1" display="1a Ano 2008" xr:uid="{00000000-0004-0000-0000-000000000000}"/>
    <hyperlink ref="B20" location="I.1b!A1" display="1a Ano 2011" xr:uid="{00000000-0004-0000-0000-000001000000}"/>
    <hyperlink ref="B27" location="I.2a!A1" display="2a Ano 2008" xr:uid="{00000000-0004-0000-0000-000002000000}"/>
    <hyperlink ref="B28" location="I.2b!A1" display="Ano 2011" xr:uid="{00000000-0004-0000-0000-000003000000}"/>
    <hyperlink ref="B35" location="I.3a!A1" display="Ano 2008" xr:uid="{00000000-0004-0000-0000-000004000000}"/>
    <hyperlink ref="B36" location="I.3b!A1" display="Ano 2011" xr:uid="{00000000-0004-0000-0000-000005000000}"/>
    <hyperlink ref="B21" location="I.1c!A1" display="Ano 2013" xr:uid="{00000000-0004-0000-0000-000006000000}"/>
    <hyperlink ref="B29" location="I.2c!A1" display="Ano 2013" xr:uid="{00000000-0004-0000-0000-000007000000}"/>
    <hyperlink ref="B37" location="I.3c!A1" display="Ano 2013" xr:uid="{00000000-0004-0000-0000-000008000000}"/>
    <hyperlink ref="B43" location="I.4!A1" display="    Ano 2021" xr:uid="{00000000-0004-0000-0000-000009000000}"/>
    <hyperlink ref="B45" location="I.5!A1" display="5. Clasificación dos niveis de estudos" xr:uid="{00000000-0004-0000-0000-00000A000000}"/>
    <hyperlink ref="B46" location="I.6!A1" display="6. Clasificación das ramas de actividade" xr:uid="{00000000-0004-0000-0000-00000B000000}"/>
    <hyperlink ref="B47" location="I.7!A1" display="7. Clasificación dos produtos" xr:uid="{00000000-0004-0000-0000-00000C000000}"/>
    <hyperlink ref="B48" location="I.8!A1" display="8. Clasificación de bens e servizos (COICOP/HBS)" xr:uid="{00000000-0004-0000-0000-00000D000000}"/>
    <hyperlink ref="B22" location="I.1d!A1" display="Ano 2015" xr:uid="{00000000-0004-0000-0000-00000E000000}"/>
    <hyperlink ref="B30" location="I.2d!A1" display="Ano 2015" xr:uid="{00000000-0004-0000-0000-00000F000000}"/>
    <hyperlink ref="B38" location="I.3d!A1" display="Ano 2015" xr:uid="{00000000-0004-0000-0000-000010000000}"/>
    <hyperlink ref="B23:B25" location="I.1d!A1" display="Ano 2015" xr:uid="{00000000-0004-0000-0000-000011000000}"/>
    <hyperlink ref="B23" location="I.1e!A1" display="Ano 2014" xr:uid="{00000000-0004-0000-0000-000012000000}"/>
    <hyperlink ref="B24" location="I.1f!A1" display="Ano 2015" xr:uid="{00000000-0004-0000-0000-000013000000}"/>
    <hyperlink ref="C19" location="I.1g!A1" display="Ano 2016" xr:uid="{00000000-0004-0000-0000-000014000000}"/>
    <hyperlink ref="C20" location="I.1h!A1" display="Ano 2017" xr:uid="{00000000-0004-0000-0000-000015000000}"/>
    <hyperlink ref="B31:B33" location="I.2d!A1" display="Ano 2015" xr:uid="{00000000-0004-0000-0000-000016000000}"/>
    <hyperlink ref="B31" location="I.2e!A1" display="Ano 2014" xr:uid="{00000000-0004-0000-0000-000017000000}"/>
    <hyperlink ref="B32" location="I.2f!A1" display="Ano 2015" xr:uid="{00000000-0004-0000-0000-000018000000}"/>
    <hyperlink ref="B39:B40" location="I.3d!A1" display="Ano 2015" xr:uid="{00000000-0004-0000-0000-000019000000}"/>
    <hyperlink ref="B39" location="I.3e!A1" display="Ano 2014" xr:uid="{00000000-0004-0000-0000-00001A000000}"/>
    <hyperlink ref="B40" location="I.3f!A1" display="Ano 2015" xr:uid="{00000000-0004-0000-0000-00001B000000}"/>
    <hyperlink ref="C35" location="I.3g!A1" display="Ano 2016" xr:uid="{00000000-0004-0000-0000-00001C000000}"/>
    <hyperlink ref="C36" location="I.3h!A1" display="Ano 2017" xr:uid="{00000000-0004-0000-0000-00001D000000}"/>
    <hyperlink ref="C21" location="I.1i!A1" display="Ano 2018" xr:uid="{00000000-0004-0000-0000-00001E000000}"/>
    <hyperlink ref="C37" location="I.3i!A1" display="Ano 2018" xr:uid="{00000000-0004-0000-0000-00001F000000}"/>
    <hyperlink ref="C22" location="I.1j!A1" display="Ano 2019" xr:uid="{00000000-0004-0000-0000-000020000000}"/>
    <hyperlink ref="C38" location="I.3j!A1" display="Ano 2019" xr:uid="{00000000-0004-0000-0000-000021000000}"/>
    <hyperlink ref="C23" location="I.1j!A1" display="Ano 2019" xr:uid="{00000000-0004-0000-0000-000023000000}"/>
    <hyperlink ref="C27" location="I.3d!A1" display="Ano 2015" xr:uid="{00000000-0004-0000-0000-000024000000}"/>
    <hyperlink ref="C28" location="I.3e!A1" display="Ano 2014" xr:uid="{00000000-0004-0000-0000-000025000000}"/>
    <hyperlink ref="C29" location="I.3j!A1" display="Ano 2019" xr:uid="{00000000-0004-0000-0000-000026000000}"/>
    <hyperlink ref="C30" location="I.2j!A1" display="Ano 2019" xr:uid="{00000000-0004-0000-0000-000027000000}"/>
    <hyperlink ref="C31" location="I.3k!A1" display="Ano 2019" xr:uid="{00000000-0004-0000-0000-000028000000}"/>
    <hyperlink ref="C39" location="I.3k!A1" display="Ano 2020" xr:uid="{00000000-0004-0000-0000-000029000000}"/>
    <hyperlink ref="C24" location="I.1l!A1" display="Ano 2021" xr:uid="{669FD422-F9AE-4F4B-B9BF-C6AD7EEA5D36}"/>
    <hyperlink ref="C32" location="I.2l!A1" display="Ano 2021" xr:uid="{76D50594-A3BB-4347-9B11-A853B4D8530E}"/>
    <hyperlink ref="C40" location="I.3l!A1" display="Ano 2021" xr:uid="{B08C192A-B9E2-46C6-9D16-BE87FAE51EB4}"/>
    <hyperlink ref="D19" location="I.1m!A1" display="Ano 2022" xr:uid="{D9B21E4F-1227-415E-B7F8-A6CC2A778E32}"/>
    <hyperlink ref="D27" location="I.2m!A1" display="Ano 2022" xr:uid="{593493FF-8D6B-4D48-8355-E8158122B6F6}"/>
    <hyperlink ref="D35" location="I.3m!A1" display="Ano 2022" xr:uid="{A4F106F5-BFAC-4F91-92DC-35F81860901B}"/>
  </hyperlinks>
  <pageMargins left="0.39370078740157483" right="0.39370078740157483" top="0.78740157480314965" bottom="0.98425196850393704" header="0" footer="0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33"/>
  <sheetViews>
    <sheetView showGridLines="0" workbookViewId="0">
      <pane xSplit="2" ySplit="6" topLeftCell="C9" activePane="bottomRight" state="frozen"/>
      <selection pane="topRight"/>
      <selection pane="bottomLeft"/>
      <selection pane="bottomRight" activeCell="H36" sqref="H36"/>
    </sheetView>
  </sheetViews>
  <sheetFormatPr baseColWidth="10" defaultColWidth="10.6640625" defaultRowHeight="13.2" x14ac:dyDescent="0.25"/>
  <cols>
    <col min="1" max="1" width="40.6640625" style="2" customWidth="1"/>
    <col min="2" max="2" width="17.44140625" style="2" customWidth="1"/>
    <col min="3" max="3" width="12.33203125" style="2" customWidth="1"/>
    <col min="4" max="4" width="11.109375" style="2" customWidth="1"/>
    <col min="5" max="7" width="10.6640625" style="2" customWidth="1"/>
    <col min="8" max="8" width="11.33203125" style="2" customWidth="1"/>
    <col min="9" max="9" width="17.109375" style="2" customWidth="1"/>
    <col min="10" max="10" width="11.33203125" style="2" customWidth="1"/>
    <col min="11" max="11" width="13.88671875" style="2" bestFit="1" customWidth="1"/>
    <col min="12" max="13" width="12.109375" style="2" customWidth="1"/>
    <col min="14" max="16384" width="10.6640625" style="2"/>
  </cols>
  <sheetData>
    <row r="1" spans="1:10" ht="15.6" x14ac:dyDescent="0.3">
      <c r="A1" s="140" t="s">
        <v>4</v>
      </c>
      <c r="B1" s="3"/>
      <c r="C1" s="3"/>
      <c r="D1" s="3"/>
      <c r="E1" s="3"/>
      <c r="F1" s="3"/>
      <c r="G1" s="3"/>
      <c r="H1" s="3"/>
      <c r="I1" s="3"/>
    </row>
    <row r="2" spans="1:10" ht="15" customHeight="1" x14ac:dyDescent="0.3">
      <c r="A2" s="15" t="s">
        <v>279</v>
      </c>
      <c r="B2" s="3"/>
      <c r="C2" s="3"/>
      <c r="D2" s="3"/>
      <c r="E2" s="3"/>
      <c r="F2" s="3"/>
      <c r="G2" s="3"/>
      <c r="H2" s="198" t="s">
        <v>228</v>
      </c>
      <c r="I2" s="198"/>
    </row>
    <row r="3" spans="1:10" x14ac:dyDescent="0.25">
      <c r="A3" s="141"/>
      <c r="B3" s="3"/>
      <c r="C3" s="3"/>
      <c r="D3" s="3"/>
      <c r="E3" s="3"/>
      <c r="F3" s="3"/>
      <c r="G3" s="3"/>
      <c r="H3" s="3"/>
      <c r="I3" s="3"/>
    </row>
    <row r="4" spans="1:10" ht="15.6" x14ac:dyDescent="0.3">
      <c r="A4" s="15" t="s">
        <v>244</v>
      </c>
      <c r="B4" s="142"/>
      <c r="C4" s="142"/>
      <c r="D4" s="142"/>
      <c r="E4" s="142"/>
      <c r="F4" s="142"/>
      <c r="G4" s="142"/>
      <c r="H4" s="142"/>
      <c r="I4" s="142"/>
      <c r="J4" s="17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9"/>
    </row>
    <row r="6" spans="1:10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9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251415</v>
      </c>
      <c r="D11" s="32">
        <v>1042215</v>
      </c>
      <c r="E11" s="32">
        <v>881840</v>
      </c>
      <c r="F11" s="32">
        <v>160375</v>
      </c>
      <c r="G11" s="32">
        <v>653995</v>
      </c>
      <c r="H11" s="32">
        <v>1285664</v>
      </c>
      <c r="I11" s="32">
        <v>264917</v>
      </c>
      <c r="J11" s="33">
        <v>3498207</v>
      </c>
    </row>
    <row r="12" spans="1:10" ht="13.8" x14ac:dyDescent="0.25">
      <c r="A12" s="223"/>
      <c r="B12" s="31" t="s">
        <v>96</v>
      </c>
      <c r="C12" s="32"/>
      <c r="D12" s="32"/>
      <c r="E12" s="32">
        <v>79052</v>
      </c>
      <c r="F12" s="32"/>
      <c r="G12" s="32"/>
      <c r="H12" s="32">
        <v>124929</v>
      </c>
      <c r="I12" s="32">
        <v>16887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802788</v>
      </c>
      <c r="F13" s="32"/>
      <c r="G13" s="32"/>
      <c r="H13" s="32">
        <v>1160735</v>
      </c>
      <c r="I13" s="32">
        <v>248030</v>
      </c>
      <c r="J13" s="33"/>
    </row>
    <row r="14" spans="1:10" ht="13.8" x14ac:dyDescent="0.25">
      <c r="A14" s="223"/>
      <c r="B14" s="31" t="s">
        <v>13</v>
      </c>
      <c r="C14" s="32">
        <v>87658</v>
      </c>
      <c r="D14" s="32">
        <v>724371</v>
      </c>
      <c r="E14" s="32">
        <v>631923</v>
      </c>
      <c r="F14" s="32">
        <v>92449</v>
      </c>
      <c r="G14" s="32">
        <v>207915</v>
      </c>
      <c r="H14" s="32">
        <v>1059464</v>
      </c>
      <c r="I14" s="32">
        <v>539899</v>
      </c>
      <c r="J14" s="33">
        <v>2619307</v>
      </c>
    </row>
    <row r="15" spans="1:10" ht="13.8" x14ac:dyDescent="0.25">
      <c r="A15" s="223"/>
      <c r="B15" s="31" t="s">
        <v>14</v>
      </c>
      <c r="C15" s="32">
        <v>105436</v>
      </c>
      <c r="D15" s="32">
        <v>1097772</v>
      </c>
      <c r="E15" s="32">
        <v>968343</v>
      </c>
      <c r="F15" s="32">
        <v>129429</v>
      </c>
      <c r="G15" s="32">
        <v>366049</v>
      </c>
      <c r="H15" s="32">
        <v>2060208</v>
      </c>
      <c r="I15" s="32">
        <v>2116280</v>
      </c>
      <c r="J15" s="33">
        <v>5745746</v>
      </c>
    </row>
    <row r="16" spans="1:10" ht="13.8" x14ac:dyDescent="0.25">
      <c r="A16" s="223"/>
      <c r="B16" s="34" t="s">
        <v>15</v>
      </c>
      <c r="C16" s="35">
        <v>444509</v>
      </c>
      <c r="D16" s="35">
        <v>2864359</v>
      </c>
      <c r="E16" s="35">
        <v>2482106</v>
      </c>
      <c r="F16" s="35">
        <v>382253</v>
      </c>
      <c r="G16" s="35">
        <v>1227959</v>
      </c>
      <c r="H16" s="35">
        <v>4405336</v>
      </c>
      <c r="I16" s="35">
        <v>2921096</v>
      </c>
      <c r="J16" s="36">
        <v>11863260</v>
      </c>
    </row>
    <row r="17" spans="1:10" ht="13.8" x14ac:dyDescent="0.25">
      <c r="A17" s="223" t="s">
        <v>16</v>
      </c>
      <c r="B17" s="38" t="s">
        <v>265</v>
      </c>
      <c r="C17" s="32">
        <v>44950</v>
      </c>
      <c r="D17" s="32">
        <v>264561</v>
      </c>
      <c r="E17" s="32">
        <v>254366</v>
      </c>
      <c r="F17" s="32">
        <v>10194</v>
      </c>
      <c r="G17" s="32">
        <v>6199</v>
      </c>
      <c r="H17" s="32">
        <v>800031</v>
      </c>
      <c r="I17" s="32">
        <v>450384</v>
      </c>
      <c r="J17" s="33">
        <v>1566125</v>
      </c>
    </row>
    <row r="18" spans="1:10" ht="13.8" x14ac:dyDescent="0.25">
      <c r="A18" s="223"/>
      <c r="B18" s="31" t="s">
        <v>96</v>
      </c>
      <c r="C18" s="32"/>
      <c r="D18" s="32"/>
      <c r="E18" s="32">
        <v>10381</v>
      </c>
      <c r="F18" s="32"/>
      <c r="G18" s="32"/>
      <c r="H18" s="32">
        <v>77790</v>
      </c>
      <c r="I18" s="32">
        <v>53694</v>
      </c>
      <c r="J18" s="33"/>
    </row>
    <row r="19" spans="1:10" ht="13.8" x14ac:dyDescent="0.25">
      <c r="A19" s="223"/>
      <c r="B19" s="31" t="s">
        <v>12</v>
      </c>
      <c r="C19" s="32"/>
      <c r="D19" s="32"/>
      <c r="E19" s="32">
        <v>243985</v>
      </c>
      <c r="F19" s="32"/>
      <c r="G19" s="32"/>
      <c r="H19" s="32">
        <v>722241</v>
      </c>
      <c r="I19" s="32">
        <v>396691</v>
      </c>
      <c r="J19" s="33"/>
    </row>
    <row r="20" spans="1:10" ht="13.8" x14ac:dyDescent="0.25">
      <c r="A20" s="223"/>
      <c r="B20" s="31" t="s">
        <v>13</v>
      </c>
      <c r="C20" s="32">
        <v>16265</v>
      </c>
      <c r="D20" s="32">
        <v>144238</v>
      </c>
      <c r="E20" s="32">
        <v>135973</v>
      </c>
      <c r="F20" s="32">
        <v>8265</v>
      </c>
      <c r="G20" s="32">
        <v>12707</v>
      </c>
      <c r="H20" s="32">
        <v>851668</v>
      </c>
      <c r="I20" s="32">
        <v>728358</v>
      </c>
      <c r="J20" s="33">
        <v>1753236</v>
      </c>
    </row>
    <row r="21" spans="1:10" ht="13.8" x14ac:dyDescent="0.25">
      <c r="A21" s="223"/>
      <c r="B21" s="31" t="s">
        <v>14</v>
      </c>
      <c r="C21" s="32">
        <v>38405</v>
      </c>
      <c r="D21" s="32">
        <v>457880</v>
      </c>
      <c r="E21" s="32">
        <v>431184</v>
      </c>
      <c r="F21" s="32">
        <v>26696</v>
      </c>
      <c r="G21" s="32">
        <v>81511</v>
      </c>
      <c r="H21" s="32">
        <v>1720350</v>
      </c>
      <c r="I21" s="32">
        <v>3397373</v>
      </c>
      <c r="J21" s="33">
        <v>5695519</v>
      </c>
    </row>
    <row r="22" spans="1:10" ht="13.8" x14ac:dyDescent="0.25">
      <c r="A22" s="223"/>
      <c r="B22" s="38" t="s">
        <v>15</v>
      </c>
      <c r="C22" s="39">
        <v>99621</v>
      </c>
      <c r="D22" s="39">
        <v>866678</v>
      </c>
      <c r="E22" s="39">
        <v>821523</v>
      </c>
      <c r="F22" s="39">
        <v>45155</v>
      </c>
      <c r="G22" s="39">
        <v>100416</v>
      </c>
      <c r="H22" s="39">
        <v>3372049</v>
      </c>
      <c r="I22" s="39">
        <v>4576116</v>
      </c>
      <c r="J22" s="40">
        <v>9014879</v>
      </c>
    </row>
    <row r="23" spans="1:10" x14ac:dyDescent="0.25">
      <c r="A23" s="41" t="s">
        <v>40</v>
      </c>
      <c r="B23" s="42"/>
      <c r="C23" s="43">
        <v>544130</v>
      </c>
      <c r="D23" s="43">
        <v>3731037</v>
      </c>
      <c r="E23" s="43">
        <v>3303629</v>
      </c>
      <c r="F23" s="43">
        <v>427408</v>
      </c>
      <c r="G23" s="43">
        <v>1328375</v>
      </c>
      <c r="H23" s="43">
        <v>7777385</v>
      </c>
      <c r="I23" s="43">
        <v>7497212</v>
      </c>
      <c r="J23" s="44">
        <v>20878139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1111411</v>
      </c>
      <c r="D25" s="50">
        <v>74584</v>
      </c>
      <c r="E25" s="50"/>
      <c r="F25" s="50"/>
      <c r="G25" s="32">
        <v>1228409</v>
      </c>
      <c r="H25" s="32">
        <v>2102031</v>
      </c>
      <c r="I25" s="32">
        <v>411969</v>
      </c>
      <c r="J25" s="33">
        <v>4928404</v>
      </c>
    </row>
    <row r="26" spans="1:10" ht="13.8" x14ac:dyDescent="0.25">
      <c r="A26" s="46" t="s">
        <v>16</v>
      </c>
      <c r="B26" s="9"/>
      <c r="C26" s="32">
        <v>798524</v>
      </c>
      <c r="D26" s="50">
        <v>21916</v>
      </c>
      <c r="E26" s="50"/>
      <c r="F26" s="50"/>
      <c r="G26" s="32">
        <v>41508</v>
      </c>
      <c r="H26" s="32">
        <v>1273579</v>
      </c>
      <c r="I26" s="32">
        <v>337020</v>
      </c>
      <c r="J26" s="33">
        <v>2472547</v>
      </c>
    </row>
    <row r="27" spans="1:10" x14ac:dyDescent="0.25">
      <c r="A27" s="41" t="s">
        <v>42</v>
      </c>
      <c r="B27" s="42"/>
      <c r="C27" s="43">
        <v>1909935</v>
      </c>
      <c r="D27" s="199">
        <v>96500</v>
      </c>
      <c r="E27" s="199"/>
      <c r="F27" s="199"/>
      <c r="G27" s="43">
        <v>1269917</v>
      </c>
      <c r="H27" s="43">
        <v>3375610</v>
      </c>
      <c r="I27" s="43">
        <v>748989</v>
      </c>
      <c r="J27" s="47">
        <v>7400951</v>
      </c>
    </row>
    <row r="28" spans="1:10" x14ac:dyDescent="0.25">
      <c r="A28" s="48" t="s">
        <v>43</v>
      </c>
      <c r="B28" s="49"/>
      <c r="C28" s="32">
        <v>121060</v>
      </c>
      <c r="D28" s="32">
        <v>1203462</v>
      </c>
      <c r="E28" s="32">
        <v>1056342</v>
      </c>
      <c r="F28" s="32">
        <v>147120</v>
      </c>
      <c r="G28" s="32">
        <v>511763</v>
      </c>
      <c r="H28" s="32">
        <v>2258658</v>
      </c>
      <c r="I28" s="32">
        <v>2034266</v>
      </c>
      <c r="J28" s="33">
        <v>6129209</v>
      </c>
    </row>
    <row r="29" spans="1:10" x14ac:dyDescent="0.25">
      <c r="A29" s="48" t="s">
        <v>44</v>
      </c>
      <c r="B29" s="49"/>
      <c r="C29" s="32">
        <v>-209976</v>
      </c>
      <c r="D29" s="32">
        <v>198134</v>
      </c>
      <c r="E29" s="32">
        <v>61880</v>
      </c>
      <c r="F29" s="32">
        <v>136254</v>
      </c>
      <c r="G29" s="32">
        <v>32458</v>
      </c>
      <c r="H29" s="32">
        <v>420234</v>
      </c>
      <c r="I29" s="32">
        <v>-5725</v>
      </c>
      <c r="J29" s="33">
        <v>435125</v>
      </c>
    </row>
    <row r="30" spans="1:10" x14ac:dyDescent="0.25">
      <c r="A30" s="48" t="s">
        <v>239</v>
      </c>
      <c r="B30" s="49"/>
      <c r="C30" s="32">
        <v>2424430</v>
      </c>
      <c r="D30" s="32">
        <v>5471623</v>
      </c>
      <c r="E30" s="50">
        <v>2882168</v>
      </c>
      <c r="F30" s="50">
        <v>2589455</v>
      </c>
      <c r="G30" s="32">
        <v>2303656</v>
      </c>
      <c r="H30" s="32">
        <v>14849787</v>
      </c>
      <c r="I30" s="32">
        <v>3065086</v>
      </c>
      <c r="J30" s="33">
        <v>28114582</v>
      </c>
    </row>
    <row r="31" spans="1:10" x14ac:dyDescent="0.25">
      <c r="A31" s="51" t="s">
        <v>19</v>
      </c>
      <c r="B31" s="52"/>
      <c r="C31" s="53">
        <v>2879644</v>
      </c>
      <c r="D31" s="53">
        <v>10604256</v>
      </c>
      <c r="E31" s="53">
        <v>7304019</v>
      </c>
      <c r="F31" s="53">
        <v>3300237</v>
      </c>
      <c r="G31" s="53">
        <v>4176252</v>
      </c>
      <c r="H31" s="53">
        <v>25306064</v>
      </c>
      <c r="I31" s="53">
        <v>12590839</v>
      </c>
      <c r="J31" s="54">
        <v>55557055</v>
      </c>
    </row>
    <row r="33" spans="1:1" x14ac:dyDescent="0.25">
      <c r="A33" s="55" t="s">
        <v>258</v>
      </c>
    </row>
  </sheetData>
  <mergeCells count="4">
    <mergeCell ref="A7:B7"/>
    <mergeCell ref="C7:I7"/>
    <mergeCell ref="A11:A16"/>
    <mergeCell ref="A17:A22"/>
  </mergeCells>
  <hyperlinks>
    <hyperlink ref="H2" location="Indice!A1" display="ÍNDICE DA PUBLICACIÓN" xr:uid="{00000000-0004-0000-09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33"/>
  <sheetViews>
    <sheetView showGridLines="0" workbookViewId="0">
      <pane xSplit="2" ySplit="6" topLeftCell="C9" activePane="bottomRight" state="frozen"/>
      <selection pane="topRight"/>
      <selection pane="bottomLeft"/>
      <selection pane="bottomRight" activeCell="C16" sqref="C16"/>
    </sheetView>
  </sheetViews>
  <sheetFormatPr baseColWidth="10" defaultColWidth="10.6640625" defaultRowHeight="13.2" x14ac:dyDescent="0.25"/>
  <cols>
    <col min="1" max="1" width="40.88671875" style="2" customWidth="1"/>
    <col min="2" max="2" width="17.44140625" style="2" customWidth="1"/>
    <col min="3" max="3" width="12.33203125" style="2" customWidth="1"/>
    <col min="4" max="7" width="10.6640625" style="2" customWidth="1"/>
    <col min="8" max="8" width="11.44140625" style="2" customWidth="1"/>
    <col min="9" max="9" width="17.109375" style="2" customWidth="1"/>
    <col min="10" max="10" width="10.6640625" style="2" customWidth="1"/>
    <col min="11" max="11" width="13.88671875" style="2" bestFit="1" customWidth="1"/>
    <col min="12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279</v>
      </c>
      <c r="H2" s="1" t="s">
        <v>228</v>
      </c>
      <c r="I2" s="1"/>
    </row>
    <row r="3" spans="1:10" x14ac:dyDescent="0.25">
      <c r="A3" s="16"/>
    </row>
    <row r="4" spans="1:10" ht="15.6" x14ac:dyDescent="0.3">
      <c r="A4" s="15" t="s">
        <v>243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259298</v>
      </c>
      <c r="D11" s="32">
        <v>1022725</v>
      </c>
      <c r="E11" s="32">
        <v>846867</v>
      </c>
      <c r="F11" s="32">
        <v>175858</v>
      </c>
      <c r="G11" s="32">
        <v>749343</v>
      </c>
      <c r="H11" s="32">
        <v>1230601</v>
      </c>
      <c r="I11" s="32">
        <v>301304</v>
      </c>
      <c r="J11" s="33">
        <v>3563271</v>
      </c>
    </row>
    <row r="12" spans="1:10" ht="13.8" x14ac:dyDescent="0.25">
      <c r="A12" s="223"/>
      <c r="B12" s="31" t="s">
        <v>96</v>
      </c>
      <c r="C12" s="32"/>
      <c r="D12" s="32"/>
      <c r="E12" s="32">
        <v>45371</v>
      </c>
      <c r="F12" s="32"/>
      <c r="G12" s="32"/>
      <c r="H12" s="32">
        <v>79043</v>
      </c>
      <c r="I12" s="32">
        <v>17236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801496</v>
      </c>
      <c r="F13" s="32"/>
      <c r="G13" s="32"/>
      <c r="H13" s="32">
        <v>1151559</v>
      </c>
      <c r="I13" s="32">
        <v>284067</v>
      </c>
      <c r="J13" s="33"/>
    </row>
    <row r="14" spans="1:10" ht="13.8" x14ac:dyDescent="0.25">
      <c r="A14" s="223"/>
      <c r="B14" s="31" t="s">
        <v>13</v>
      </c>
      <c r="C14" s="32">
        <v>78111</v>
      </c>
      <c r="D14" s="32">
        <v>712992</v>
      </c>
      <c r="E14" s="32">
        <v>651309</v>
      </c>
      <c r="F14" s="32">
        <v>61682</v>
      </c>
      <c r="G14" s="32">
        <v>245792</v>
      </c>
      <c r="H14" s="32">
        <v>1185592</v>
      </c>
      <c r="I14" s="32">
        <v>675203</v>
      </c>
      <c r="J14" s="33">
        <v>2897689</v>
      </c>
    </row>
    <row r="15" spans="1:10" ht="13.8" x14ac:dyDescent="0.25">
      <c r="A15" s="223"/>
      <c r="B15" s="31" t="s">
        <v>14</v>
      </c>
      <c r="C15" s="32">
        <v>83772</v>
      </c>
      <c r="D15" s="32">
        <v>1188022</v>
      </c>
      <c r="E15" s="32">
        <v>1019828</v>
      </c>
      <c r="F15" s="32">
        <v>168194</v>
      </c>
      <c r="G15" s="32">
        <v>391535</v>
      </c>
      <c r="H15" s="32">
        <v>2260749</v>
      </c>
      <c r="I15" s="32">
        <v>2047480</v>
      </c>
      <c r="J15" s="33">
        <v>5971558</v>
      </c>
    </row>
    <row r="16" spans="1:10" ht="13.8" x14ac:dyDescent="0.25">
      <c r="A16" s="223"/>
      <c r="B16" s="34" t="s">
        <v>15</v>
      </c>
      <c r="C16" s="35">
        <v>421181</v>
      </c>
      <c r="D16" s="35">
        <v>2923739</v>
      </c>
      <c r="E16" s="35">
        <v>2518004</v>
      </c>
      <c r="F16" s="35">
        <v>405734</v>
      </c>
      <c r="G16" s="35">
        <v>1386670</v>
      </c>
      <c r="H16" s="35">
        <v>4676942</v>
      </c>
      <c r="I16" s="35">
        <v>3023987</v>
      </c>
      <c r="J16" s="36">
        <v>12432519</v>
      </c>
    </row>
    <row r="17" spans="1:10" ht="13.8" x14ac:dyDescent="0.25">
      <c r="A17" s="223" t="s">
        <v>16</v>
      </c>
      <c r="B17" s="38" t="s">
        <v>265</v>
      </c>
      <c r="C17" s="32">
        <v>47018</v>
      </c>
      <c r="D17" s="32">
        <v>312271</v>
      </c>
      <c r="E17" s="32">
        <v>304663</v>
      </c>
      <c r="F17" s="32">
        <v>7609</v>
      </c>
      <c r="G17" s="32">
        <v>11318</v>
      </c>
      <c r="H17" s="32">
        <v>789903</v>
      </c>
      <c r="I17" s="32">
        <v>524129</v>
      </c>
      <c r="J17" s="33">
        <v>1684640</v>
      </c>
    </row>
    <row r="18" spans="1:10" ht="13.8" x14ac:dyDescent="0.25">
      <c r="A18" s="223"/>
      <c r="B18" s="31" t="s">
        <v>96</v>
      </c>
      <c r="C18" s="32"/>
      <c r="D18" s="32"/>
      <c r="E18" s="32">
        <v>9763</v>
      </c>
      <c r="F18" s="32"/>
      <c r="G18" s="32"/>
      <c r="H18" s="32">
        <v>57431</v>
      </c>
      <c r="I18" s="32">
        <v>65715</v>
      </c>
      <c r="J18" s="33"/>
    </row>
    <row r="19" spans="1:10" ht="13.8" x14ac:dyDescent="0.25">
      <c r="A19" s="223"/>
      <c r="B19" s="31" t="s">
        <v>12</v>
      </c>
      <c r="C19" s="32"/>
      <c r="D19" s="32"/>
      <c r="E19" s="32">
        <v>294899</v>
      </c>
      <c r="F19" s="32"/>
      <c r="G19" s="32"/>
      <c r="H19" s="32">
        <v>732473</v>
      </c>
      <c r="I19" s="32">
        <v>458414</v>
      </c>
      <c r="J19" s="33"/>
    </row>
    <row r="20" spans="1:10" ht="13.8" x14ac:dyDescent="0.25">
      <c r="A20" s="223"/>
      <c r="B20" s="31" t="s">
        <v>13</v>
      </c>
      <c r="C20" s="32">
        <v>21418</v>
      </c>
      <c r="D20" s="32">
        <v>190104</v>
      </c>
      <c r="E20" s="32">
        <v>179169</v>
      </c>
      <c r="F20" s="32">
        <v>10935</v>
      </c>
      <c r="G20" s="32">
        <v>27233</v>
      </c>
      <c r="H20" s="32">
        <v>840165</v>
      </c>
      <c r="I20" s="32">
        <v>829806</v>
      </c>
      <c r="J20" s="33">
        <v>1908725</v>
      </c>
    </row>
    <row r="21" spans="1:10" ht="13.8" x14ac:dyDescent="0.25">
      <c r="A21" s="223"/>
      <c r="B21" s="31" t="s">
        <v>14</v>
      </c>
      <c r="C21" s="32">
        <v>25888</v>
      </c>
      <c r="D21" s="32">
        <v>442961</v>
      </c>
      <c r="E21" s="32">
        <v>432314</v>
      </c>
      <c r="F21" s="32">
        <v>10647</v>
      </c>
      <c r="G21" s="32">
        <v>98694</v>
      </c>
      <c r="H21" s="32">
        <v>1898354</v>
      </c>
      <c r="I21" s="32">
        <v>3608364</v>
      </c>
      <c r="J21" s="33">
        <v>6074261</v>
      </c>
    </row>
    <row r="22" spans="1:10" ht="13.8" x14ac:dyDescent="0.25">
      <c r="A22" s="223"/>
      <c r="B22" s="38" t="s">
        <v>15</v>
      </c>
      <c r="C22" s="39">
        <v>94324</v>
      </c>
      <c r="D22" s="39">
        <v>945336</v>
      </c>
      <c r="E22" s="39">
        <v>916146</v>
      </c>
      <c r="F22" s="39">
        <v>29191</v>
      </c>
      <c r="G22" s="39">
        <v>137245</v>
      </c>
      <c r="H22" s="39">
        <v>3528423</v>
      </c>
      <c r="I22" s="39">
        <v>4962298</v>
      </c>
      <c r="J22" s="40">
        <v>9667626</v>
      </c>
    </row>
    <row r="23" spans="1:10" x14ac:dyDescent="0.25">
      <c r="A23" s="41" t="s">
        <v>40</v>
      </c>
      <c r="B23" s="42"/>
      <c r="C23" s="43">
        <v>515505</v>
      </c>
      <c r="D23" s="43">
        <v>3869075</v>
      </c>
      <c r="E23" s="43">
        <v>3434150</v>
      </c>
      <c r="F23" s="43">
        <v>434925</v>
      </c>
      <c r="G23" s="43">
        <v>1523915</v>
      </c>
      <c r="H23" s="43">
        <v>8205365</v>
      </c>
      <c r="I23" s="43">
        <v>7986285</v>
      </c>
      <c r="J23" s="44">
        <v>22100145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1017045</v>
      </c>
      <c r="D25" s="50">
        <v>74439</v>
      </c>
      <c r="E25" s="50"/>
      <c r="F25" s="50"/>
      <c r="G25" s="32">
        <v>1255994</v>
      </c>
      <c r="H25" s="32">
        <v>2249054</v>
      </c>
      <c r="I25" s="32">
        <v>414282</v>
      </c>
      <c r="J25" s="33">
        <v>5010814</v>
      </c>
    </row>
    <row r="26" spans="1:10" ht="13.8" x14ac:dyDescent="0.25">
      <c r="A26" s="46" t="s">
        <v>16</v>
      </c>
      <c r="B26" s="9"/>
      <c r="C26" s="32">
        <v>862161</v>
      </c>
      <c r="D26" s="50">
        <v>13583</v>
      </c>
      <c r="E26" s="50"/>
      <c r="F26" s="50"/>
      <c r="G26" s="32">
        <v>38148</v>
      </c>
      <c r="H26" s="32">
        <v>1344031</v>
      </c>
      <c r="I26" s="32">
        <v>383133</v>
      </c>
      <c r="J26" s="33">
        <v>2641056</v>
      </c>
    </row>
    <row r="27" spans="1:10" x14ac:dyDescent="0.25">
      <c r="A27" s="41" t="s">
        <v>42</v>
      </c>
      <c r="B27" s="42"/>
      <c r="C27" s="43">
        <v>1879206</v>
      </c>
      <c r="D27" s="199">
        <v>88022</v>
      </c>
      <c r="E27" s="199"/>
      <c r="F27" s="199"/>
      <c r="G27" s="43">
        <v>1294142</v>
      </c>
      <c r="H27" s="43">
        <v>3593085</v>
      </c>
      <c r="I27" s="43">
        <v>797415</v>
      </c>
      <c r="J27" s="47">
        <v>7651870</v>
      </c>
    </row>
    <row r="28" spans="1:10" x14ac:dyDescent="0.25">
      <c r="A28" s="48" t="s">
        <v>43</v>
      </c>
      <c r="B28" s="49"/>
      <c r="C28" s="32">
        <v>119829</v>
      </c>
      <c r="D28" s="32">
        <v>1233402</v>
      </c>
      <c r="E28" s="32">
        <v>1088999</v>
      </c>
      <c r="F28" s="32">
        <v>144403</v>
      </c>
      <c r="G28" s="32">
        <v>584005</v>
      </c>
      <c r="H28" s="32">
        <v>2431936</v>
      </c>
      <c r="I28" s="32">
        <v>2159952</v>
      </c>
      <c r="J28" s="33">
        <v>6529124</v>
      </c>
    </row>
    <row r="29" spans="1:10" x14ac:dyDescent="0.25">
      <c r="A29" s="48" t="s">
        <v>44</v>
      </c>
      <c r="B29" s="49"/>
      <c r="C29" s="32">
        <v>-212189</v>
      </c>
      <c r="D29" s="32">
        <v>173489</v>
      </c>
      <c r="E29" s="32">
        <v>68582</v>
      </c>
      <c r="F29" s="32">
        <v>104907</v>
      </c>
      <c r="G29" s="32">
        <v>30646</v>
      </c>
      <c r="H29" s="32">
        <v>378229</v>
      </c>
      <c r="I29" s="32">
        <v>-10988</v>
      </c>
      <c r="J29" s="33">
        <v>359187</v>
      </c>
    </row>
    <row r="30" spans="1:10" x14ac:dyDescent="0.25">
      <c r="A30" s="48" t="s">
        <v>239</v>
      </c>
      <c r="B30" s="49"/>
      <c r="C30" s="32">
        <v>2585629</v>
      </c>
      <c r="D30" s="32">
        <v>4586057</v>
      </c>
      <c r="E30" s="50">
        <v>2735581</v>
      </c>
      <c r="F30" s="50">
        <v>1850476</v>
      </c>
      <c r="G30" s="32">
        <v>2325779</v>
      </c>
      <c r="H30" s="32">
        <v>15464124</v>
      </c>
      <c r="I30" s="32">
        <v>3110718</v>
      </c>
      <c r="J30" s="33">
        <v>28072307</v>
      </c>
    </row>
    <row r="31" spans="1:10" x14ac:dyDescent="0.25">
      <c r="A31" s="51" t="s">
        <v>19</v>
      </c>
      <c r="B31" s="52"/>
      <c r="C31" s="53">
        <v>3008774</v>
      </c>
      <c r="D31" s="53">
        <v>9862023</v>
      </c>
      <c r="E31" s="53">
        <v>7327312</v>
      </c>
      <c r="F31" s="53">
        <v>2534711</v>
      </c>
      <c r="G31" s="53">
        <v>4464345</v>
      </c>
      <c r="H31" s="53">
        <v>26479654</v>
      </c>
      <c r="I31" s="53">
        <v>13245967</v>
      </c>
      <c r="J31" s="54">
        <v>57060763</v>
      </c>
    </row>
    <row r="33" spans="1:1" x14ac:dyDescent="0.25">
      <c r="A33" s="55" t="s">
        <v>258</v>
      </c>
    </row>
  </sheetData>
  <mergeCells count="4">
    <mergeCell ref="A7:B7"/>
    <mergeCell ref="C7:I7"/>
    <mergeCell ref="A11:A16"/>
    <mergeCell ref="A17:A22"/>
  </mergeCells>
  <hyperlinks>
    <hyperlink ref="H2" location="Indice!A1" display="ÍNDICE DA PUBLICACIÓN" xr:uid="{00000000-0004-0000-0A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33"/>
  <sheetViews>
    <sheetView showGridLines="0" workbookViewId="0">
      <pane xSplit="2" ySplit="6" topLeftCell="C8" activePane="bottomRight" state="frozen"/>
      <selection pane="topRight"/>
      <selection pane="bottomLeft"/>
      <selection pane="bottomRight" activeCell="C11" sqref="C11"/>
    </sheetView>
  </sheetViews>
  <sheetFormatPr baseColWidth="10" defaultColWidth="10.6640625" defaultRowHeight="13.2" x14ac:dyDescent="0.25"/>
  <cols>
    <col min="1" max="1" width="31.5546875" style="2" customWidth="1"/>
    <col min="2" max="2" width="17.44140625" style="2" customWidth="1"/>
    <col min="3" max="3" width="12.33203125" style="2" customWidth="1"/>
    <col min="4" max="8" width="10.6640625" style="2" customWidth="1"/>
    <col min="9" max="9" width="17.109375" style="2" customWidth="1"/>
    <col min="10" max="10" width="10.6640625" style="2" customWidth="1"/>
    <col min="11" max="11" width="13.88671875" style="2" bestFit="1" customWidth="1"/>
    <col min="12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279</v>
      </c>
      <c r="H2" s="1" t="s">
        <v>228</v>
      </c>
      <c r="I2" s="1"/>
    </row>
    <row r="3" spans="1:10" x14ac:dyDescent="0.25">
      <c r="A3" s="16"/>
    </row>
    <row r="4" spans="1:10" ht="15.6" x14ac:dyDescent="0.3">
      <c r="A4" s="15" t="s">
        <v>242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212149</v>
      </c>
      <c r="D11" s="32">
        <v>968156</v>
      </c>
      <c r="E11" s="32">
        <v>828140</v>
      </c>
      <c r="F11" s="32">
        <v>140015</v>
      </c>
      <c r="G11" s="32">
        <v>719677</v>
      </c>
      <c r="H11" s="32">
        <v>1214812</v>
      </c>
      <c r="I11" s="32">
        <v>268877</v>
      </c>
      <c r="J11" s="33">
        <v>3383671</v>
      </c>
    </row>
    <row r="12" spans="1:10" ht="13.8" x14ac:dyDescent="0.25">
      <c r="A12" s="223"/>
      <c r="B12" s="31" t="s">
        <v>96</v>
      </c>
      <c r="C12" s="32"/>
      <c r="D12" s="32"/>
      <c r="E12" s="32">
        <v>56307</v>
      </c>
      <c r="F12" s="32"/>
      <c r="G12" s="32"/>
      <c r="H12" s="32">
        <v>72220</v>
      </c>
      <c r="I12" s="32">
        <v>12018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771833</v>
      </c>
      <c r="F13" s="32"/>
      <c r="G13" s="32"/>
      <c r="H13" s="32">
        <v>1142591</v>
      </c>
      <c r="I13" s="32">
        <v>256860</v>
      </c>
      <c r="J13" s="33"/>
    </row>
    <row r="14" spans="1:10" ht="13.8" x14ac:dyDescent="0.25">
      <c r="A14" s="223"/>
      <c r="B14" s="31" t="s">
        <v>13</v>
      </c>
      <c r="C14" s="32">
        <v>67674</v>
      </c>
      <c r="D14" s="32">
        <v>618312</v>
      </c>
      <c r="E14" s="32">
        <v>548487</v>
      </c>
      <c r="F14" s="32">
        <v>69825</v>
      </c>
      <c r="G14" s="32">
        <v>263543</v>
      </c>
      <c r="H14" s="32">
        <v>959297</v>
      </c>
      <c r="I14" s="32">
        <v>595251</v>
      </c>
      <c r="J14" s="33">
        <v>2504077</v>
      </c>
    </row>
    <row r="15" spans="1:10" ht="13.8" x14ac:dyDescent="0.25">
      <c r="A15" s="223"/>
      <c r="B15" s="31" t="s">
        <v>14</v>
      </c>
      <c r="C15" s="32">
        <v>97461</v>
      </c>
      <c r="D15" s="32">
        <v>1273294</v>
      </c>
      <c r="E15" s="32">
        <v>1091396</v>
      </c>
      <c r="F15" s="32">
        <v>181897</v>
      </c>
      <c r="G15" s="32">
        <v>379858</v>
      </c>
      <c r="H15" s="32">
        <v>2124649</v>
      </c>
      <c r="I15" s="32">
        <v>2195138</v>
      </c>
      <c r="J15" s="33">
        <v>6070399</v>
      </c>
    </row>
    <row r="16" spans="1:10" ht="13.8" x14ac:dyDescent="0.25">
      <c r="A16" s="223"/>
      <c r="B16" s="34" t="s">
        <v>15</v>
      </c>
      <c r="C16" s="35">
        <v>377284</v>
      </c>
      <c r="D16" s="35">
        <v>2859761</v>
      </c>
      <c r="E16" s="35">
        <v>2468023</v>
      </c>
      <c r="F16" s="35">
        <v>391737</v>
      </c>
      <c r="G16" s="35">
        <v>1363079</v>
      </c>
      <c r="H16" s="35">
        <v>4298757</v>
      </c>
      <c r="I16" s="35">
        <v>3059265</v>
      </c>
      <c r="J16" s="36">
        <v>11958147</v>
      </c>
    </row>
    <row r="17" spans="1:10" ht="13.8" x14ac:dyDescent="0.25">
      <c r="A17" s="223" t="s">
        <v>16</v>
      </c>
      <c r="B17" s="38" t="s">
        <v>265</v>
      </c>
      <c r="C17" s="32">
        <v>36422</v>
      </c>
      <c r="D17" s="32">
        <v>260399</v>
      </c>
      <c r="E17" s="32">
        <v>249169</v>
      </c>
      <c r="F17" s="32">
        <v>11230</v>
      </c>
      <c r="G17" s="32">
        <v>8289</v>
      </c>
      <c r="H17" s="32">
        <v>701849</v>
      </c>
      <c r="I17" s="32">
        <v>466969</v>
      </c>
      <c r="J17" s="33">
        <v>1473929</v>
      </c>
    </row>
    <row r="18" spans="1:10" ht="13.8" x14ac:dyDescent="0.25">
      <c r="A18" s="223"/>
      <c r="B18" s="31" t="s">
        <v>96</v>
      </c>
      <c r="C18" s="32"/>
      <c r="D18" s="32"/>
      <c r="E18" s="32">
        <v>14313</v>
      </c>
      <c r="F18" s="32"/>
      <c r="G18" s="32"/>
      <c r="H18" s="32">
        <v>41073</v>
      </c>
      <c r="I18" s="32">
        <v>33022</v>
      </c>
      <c r="J18" s="33"/>
    </row>
    <row r="19" spans="1:10" ht="13.8" x14ac:dyDescent="0.25">
      <c r="A19" s="223"/>
      <c r="B19" s="31" t="s">
        <v>12</v>
      </c>
      <c r="C19" s="32"/>
      <c r="D19" s="32"/>
      <c r="E19" s="32">
        <v>234856</v>
      </c>
      <c r="F19" s="32"/>
      <c r="G19" s="32"/>
      <c r="H19" s="32">
        <v>660776</v>
      </c>
      <c r="I19" s="32">
        <v>433947</v>
      </c>
      <c r="J19" s="33"/>
    </row>
    <row r="20" spans="1:10" ht="13.8" x14ac:dyDescent="0.25">
      <c r="A20" s="223"/>
      <c r="B20" s="31" t="s">
        <v>13</v>
      </c>
      <c r="C20" s="32">
        <v>14767</v>
      </c>
      <c r="D20" s="32">
        <v>156413</v>
      </c>
      <c r="E20" s="32">
        <v>145753</v>
      </c>
      <c r="F20" s="32">
        <v>10660</v>
      </c>
      <c r="G20" s="32">
        <v>26907</v>
      </c>
      <c r="H20" s="32">
        <v>715219</v>
      </c>
      <c r="I20" s="32">
        <v>702825</v>
      </c>
      <c r="J20" s="33">
        <v>1616131</v>
      </c>
    </row>
    <row r="21" spans="1:10" ht="13.8" x14ac:dyDescent="0.25">
      <c r="A21" s="223"/>
      <c r="B21" s="31" t="s">
        <v>14</v>
      </c>
      <c r="C21" s="32">
        <v>26946</v>
      </c>
      <c r="D21" s="32">
        <v>461443</v>
      </c>
      <c r="E21" s="32">
        <v>450676</v>
      </c>
      <c r="F21" s="32">
        <v>10767</v>
      </c>
      <c r="G21" s="32">
        <v>102764</v>
      </c>
      <c r="H21" s="32">
        <v>1841991</v>
      </c>
      <c r="I21" s="32">
        <v>3842730</v>
      </c>
      <c r="J21" s="33">
        <v>6275873</v>
      </c>
    </row>
    <row r="22" spans="1:10" ht="13.8" x14ac:dyDescent="0.25">
      <c r="A22" s="223"/>
      <c r="B22" s="38" t="s">
        <v>15</v>
      </c>
      <c r="C22" s="39">
        <v>78135</v>
      </c>
      <c r="D22" s="39">
        <v>878255</v>
      </c>
      <c r="E22" s="39">
        <v>845598</v>
      </c>
      <c r="F22" s="39">
        <v>32658</v>
      </c>
      <c r="G22" s="39">
        <v>137960</v>
      </c>
      <c r="H22" s="39">
        <v>3259059</v>
      </c>
      <c r="I22" s="39">
        <v>5012524</v>
      </c>
      <c r="J22" s="40">
        <v>9365932</v>
      </c>
    </row>
    <row r="23" spans="1:10" x14ac:dyDescent="0.25">
      <c r="A23" s="41" t="s">
        <v>40</v>
      </c>
      <c r="B23" s="42"/>
      <c r="C23" s="43">
        <v>455419</v>
      </c>
      <c r="D23" s="43">
        <v>3738016</v>
      </c>
      <c r="E23" s="43">
        <v>3313621</v>
      </c>
      <c r="F23" s="43">
        <v>424395</v>
      </c>
      <c r="G23" s="43">
        <v>1501039</v>
      </c>
      <c r="H23" s="43">
        <v>7557816</v>
      </c>
      <c r="I23" s="43">
        <v>8071789</v>
      </c>
      <c r="J23" s="44">
        <v>21324079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1091757</v>
      </c>
      <c r="D25" s="50">
        <v>61367</v>
      </c>
      <c r="E25" s="50"/>
      <c r="F25" s="50"/>
      <c r="G25" s="32">
        <v>1067146</v>
      </c>
      <c r="H25" s="32">
        <v>1819333</v>
      </c>
      <c r="I25" s="32">
        <v>326207</v>
      </c>
      <c r="J25" s="33">
        <v>4365811</v>
      </c>
    </row>
    <row r="26" spans="1:10" ht="13.8" x14ac:dyDescent="0.25">
      <c r="A26" s="46" t="s">
        <v>16</v>
      </c>
      <c r="B26" s="9"/>
      <c r="C26" s="32">
        <v>820637</v>
      </c>
      <c r="D26" s="50">
        <v>19298</v>
      </c>
      <c r="E26" s="50"/>
      <c r="F26" s="50"/>
      <c r="G26" s="32">
        <v>33156</v>
      </c>
      <c r="H26" s="32">
        <v>1157193</v>
      </c>
      <c r="I26" s="32">
        <v>367624</v>
      </c>
      <c r="J26" s="33">
        <v>2397907</v>
      </c>
    </row>
    <row r="27" spans="1:10" x14ac:dyDescent="0.25">
      <c r="A27" s="41" t="s">
        <v>42</v>
      </c>
      <c r="B27" s="42"/>
      <c r="C27" s="43">
        <v>1912394</v>
      </c>
      <c r="D27" s="199">
        <v>80665</v>
      </c>
      <c r="E27" s="199"/>
      <c r="F27" s="199"/>
      <c r="G27" s="43">
        <v>1100302</v>
      </c>
      <c r="H27" s="43">
        <v>2976526</v>
      </c>
      <c r="I27" s="43">
        <v>693831</v>
      </c>
      <c r="J27" s="47">
        <v>6763718</v>
      </c>
    </row>
    <row r="28" spans="1:10" x14ac:dyDescent="0.25">
      <c r="A28" s="48" t="s">
        <v>43</v>
      </c>
      <c r="B28" s="49"/>
      <c r="C28" s="32">
        <v>101742</v>
      </c>
      <c r="D28" s="32">
        <v>1230732</v>
      </c>
      <c r="E28" s="32">
        <v>1086375</v>
      </c>
      <c r="F28" s="32">
        <v>144357</v>
      </c>
      <c r="G28" s="32">
        <v>580859</v>
      </c>
      <c r="H28" s="32">
        <v>2229157</v>
      </c>
      <c r="I28" s="32">
        <v>2201249</v>
      </c>
      <c r="J28" s="33">
        <v>6343739</v>
      </c>
    </row>
    <row r="29" spans="1:10" x14ac:dyDescent="0.25">
      <c r="A29" s="48" t="s">
        <v>44</v>
      </c>
      <c r="B29" s="49"/>
      <c r="C29" s="32">
        <v>-223809</v>
      </c>
      <c r="D29" s="32">
        <v>121025</v>
      </c>
      <c r="E29" s="32">
        <v>40524</v>
      </c>
      <c r="F29" s="32">
        <v>80501</v>
      </c>
      <c r="G29" s="32">
        <v>28397</v>
      </c>
      <c r="H29" s="32">
        <v>205514</v>
      </c>
      <c r="I29" s="32">
        <v>-65999</v>
      </c>
      <c r="J29" s="33">
        <v>65128</v>
      </c>
    </row>
    <row r="30" spans="1:10" x14ac:dyDescent="0.25">
      <c r="A30" s="48" t="s">
        <v>239</v>
      </c>
      <c r="B30" s="49"/>
      <c r="C30" s="32">
        <v>2297082</v>
      </c>
      <c r="D30" s="32">
        <v>3280595</v>
      </c>
      <c r="E30" s="50">
        <v>1870295</v>
      </c>
      <c r="F30" s="50">
        <v>1410300</v>
      </c>
      <c r="G30" s="32">
        <v>1884162</v>
      </c>
      <c r="H30" s="32">
        <v>14730457</v>
      </c>
      <c r="I30" s="32">
        <v>3106569</v>
      </c>
      <c r="J30" s="33">
        <v>25298865</v>
      </c>
    </row>
    <row r="31" spans="1:10" x14ac:dyDescent="0.25">
      <c r="A31" s="51" t="s">
        <v>19</v>
      </c>
      <c r="B31" s="52"/>
      <c r="C31" s="53">
        <v>2630434</v>
      </c>
      <c r="D31" s="53">
        <v>8370368</v>
      </c>
      <c r="E31" s="53">
        <v>6310815</v>
      </c>
      <c r="F31" s="53">
        <v>2059553</v>
      </c>
      <c r="G31" s="53">
        <v>3994457</v>
      </c>
      <c r="H31" s="53">
        <v>24722944</v>
      </c>
      <c r="I31" s="53">
        <v>13313608</v>
      </c>
      <c r="J31" s="54">
        <v>53031811</v>
      </c>
    </row>
    <row r="33" spans="1:1" x14ac:dyDescent="0.25">
      <c r="A33" s="55" t="s">
        <v>258</v>
      </c>
    </row>
  </sheetData>
  <mergeCells count="4">
    <mergeCell ref="A7:B7"/>
    <mergeCell ref="C7:I7"/>
    <mergeCell ref="A11:A16"/>
    <mergeCell ref="A17:A22"/>
  </mergeCells>
  <hyperlinks>
    <hyperlink ref="H2" location="Indice!A1" display="ÍNDICE DA PUBLICACIÓN" xr:uid="{00000000-0004-0000-0B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6F6F6-E1B9-4235-AC70-72BF40D74494}">
  <sheetPr>
    <pageSetUpPr fitToPage="1"/>
  </sheetPr>
  <dimension ref="A1:J33"/>
  <sheetViews>
    <sheetView showGridLines="0" workbookViewId="0">
      <pane xSplit="2" ySplit="6" topLeftCell="C9" activePane="bottomRight" state="frozen"/>
      <selection pane="topRight"/>
      <selection pane="bottomLeft"/>
      <selection pane="bottomRight" activeCell="C11" sqref="C11"/>
    </sheetView>
  </sheetViews>
  <sheetFormatPr baseColWidth="10" defaultColWidth="10.6640625" defaultRowHeight="13.2" x14ac:dyDescent="0.25"/>
  <cols>
    <col min="1" max="1" width="31.5546875" style="2" customWidth="1"/>
    <col min="2" max="2" width="17.44140625" style="2" customWidth="1"/>
    <col min="3" max="3" width="12.33203125" style="2" customWidth="1"/>
    <col min="4" max="8" width="10.6640625" style="2" customWidth="1"/>
    <col min="9" max="9" width="17.109375" style="2" customWidth="1"/>
    <col min="10" max="10" width="10.6640625" style="2" customWidth="1"/>
    <col min="11" max="11" width="13.88671875" style="2" bestFit="1" customWidth="1"/>
    <col min="12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279</v>
      </c>
      <c r="H2" s="1" t="s">
        <v>228</v>
      </c>
      <c r="I2" s="1"/>
    </row>
    <row r="3" spans="1:10" x14ac:dyDescent="0.25">
      <c r="A3" s="16"/>
    </row>
    <row r="4" spans="1:10" ht="15.6" x14ac:dyDescent="0.3">
      <c r="A4" s="15" t="s">
        <v>253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222284</v>
      </c>
      <c r="D11" s="32">
        <v>1015401</v>
      </c>
      <c r="E11" s="32">
        <v>840153</v>
      </c>
      <c r="F11" s="32">
        <v>175248</v>
      </c>
      <c r="G11" s="32">
        <v>781518</v>
      </c>
      <c r="H11" s="32">
        <v>1215271</v>
      </c>
      <c r="I11" s="32">
        <v>278169</v>
      </c>
      <c r="J11" s="33">
        <v>3512642</v>
      </c>
    </row>
    <row r="12" spans="1:10" ht="13.8" x14ac:dyDescent="0.25">
      <c r="A12" s="223"/>
      <c r="B12" s="31" t="s">
        <v>96</v>
      </c>
      <c r="C12" s="32"/>
      <c r="D12" s="32"/>
      <c r="E12" s="32">
        <v>42020</v>
      </c>
      <c r="F12" s="32"/>
      <c r="G12" s="32"/>
      <c r="H12" s="32">
        <v>75316</v>
      </c>
      <c r="I12" s="32">
        <v>9402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798133</v>
      </c>
      <c r="F13" s="32"/>
      <c r="G13" s="32"/>
      <c r="H13" s="32">
        <v>1139955</v>
      </c>
      <c r="I13" s="32">
        <v>268766</v>
      </c>
      <c r="J13" s="33"/>
    </row>
    <row r="14" spans="1:10" ht="13.8" x14ac:dyDescent="0.25">
      <c r="A14" s="223"/>
      <c r="B14" s="31" t="s">
        <v>13</v>
      </c>
      <c r="C14" s="32">
        <v>64422</v>
      </c>
      <c r="D14" s="32">
        <v>655985</v>
      </c>
      <c r="E14" s="32">
        <v>600041</v>
      </c>
      <c r="F14" s="32">
        <v>55944</v>
      </c>
      <c r="G14" s="32">
        <v>225887</v>
      </c>
      <c r="H14" s="32">
        <v>1037665</v>
      </c>
      <c r="I14" s="32">
        <v>683664</v>
      </c>
      <c r="J14" s="33">
        <v>2667623</v>
      </c>
    </row>
    <row r="15" spans="1:10" ht="13.8" x14ac:dyDescent="0.25">
      <c r="A15" s="223"/>
      <c r="B15" s="31" t="s">
        <v>14</v>
      </c>
      <c r="C15" s="32">
        <v>135051</v>
      </c>
      <c r="D15" s="32">
        <v>1278337</v>
      </c>
      <c r="E15" s="32">
        <v>1119460</v>
      </c>
      <c r="F15" s="32">
        <v>158878</v>
      </c>
      <c r="G15" s="32">
        <v>446481</v>
      </c>
      <c r="H15" s="32">
        <v>2418065</v>
      </c>
      <c r="I15" s="32">
        <v>2193626</v>
      </c>
      <c r="J15" s="33">
        <v>6471560</v>
      </c>
    </row>
    <row r="16" spans="1:10" ht="13.8" x14ac:dyDescent="0.25">
      <c r="A16" s="223"/>
      <c r="B16" s="34" t="s">
        <v>15</v>
      </c>
      <c r="C16" s="35">
        <v>421758</v>
      </c>
      <c r="D16" s="35">
        <v>2949724</v>
      </c>
      <c r="E16" s="35">
        <v>2559654</v>
      </c>
      <c r="F16" s="35">
        <v>390070</v>
      </c>
      <c r="G16" s="35">
        <v>1453885</v>
      </c>
      <c r="H16" s="35">
        <v>4671001</v>
      </c>
      <c r="I16" s="35">
        <v>3155459</v>
      </c>
      <c r="J16" s="36">
        <v>12651826</v>
      </c>
    </row>
    <row r="17" spans="1:10" ht="13.8" x14ac:dyDescent="0.25">
      <c r="A17" s="223" t="s">
        <v>16</v>
      </c>
      <c r="B17" s="38" t="s">
        <v>265</v>
      </c>
      <c r="C17" s="32">
        <v>32585</v>
      </c>
      <c r="D17" s="32">
        <v>272713</v>
      </c>
      <c r="E17" s="32">
        <v>263697</v>
      </c>
      <c r="F17" s="32">
        <v>9016</v>
      </c>
      <c r="G17" s="32">
        <v>16588</v>
      </c>
      <c r="H17" s="32">
        <v>738753</v>
      </c>
      <c r="I17" s="32">
        <v>471786</v>
      </c>
      <c r="J17" s="33">
        <v>1532425</v>
      </c>
    </row>
    <row r="18" spans="1:10" ht="13.8" x14ac:dyDescent="0.25">
      <c r="A18" s="223"/>
      <c r="B18" s="31" t="s">
        <v>96</v>
      </c>
      <c r="C18" s="32"/>
      <c r="D18" s="32"/>
      <c r="E18" s="32">
        <v>17031</v>
      </c>
      <c r="F18" s="32"/>
      <c r="G18" s="32"/>
      <c r="H18" s="32">
        <v>28527</v>
      </c>
      <c r="I18" s="32">
        <v>31138</v>
      </c>
      <c r="J18" s="33"/>
    </row>
    <row r="19" spans="1:10" ht="13.8" x14ac:dyDescent="0.25">
      <c r="A19" s="223"/>
      <c r="B19" s="31" t="s">
        <v>12</v>
      </c>
      <c r="C19" s="32"/>
      <c r="D19" s="32"/>
      <c r="E19" s="32">
        <v>246666</v>
      </c>
      <c r="F19" s="32"/>
      <c r="G19" s="32"/>
      <c r="H19" s="32">
        <v>710226</v>
      </c>
      <c r="I19" s="32">
        <v>440649</v>
      </c>
      <c r="J19" s="33"/>
    </row>
    <row r="20" spans="1:10" ht="13.8" x14ac:dyDescent="0.25">
      <c r="A20" s="223"/>
      <c r="B20" s="31" t="s">
        <v>13</v>
      </c>
      <c r="C20" s="32">
        <v>15239</v>
      </c>
      <c r="D20" s="32">
        <v>176199</v>
      </c>
      <c r="E20" s="32">
        <v>161846</v>
      </c>
      <c r="F20" s="32">
        <v>14353</v>
      </c>
      <c r="G20" s="32">
        <v>26423</v>
      </c>
      <c r="H20" s="32">
        <v>767975</v>
      </c>
      <c r="I20" s="32">
        <v>858352</v>
      </c>
      <c r="J20" s="33">
        <v>1844189</v>
      </c>
    </row>
    <row r="21" spans="1:10" ht="13.8" x14ac:dyDescent="0.25">
      <c r="A21" s="223"/>
      <c r="B21" s="31" t="s">
        <v>14</v>
      </c>
      <c r="C21" s="32">
        <v>46838</v>
      </c>
      <c r="D21" s="32">
        <v>484997</v>
      </c>
      <c r="E21" s="32">
        <v>425633</v>
      </c>
      <c r="F21" s="32">
        <v>59364</v>
      </c>
      <c r="G21" s="32">
        <v>93248</v>
      </c>
      <c r="H21" s="32">
        <v>1933924</v>
      </c>
      <c r="I21" s="32">
        <v>4016175</v>
      </c>
      <c r="J21" s="33">
        <v>6575181</v>
      </c>
    </row>
    <row r="22" spans="1:10" ht="13.8" x14ac:dyDescent="0.25">
      <c r="A22" s="223"/>
      <c r="B22" s="38" t="s">
        <v>15</v>
      </c>
      <c r="C22" s="39">
        <v>94661</v>
      </c>
      <c r="D22" s="39">
        <v>933909</v>
      </c>
      <c r="E22" s="39">
        <v>851176</v>
      </c>
      <c r="F22" s="39">
        <v>82733</v>
      </c>
      <c r="G22" s="39">
        <v>136259</v>
      </c>
      <c r="H22" s="39">
        <v>3440652</v>
      </c>
      <c r="I22" s="39">
        <v>5346313</v>
      </c>
      <c r="J22" s="40">
        <v>9951795</v>
      </c>
    </row>
    <row r="23" spans="1:10" x14ac:dyDescent="0.25">
      <c r="A23" s="41" t="s">
        <v>40</v>
      </c>
      <c r="B23" s="42"/>
      <c r="C23" s="43">
        <v>516419</v>
      </c>
      <c r="D23" s="43">
        <v>3883633</v>
      </c>
      <c r="E23" s="43">
        <v>3410830</v>
      </c>
      <c r="F23" s="43">
        <v>472803</v>
      </c>
      <c r="G23" s="43">
        <v>1590144</v>
      </c>
      <c r="H23" s="43">
        <v>8111653</v>
      </c>
      <c r="I23" s="43">
        <v>8501772</v>
      </c>
      <c r="J23" s="44">
        <v>22603621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1100354</v>
      </c>
      <c r="D25" s="50">
        <v>67600</v>
      </c>
      <c r="E25" s="50"/>
      <c r="F25" s="50"/>
      <c r="G25" s="32">
        <v>1248437</v>
      </c>
      <c r="H25" s="32">
        <v>2218290</v>
      </c>
      <c r="I25" s="32">
        <v>422209</v>
      </c>
      <c r="J25" s="33">
        <v>5056891</v>
      </c>
    </row>
    <row r="26" spans="1:10" ht="13.8" x14ac:dyDescent="0.25">
      <c r="A26" s="46" t="s">
        <v>16</v>
      </c>
      <c r="B26" s="9"/>
      <c r="C26" s="32">
        <v>816091</v>
      </c>
      <c r="D26" s="50">
        <v>42108</v>
      </c>
      <c r="E26" s="50"/>
      <c r="F26" s="50"/>
      <c r="G26" s="32">
        <v>54891</v>
      </c>
      <c r="H26" s="32">
        <v>1286152</v>
      </c>
      <c r="I26" s="32">
        <v>427950</v>
      </c>
      <c r="J26" s="33">
        <v>2627191</v>
      </c>
    </row>
    <row r="27" spans="1:10" x14ac:dyDescent="0.25">
      <c r="A27" s="41" t="s">
        <v>42</v>
      </c>
      <c r="B27" s="42"/>
      <c r="C27" s="43">
        <v>1916445</v>
      </c>
      <c r="D27" s="199">
        <v>109708</v>
      </c>
      <c r="E27" s="199"/>
      <c r="F27" s="199"/>
      <c r="G27" s="43">
        <v>1303328</v>
      </c>
      <c r="H27" s="43">
        <v>3504442</v>
      </c>
      <c r="I27" s="43">
        <v>850159</v>
      </c>
      <c r="J27" s="47">
        <v>7684082</v>
      </c>
    </row>
    <row r="28" spans="1:10" x14ac:dyDescent="0.25">
      <c r="A28" s="48" t="s">
        <v>43</v>
      </c>
      <c r="B28" s="49"/>
      <c r="C28" s="32">
        <v>118502</v>
      </c>
      <c r="D28" s="32">
        <v>1222936</v>
      </c>
      <c r="E28" s="32">
        <v>1079612</v>
      </c>
      <c r="F28" s="32">
        <v>143324</v>
      </c>
      <c r="G28" s="32">
        <v>619161</v>
      </c>
      <c r="H28" s="32">
        <v>2391948</v>
      </c>
      <c r="I28" s="32">
        <v>2338498</v>
      </c>
      <c r="J28" s="33">
        <v>6691045</v>
      </c>
    </row>
    <row r="29" spans="1:10" x14ac:dyDescent="0.25">
      <c r="A29" s="48" t="s">
        <v>44</v>
      </c>
      <c r="B29" s="49"/>
      <c r="C29" s="32">
        <v>-204692</v>
      </c>
      <c r="D29" s="32">
        <v>199835</v>
      </c>
      <c r="E29" s="32">
        <v>91237</v>
      </c>
      <c r="F29" s="32">
        <v>108598</v>
      </c>
      <c r="G29" s="32">
        <v>34000</v>
      </c>
      <c r="H29" s="32">
        <v>281601</v>
      </c>
      <c r="I29" s="32">
        <v>-19102</v>
      </c>
      <c r="J29" s="33">
        <v>291642</v>
      </c>
    </row>
    <row r="30" spans="1:10" x14ac:dyDescent="0.25">
      <c r="A30" s="48" t="s">
        <v>239</v>
      </c>
      <c r="B30" s="49"/>
      <c r="C30" s="32">
        <v>2410644</v>
      </c>
      <c r="D30" s="32">
        <v>5226555</v>
      </c>
      <c r="E30" s="50">
        <v>3012314</v>
      </c>
      <c r="F30" s="50">
        <v>2214241</v>
      </c>
      <c r="G30" s="32">
        <v>1707829</v>
      </c>
      <c r="H30" s="32">
        <v>16692405</v>
      </c>
      <c r="I30" s="32">
        <v>3268676</v>
      </c>
      <c r="J30" s="33">
        <v>29306109</v>
      </c>
    </row>
    <row r="31" spans="1:10" x14ac:dyDescent="0.25">
      <c r="A31" s="51" t="s">
        <v>19</v>
      </c>
      <c r="B31" s="52"/>
      <c r="C31" s="53">
        <v>2840873</v>
      </c>
      <c r="D31" s="53">
        <v>10532959</v>
      </c>
      <c r="E31" s="53">
        <v>7593993</v>
      </c>
      <c r="F31" s="53">
        <v>2938966</v>
      </c>
      <c r="G31" s="53">
        <v>3951134</v>
      </c>
      <c r="H31" s="53">
        <v>27477607</v>
      </c>
      <c r="I31" s="53">
        <v>14089844</v>
      </c>
      <c r="J31" s="54">
        <v>58892417</v>
      </c>
    </row>
    <row r="33" spans="1:1" x14ac:dyDescent="0.25">
      <c r="A33" s="55" t="s">
        <v>258</v>
      </c>
    </row>
  </sheetData>
  <mergeCells count="4">
    <mergeCell ref="A11:A16"/>
    <mergeCell ref="A17:A22"/>
    <mergeCell ref="A7:B7"/>
    <mergeCell ref="C7:I7"/>
  </mergeCells>
  <hyperlinks>
    <hyperlink ref="H2" location="Indice!A1" display="ÍNDICE DA PUBLICACIÓN" xr:uid="{FCB8A8F4-39E2-46A6-A3D1-0C189FBE05F5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1B01B-0824-42CA-BB30-4A2F0A372E45}">
  <sheetPr>
    <pageSetUpPr fitToPage="1"/>
  </sheetPr>
  <dimension ref="A1:J34"/>
  <sheetViews>
    <sheetView showGridLines="0" workbookViewId="0">
      <pane xSplit="2" ySplit="6" topLeftCell="C7" activePane="bottomRight" state="frozen"/>
      <selection pane="topRight"/>
      <selection pane="bottomLeft"/>
      <selection pane="bottomRight" activeCell="C16" sqref="C16"/>
    </sheetView>
  </sheetViews>
  <sheetFormatPr baseColWidth="10" defaultColWidth="10.6640625" defaultRowHeight="13.2" x14ac:dyDescent="0.25"/>
  <cols>
    <col min="1" max="1" width="31.5546875" style="2" customWidth="1"/>
    <col min="2" max="2" width="17.44140625" style="2" customWidth="1"/>
    <col min="3" max="3" width="12.33203125" style="2" customWidth="1"/>
    <col min="4" max="8" width="10.6640625" style="2" customWidth="1"/>
    <col min="9" max="9" width="17.109375" style="2" customWidth="1"/>
    <col min="10" max="10" width="11.33203125" style="2" customWidth="1"/>
    <col min="11" max="11" width="13.88671875" style="2" bestFit="1" customWidth="1"/>
    <col min="12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279</v>
      </c>
      <c r="H2" s="1" t="s">
        <v>228</v>
      </c>
      <c r="I2" s="1"/>
    </row>
    <row r="3" spans="1:10" x14ac:dyDescent="0.25">
      <c r="A3" s="16"/>
    </row>
    <row r="4" spans="1:10" ht="15.6" x14ac:dyDescent="0.3">
      <c r="A4" s="15" t="s">
        <v>262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241681</v>
      </c>
      <c r="D11" s="32">
        <v>941566</v>
      </c>
      <c r="E11" s="32">
        <v>794283</v>
      </c>
      <c r="F11" s="32">
        <v>147283</v>
      </c>
      <c r="G11" s="32">
        <v>789172</v>
      </c>
      <c r="H11" s="32">
        <v>1389070</v>
      </c>
      <c r="I11" s="32">
        <v>319870</v>
      </c>
      <c r="J11" s="33">
        <v>3681359</v>
      </c>
    </row>
    <row r="12" spans="1:10" ht="13.8" x14ac:dyDescent="0.25">
      <c r="A12" s="223"/>
      <c r="B12" s="31" t="s">
        <v>96</v>
      </c>
      <c r="C12" s="32"/>
      <c r="D12" s="32"/>
      <c r="E12" s="32">
        <v>33569</v>
      </c>
      <c r="F12" s="32"/>
      <c r="G12" s="32"/>
      <c r="H12" s="32">
        <v>65558</v>
      </c>
      <c r="I12" s="32">
        <v>10977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760714</v>
      </c>
      <c r="F13" s="32"/>
      <c r="G13" s="32"/>
      <c r="H13" s="32">
        <v>1323512</v>
      </c>
      <c r="I13" s="32">
        <v>308893</v>
      </c>
      <c r="J13" s="33"/>
    </row>
    <row r="14" spans="1:10" ht="13.8" x14ac:dyDescent="0.25">
      <c r="A14" s="223"/>
      <c r="B14" s="31" t="s">
        <v>13</v>
      </c>
      <c r="C14" s="32">
        <v>95486</v>
      </c>
      <c r="D14" s="32">
        <v>732192</v>
      </c>
      <c r="E14" s="32">
        <v>690889</v>
      </c>
      <c r="F14" s="32">
        <v>41303</v>
      </c>
      <c r="G14" s="32">
        <v>353476</v>
      </c>
      <c r="H14" s="32">
        <v>1153428</v>
      </c>
      <c r="I14" s="32">
        <v>610511</v>
      </c>
      <c r="J14" s="33">
        <v>2945093</v>
      </c>
    </row>
    <row r="15" spans="1:10" ht="13.8" x14ac:dyDescent="0.25">
      <c r="A15" s="223"/>
      <c r="B15" s="31" t="s">
        <v>14</v>
      </c>
      <c r="C15" s="32">
        <v>157283</v>
      </c>
      <c r="D15" s="32">
        <v>1292808</v>
      </c>
      <c r="E15" s="32">
        <v>1140796</v>
      </c>
      <c r="F15" s="32">
        <v>152012</v>
      </c>
      <c r="G15" s="32">
        <v>450729</v>
      </c>
      <c r="H15" s="32">
        <v>2600015</v>
      </c>
      <c r="I15" s="32">
        <v>2393425</v>
      </c>
      <c r="J15" s="33">
        <v>6894259</v>
      </c>
    </row>
    <row r="16" spans="1:10" ht="13.8" x14ac:dyDescent="0.25">
      <c r="A16" s="223"/>
      <c r="B16" s="34" t="s">
        <v>15</v>
      </c>
      <c r="C16" s="35">
        <v>494451</v>
      </c>
      <c r="D16" s="35">
        <v>2966565</v>
      </c>
      <c r="E16" s="35">
        <v>2625967</v>
      </c>
      <c r="F16" s="35">
        <v>340598</v>
      </c>
      <c r="G16" s="35">
        <v>1593376</v>
      </c>
      <c r="H16" s="35">
        <v>5142513</v>
      </c>
      <c r="I16" s="35">
        <v>3323806</v>
      </c>
      <c r="J16" s="36">
        <v>13520712</v>
      </c>
    </row>
    <row r="17" spans="1:10" ht="13.8" x14ac:dyDescent="0.25">
      <c r="A17" s="223" t="s">
        <v>16</v>
      </c>
      <c r="B17" s="38" t="s">
        <v>265</v>
      </c>
      <c r="C17" s="32">
        <v>28695</v>
      </c>
      <c r="D17" s="32">
        <v>337873</v>
      </c>
      <c r="E17" s="32">
        <v>315393</v>
      </c>
      <c r="F17" s="32">
        <v>22480</v>
      </c>
      <c r="G17" s="32">
        <v>15925</v>
      </c>
      <c r="H17" s="32">
        <v>782544</v>
      </c>
      <c r="I17" s="32">
        <v>536513</v>
      </c>
      <c r="J17" s="33">
        <v>1701550</v>
      </c>
    </row>
    <row r="18" spans="1:10" ht="13.8" x14ac:dyDescent="0.25">
      <c r="A18" s="223"/>
      <c r="B18" s="31" t="s">
        <v>96</v>
      </c>
      <c r="C18" s="32"/>
      <c r="D18" s="32"/>
      <c r="E18" s="32">
        <v>14647</v>
      </c>
      <c r="F18" s="32"/>
      <c r="G18" s="32"/>
      <c r="H18" s="32">
        <v>39658</v>
      </c>
      <c r="I18" s="32">
        <v>46605</v>
      </c>
      <c r="J18" s="33"/>
    </row>
    <row r="19" spans="1:10" ht="13.8" x14ac:dyDescent="0.25">
      <c r="A19" s="223"/>
      <c r="B19" s="31" t="s">
        <v>12</v>
      </c>
      <c r="C19" s="32"/>
      <c r="D19" s="32"/>
      <c r="E19" s="32">
        <v>300746</v>
      </c>
      <c r="F19" s="32"/>
      <c r="G19" s="32"/>
      <c r="H19" s="32">
        <v>742886</v>
      </c>
      <c r="I19" s="32">
        <v>489907</v>
      </c>
      <c r="J19" s="33"/>
    </row>
    <row r="20" spans="1:10" ht="13.8" x14ac:dyDescent="0.25">
      <c r="A20" s="223"/>
      <c r="B20" s="31" t="s">
        <v>13</v>
      </c>
      <c r="C20" s="32">
        <v>25859</v>
      </c>
      <c r="D20" s="32">
        <v>183958</v>
      </c>
      <c r="E20" s="32">
        <v>154493</v>
      </c>
      <c r="F20" s="32">
        <v>29465</v>
      </c>
      <c r="G20" s="32">
        <v>24947</v>
      </c>
      <c r="H20" s="32">
        <v>840337</v>
      </c>
      <c r="I20" s="32">
        <v>801420</v>
      </c>
      <c r="J20" s="33">
        <v>1876521</v>
      </c>
    </row>
    <row r="21" spans="1:10" ht="13.8" x14ac:dyDescent="0.25">
      <c r="A21" s="223"/>
      <c r="B21" s="31" t="s">
        <v>14</v>
      </c>
      <c r="C21" s="32">
        <v>32977</v>
      </c>
      <c r="D21" s="32">
        <v>620155</v>
      </c>
      <c r="E21" s="32">
        <v>557304</v>
      </c>
      <c r="F21" s="32">
        <v>62851</v>
      </c>
      <c r="G21" s="32">
        <v>121597</v>
      </c>
      <c r="H21" s="32">
        <v>2287431</v>
      </c>
      <c r="I21" s="32">
        <v>4388955</v>
      </c>
      <c r="J21" s="33">
        <v>7451116</v>
      </c>
    </row>
    <row r="22" spans="1:10" ht="13.8" x14ac:dyDescent="0.25">
      <c r="A22" s="223"/>
      <c r="B22" s="38" t="s">
        <v>15</v>
      </c>
      <c r="C22" s="39">
        <v>87530</v>
      </c>
      <c r="D22" s="39">
        <v>1141986</v>
      </c>
      <c r="E22" s="39">
        <v>1027190</v>
      </c>
      <c r="F22" s="39">
        <v>114796</v>
      </c>
      <c r="G22" s="39">
        <v>162470</v>
      </c>
      <c r="H22" s="39">
        <v>3910312</v>
      </c>
      <c r="I22" s="39">
        <v>5726889</v>
      </c>
      <c r="J22" s="40">
        <v>11029186</v>
      </c>
    </row>
    <row r="23" spans="1:10" x14ac:dyDescent="0.25">
      <c r="A23" s="41" t="s">
        <v>40</v>
      </c>
      <c r="B23" s="42"/>
      <c r="C23" s="43">
        <v>581981</v>
      </c>
      <c r="D23" s="43">
        <v>4108551</v>
      </c>
      <c r="E23" s="43">
        <v>3653157</v>
      </c>
      <c r="F23" s="43">
        <v>455394</v>
      </c>
      <c r="G23" s="43">
        <v>1755846</v>
      </c>
      <c r="H23" s="43">
        <v>9052825</v>
      </c>
      <c r="I23" s="43">
        <v>9050695</v>
      </c>
      <c r="J23" s="44">
        <v>24549898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1208200</v>
      </c>
      <c r="D25" s="50">
        <v>84351</v>
      </c>
      <c r="E25" s="50"/>
      <c r="F25" s="50"/>
      <c r="G25" s="32">
        <v>1436546</v>
      </c>
      <c r="H25" s="32">
        <v>2400268</v>
      </c>
      <c r="I25" s="32">
        <v>413952</v>
      </c>
      <c r="J25" s="33">
        <v>5543319</v>
      </c>
    </row>
    <row r="26" spans="1:10" ht="13.8" x14ac:dyDescent="0.25">
      <c r="A26" s="46" t="s">
        <v>16</v>
      </c>
      <c r="B26" s="9"/>
      <c r="C26" s="32">
        <v>824066</v>
      </c>
      <c r="D26" s="50">
        <v>34326</v>
      </c>
      <c r="E26" s="50"/>
      <c r="F26" s="50"/>
      <c r="G26" s="32">
        <v>55150</v>
      </c>
      <c r="H26" s="32">
        <v>1648987</v>
      </c>
      <c r="I26" s="32">
        <v>453548</v>
      </c>
      <c r="J26" s="33">
        <v>3016075</v>
      </c>
    </row>
    <row r="27" spans="1:10" x14ac:dyDescent="0.25">
      <c r="A27" s="41" t="s">
        <v>42</v>
      </c>
      <c r="B27" s="42"/>
      <c r="C27" s="43">
        <v>2032266</v>
      </c>
      <c r="D27" s="199">
        <v>118677</v>
      </c>
      <c r="E27" s="199"/>
      <c r="F27" s="199"/>
      <c r="G27" s="43">
        <v>1491696</v>
      </c>
      <c r="H27" s="43">
        <v>4049255</v>
      </c>
      <c r="I27" s="43">
        <v>867500</v>
      </c>
      <c r="J27" s="47">
        <v>8559394</v>
      </c>
    </row>
    <row r="28" spans="1:10" x14ac:dyDescent="0.25">
      <c r="A28" s="48" t="s">
        <v>43</v>
      </c>
      <c r="B28" s="49"/>
      <c r="C28" s="32">
        <v>131680</v>
      </c>
      <c r="D28" s="32">
        <v>1259592</v>
      </c>
      <c r="E28" s="32">
        <v>1108506</v>
      </c>
      <c r="F28" s="32">
        <v>151086</v>
      </c>
      <c r="G28" s="32">
        <v>681623</v>
      </c>
      <c r="H28" s="32">
        <v>2533273</v>
      </c>
      <c r="I28" s="32">
        <v>2420639</v>
      </c>
      <c r="J28" s="33">
        <v>7026807</v>
      </c>
    </row>
    <row r="29" spans="1:10" x14ac:dyDescent="0.25">
      <c r="A29" s="48" t="s">
        <v>44</v>
      </c>
      <c r="B29" s="49"/>
      <c r="C29" s="32">
        <v>-276871</v>
      </c>
      <c r="D29" s="32">
        <v>260812</v>
      </c>
      <c r="E29" s="32">
        <v>131299</v>
      </c>
      <c r="F29" s="32">
        <v>129513</v>
      </c>
      <c r="G29" s="32">
        <v>35127</v>
      </c>
      <c r="H29" s="32">
        <v>329993</v>
      </c>
      <c r="I29" s="32">
        <v>-18280</v>
      </c>
      <c r="J29" s="33">
        <v>330781</v>
      </c>
    </row>
    <row r="30" spans="1:10" x14ac:dyDescent="0.25">
      <c r="A30" s="48" t="s">
        <v>239</v>
      </c>
      <c r="B30" s="49"/>
      <c r="C30" s="32">
        <v>2578595</v>
      </c>
      <c r="D30" s="32">
        <v>6716444</v>
      </c>
      <c r="E30" s="50">
        <v>3558590</v>
      </c>
      <c r="F30" s="50">
        <v>3157854</v>
      </c>
      <c r="G30" s="32">
        <v>1808409</v>
      </c>
      <c r="H30" s="32">
        <v>19140591</v>
      </c>
      <c r="I30" s="32">
        <v>3375325</v>
      </c>
      <c r="J30" s="33">
        <v>33619364</v>
      </c>
    </row>
    <row r="31" spans="1:10" x14ac:dyDescent="0.25">
      <c r="A31" s="51" t="s">
        <v>19</v>
      </c>
      <c r="B31" s="52"/>
      <c r="C31" s="53">
        <v>3015385</v>
      </c>
      <c r="D31" s="53">
        <v>12345399</v>
      </c>
      <c r="E31" s="53">
        <v>8451552</v>
      </c>
      <c r="F31" s="53">
        <v>3893847</v>
      </c>
      <c r="G31" s="53">
        <v>4281005</v>
      </c>
      <c r="H31" s="53">
        <v>31056682</v>
      </c>
      <c r="I31" s="53">
        <v>14828379</v>
      </c>
      <c r="J31" s="54">
        <v>65526850</v>
      </c>
    </row>
    <row r="33" spans="1:1" x14ac:dyDescent="0.25">
      <c r="A33" s="55" t="s">
        <v>258</v>
      </c>
    </row>
    <row r="34" spans="1:1" x14ac:dyDescent="0.25">
      <c r="A34" s="146" t="s">
        <v>260</v>
      </c>
    </row>
  </sheetData>
  <mergeCells count="4">
    <mergeCell ref="C7:I7"/>
    <mergeCell ref="A11:A16"/>
    <mergeCell ref="A17:A22"/>
    <mergeCell ref="A7:B7"/>
  </mergeCells>
  <hyperlinks>
    <hyperlink ref="H2" location="Indice!A1" display="ÍNDICE DA PUBLICACIÓN" xr:uid="{72EFB87B-C12E-4A4C-88B3-400F3138D498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31"/>
  <sheetViews>
    <sheetView showGridLines="0" topLeftCell="A6" workbookViewId="0">
      <selection activeCell="I7" sqref="I7"/>
    </sheetView>
  </sheetViews>
  <sheetFormatPr baseColWidth="10" defaultColWidth="10.6640625" defaultRowHeight="13.2" x14ac:dyDescent="0.25"/>
  <cols>
    <col min="1" max="1" width="45.6640625" style="2" customWidth="1"/>
    <col min="2" max="2" width="12.44140625" style="2" customWidth="1"/>
    <col min="3" max="3" width="11.33203125" style="2" customWidth="1"/>
    <col min="4" max="4" width="11.44140625" style="2" bestFit="1" customWidth="1"/>
    <col min="5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6"/>
    </row>
    <row r="4" spans="1:10" ht="15.6" x14ac:dyDescent="0.3">
      <c r="A4" s="15" t="s">
        <v>130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8.7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11930915</v>
      </c>
      <c r="C9" s="32">
        <v>7324670</v>
      </c>
      <c r="D9" s="33">
        <v>19255584</v>
      </c>
      <c r="E9" s="32">
        <v>937189</v>
      </c>
      <c r="F9" s="32">
        <v>611589</v>
      </c>
      <c r="G9" s="134">
        <v>1548778</v>
      </c>
    </row>
    <row r="10" spans="1:10" ht="30" customHeight="1" x14ac:dyDescent="0.25">
      <c r="A10" s="139" t="s">
        <v>26</v>
      </c>
      <c r="B10" s="32">
        <v>159783</v>
      </c>
      <c r="C10" s="32">
        <v>336626</v>
      </c>
      <c r="D10" s="33">
        <v>496409</v>
      </c>
      <c r="E10" s="32">
        <v>3519891</v>
      </c>
      <c r="F10" s="32">
        <v>1412734</v>
      </c>
      <c r="G10" s="134">
        <v>4932625</v>
      </c>
    </row>
    <row r="11" spans="1:10" ht="30" customHeight="1" x14ac:dyDescent="0.25">
      <c r="A11" s="139" t="s">
        <v>27</v>
      </c>
      <c r="B11" s="32">
        <v>427227</v>
      </c>
      <c r="C11" s="32">
        <v>419395</v>
      </c>
      <c r="D11" s="33">
        <v>846622</v>
      </c>
      <c r="E11" s="32">
        <v>248649</v>
      </c>
      <c r="F11" s="32">
        <v>244534</v>
      </c>
      <c r="G11" s="134">
        <v>493183</v>
      </c>
    </row>
    <row r="12" spans="1:10" ht="30" customHeight="1" x14ac:dyDescent="0.25">
      <c r="A12" s="139" t="s">
        <v>28</v>
      </c>
      <c r="B12" s="32">
        <v>106437</v>
      </c>
      <c r="C12" s="32">
        <v>112552</v>
      </c>
      <c r="D12" s="33">
        <v>218989</v>
      </c>
      <c r="E12" s="32">
        <v>54029</v>
      </c>
      <c r="F12" s="32">
        <v>50396</v>
      </c>
      <c r="G12" s="134">
        <v>104425</v>
      </c>
    </row>
    <row r="13" spans="1:10" ht="30" customHeight="1" x14ac:dyDescent="0.25">
      <c r="A13" s="135" t="s">
        <v>15</v>
      </c>
      <c r="B13" s="136">
        <v>12624362</v>
      </c>
      <c r="C13" s="136">
        <v>8193243</v>
      </c>
      <c r="D13" s="136">
        <v>20817604</v>
      </c>
      <c r="E13" s="136">
        <v>4759758</v>
      </c>
      <c r="F13" s="136">
        <v>2319252</v>
      </c>
      <c r="G13" s="137">
        <v>7079010</v>
      </c>
    </row>
    <row r="14" spans="1:10" ht="16.5" customHeight="1" x14ac:dyDescent="0.25"/>
    <row r="15" spans="1:10" x14ac:dyDescent="0.25">
      <c r="A15" s="55" t="s">
        <v>258</v>
      </c>
    </row>
    <row r="16" spans="1:10" ht="19.5" customHeight="1" x14ac:dyDescent="0.25"/>
    <row r="17" spans="3:3" ht="18.75" customHeight="1" x14ac:dyDescent="0.25"/>
    <row r="18" spans="3:3" ht="16.5" customHeight="1" x14ac:dyDescent="0.25"/>
    <row r="19" spans="3:3" ht="16.5" customHeight="1" x14ac:dyDescent="0.25"/>
    <row r="20" spans="3:3" ht="16.5" customHeight="1" thickBot="1" x14ac:dyDescent="0.3">
      <c r="C20" s="138"/>
    </row>
    <row r="21" spans="3:3" ht="16.5" customHeight="1" x14ac:dyDescent="0.25"/>
    <row r="22" spans="3:3" ht="16.5" customHeight="1" x14ac:dyDescent="0.25"/>
    <row r="23" spans="3:3" ht="16.5" customHeight="1" x14ac:dyDescent="0.25"/>
    <row r="24" spans="3:3" ht="16.5" customHeight="1" x14ac:dyDescent="0.25"/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  <row r="31" spans="3:3" ht="16.5" customHeight="1" x14ac:dyDescent="0.25"/>
  </sheetData>
  <mergeCells count="2">
    <mergeCell ref="B7:D7"/>
    <mergeCell ref="E7:G7"/>
  </mergeCells>
  <hyperlinks>
    <hyperlink ref="F2" location="Indice!A1" display="ÍNDICE DA PUBLICACIÓN" xr:uid="{00000000-0004-0000-0C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J31"/>
  <sheetViews>
    <sheetView showGridLines="0" topLeftCell="A3" workbookViewId="0">
      <selection activeCell="G13" sqref="G13"/>
    </sheetView>
  </sheetViews>
  <sheetFormatPr baseColWidth="10" defaultColWidth="10.6640625" defaultRowHeight="13.2" x14ac:dyDescent="0.25"/>
  <cols>
    <col min="1" max="1" width="45.6640625" style="2" customWidth="1"/>
    <col min="2" max="2" width="12.44140625" style="2" customWidth="1"/>
    <col min="3" max="3" width="11.33203125" style="2" customWidth="1"/>
    <col min="4" max="4" width="11.44140625" style="2" bestFit="1" customWidth="1"/>
    <col min="5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6"/>
    </row>
    <row r="4" spans="1:10" ht="15.6" x14ac:dyDescent="0.3">
      <c r="A4" s="15" t="s">
        <v>131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8.7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11445724</v>
      </c>
      <c r="C9" s="32">
        <v>7298588</v>
      </c>
      <c r="D9" s="33">
        <v>18744312</v>
      </c>
      <c r="E9" s="32">
        <v>683010</v>
      </c>
      <c r="F9" s="32">
        <v>670769</v>
      </c>
      <c r="G9" s="134">
        <v>1353778</v>
      </c>
    </row>
    <row r="10" spans="1:10" ht="30" customHeight="1" x14ac:dyDescent="0.25">
      <c r="A10" s="139" t="s">
        <v>26</v>
      </c>
      <c r="B10" s="32">
        <v>134257</v>
      </c>
      <c r="C10" s="32">
        <v>317218</v>
      </c>
      <c r="D10" s="33">
        <v>451475</v>
      </c>
      <c r="E10" s="32">
        <v>3332217</v>
      </c>
      <c r="F10" s="32">
        <v>1380702</v>
      </c>
      <c r="G10" s="134">
        <v>4712919</v>
      </c>
    </row>
    <row r="11" spans="1:10" ht="30" customHeight="1" x14ac:dyDescent="0.25">
      <c r="A11" s="139" t="s">
        <v>27</v>
      </c>
      <c r="B11" s="32">
        <v>450037</v>
      </c>
      <c r="C11" s="32">
        <v>459046</v>
      </c>
      <c r="D11" s="33">
        <v>909083</v>
      </c>
      <c r="E11" s="32">
        <v>257704</v>
      </c>
      <c r="F11" s="32">
        <v>237411</v>
      </c>
      <c r="G11" s="134">
        <v>495115</v>
      </c>
    </row>
    <row r="12" spans="1:10" ht="30" customHeight="1" x14ac:dyDescent="0.25">
      <c r="A12" s="139" t="s">
        <v>28</v>
      </c>
      <c r="B12" s="32">
        <v>122382</v>
      </c>
      <c r="C12" s="32">
        <v>101772</v>
      </c>
      <c r="D12" s="33">
        <v>224153</v>
      </c>
      <c r="E12" s="32">
        <v>74196</v>
      </c>
      <c r="F12" s="32">
        <v>87456</v>
      </c>
      <c r="G12" s="134">
        <v>161652</v>
      </c>
    </row>
    <row r="13" spans="1:10" ht="30" customHeight="1" x14ac:dyDescent="0.25">
      <c r="A13" s="135" t="s">
        <v>15</v>
      </c>
      <c r="B13" s="136">
        <v>12152399</v>
      </c>
      <c r="C13" s="136">
        <v>8176624</v>
      </c>
      <c r="D13" s="136">
        <v>20329023</v>
      </c>
      <c r="E13" s="136">
        <v>4347126</v>
      </c>
      <c r="F13" s="136">
        <v>2376338</v>
      </c>
      <c r="G13" s="137">
        <v>6723464</v>
      </c>
    </row>
    <row r="14" spans="1:10" ht="16.5" customHeight="1" x14ac:dyDescent="0.25"/>
    <row r="15" spans="1:10" x14ac:dyDescent="0.25">
      <c r="A15" s="55" t="s">
        <v>258</v>
      </c>
    </row>
    <row r="16" spans="1:10" ht="19.5" customHeight="1" x14ac:dyDescent="0.25"/>
    <row r="17" spans="3:3" ht="18.75" customHeight="1" x14ac:dyDescent="0.25"/>
    <row r="18" spans="3:3" ht="16.5" customHeight="1" x14ac:dyDescent="0.25"/>
    <row r="19" spans="3:3" ht="16.5" customHeight="1" x14ac:dyDescent="0.25"/>
    <row r="20" spans="3:3" ht="16.5" customHeight="1" thickBot="1" x14ac:dyDescent="0.3">
      <c r="C20" s="138"/>
    </row>
    <row r="21" spans="3:3" ht="16.5" customHeight="1" x14ac:dyDescent="0.25"/>
    <row r="22" spans="3:3" ht="16.5" customHeight="1" x14ac:dyDescent="0.25"/>
    <row r="23" spans="3:3" ht="16.5" customHeight="1" x14ac:dyDescent="0.25"/>
    <row r="24" spans="3:3" ht="16.5" customHeight="1" x14ac:dyDescent="0.25"/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  <row r="31" spans="3:3" ht="16.5" customHeight="1" x14ac:dyDescent="0.25"/>
  </sheetData>
  <mergeCells count="2">
    <mergeCell ref="B7:D7"/>
    <mergeCell ref="E7:G7"/>
  </mergeCells>
  <hyperlinks>
    <hyperlink ref="F2" location="Indice!A1" display="ÍNDICE DA PUBLICACIÓN" xr:uid="{00000000-0004-0000-0D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31"/>
  <sheetViews>
    <sheetView workbookViewId="0">
      <selection activeCell="G13" sqref="G13"/>
    </sheetView>
  </sheetViews>
  <sheetFormatPr baseColWidth="10" defaultColWidth="10.6640625" defaultRowHeight="13.2" x14ac:dyDescent="0.25"/>
  <cols>
    <col min="1" max="1" width="45.6640625" style="3" customWidth="1"/>
    <col min="2" max="2" width="12.44140625" style="3" customWidth="1"/>
    <col min="3" max="3" width="11.33203125" style="3" customWidth="1"/>
    <col min="4" max="4" width="11.44140625" style="3" bestFit="1" customWidth="1"/>
    <col min="5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41"/>
    </row>
    <row r="4" spans="1:10" ht="15.6" x14ac:dyDescent="0.3">
      <c r="A4" s="15" t="s">
        <v>132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8.7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10524340</v>
      </c>
      <c r="C9" s="32">
        <v>6792566</v>
      </c>
      <c r="D9" s="33">
        <v>17316906</v>
      </c>
      <c r="E9" s="32">
        <v>590905</v>
      </c>
      <c r="F9" s="32">
        <v>590569</v>
      </c>
      <c r="G9" s="134">
        <v>1181474</v>
      </c>
    </row>
    <row r="10" spans="1:10" ht="30" customHeight="1" x14ac:dyDescent="0.25">
      <c r="A10" s="139" t="s">
        <v>26</v>
      </c>
      <c r="B10" s="32">
        <v>145055</v>
      </c>
      <c r="C10" s="32">
        <v>319350</v>
      </c>
      <c r="D10" s="33">
        <v>464404</v>
      </c>
      <c r="E10" s="32">
        <v>3156279</v>
      </c>
      <c r="F10" s="32">
        <v>1461973</v>
      </c>
      <c r="G10" s="134">
        <v>4618252</v>
      </c>
    </row>
    <row r="11" spans="1:10" ht="30" customHeight="1" x14ac:dyDescent="0.25">
      <c r="A11" s="139" t="s">
        <v>27</v>
      </c>
      <c r="B11" s="32">
        <v>433742</v>
      </c>
      <c r="C11" s="32">
        <v>532560</v>
      </c>
      <c r="D11" s="33">
        <v>966302</v>
      </c>
      <c r="E11" s="32">
        <v>313981</v>
      </c>
      <c r="F11" s="32">
        <v>255137</v>
      </c>
      <c r="G11" s="134">
        <v>569118</v>
      </c>
    </row>
    <row r="12" spans="1:10" ht="30" customHeight="1" x14ac:dyDescent="0.25">
      <c r="A12" s="139" t="s">
        <v>28</v>
      </c>
      <c r="B12" s="32">
        <v>124430</v>
      </c>
      <c r="C12" s="32">
        <v>122571</v>
      </c>
      <c r="D12" s="33">
        <v>247001</v>
      </c>
      <c r="E12" s="32">
        <v>79970</v>
      </c>
      <c r="F12" s="32">
        <v>62719</v>
      </c>
      <c r="G12" s="134">
        <v>142689</v>
      </c>
    </row>
    <row r="13" spans="1:10" ht="30" customHeight="1" x14ac:dyDescent="0.25">
      <c r="A13" s="135" t="s">
        <v>15</v>
      </c>
      <c r="B13" s="136">
        <v>11227567</v>
      </c>
      <c r="C13" s="136">
        <v>7767047</v>
      </c>
      <c r="D13" s="136">
        <v>18994614</v>
      </c>
      <c r="E13" s="136">
        <v>4141136</v>
      </c>
      <c r="F13" s="136">
        <v>2370397</v>
      </c>
      <c r="G13" s="137">
        <v>6511533</v>
      </c>
    </row>
    <row r="14" spans="1:10" ht="16.5" customHeight="1" x14ac:dyDescent="0.25"/>
    <row r="15" spans="1:10" x14ac:dyDescent="0.25">
      <c r="A15" s="144" t="s">
        <v>258</v>
      </c>
    </row>
    <row r="16" spans="1:10" ht="19.5" customHeight="1" x14ac:dyDescent="0.25"/>
    <row r="17" spans="3:3" ht="18.75" customHeight="1" x14ac:dyDescent="0.25"/>
    <row r="18" spans="3:3" ht="16.5" customHeight="1" x14ac:dyDescent="0.25"/>
    <row r="19" spans="3:3" ht="16.5" customHeight="1" x14ac:dyDescent="0.25"/>
    <row r="20" spans="3:3" ht="16.5" customHeight="1" thickBot="1" x14ac:dyDescent="0.3">
      <c r="C20" s="145"/>
    </row>
    <row r="21" spans="3:3" ht="16.5" customHeight="1" x14ac:dyDescent="0.25"/>
    <row r="22" spans="3:3" ht="16.5" customHeight="1" x14ac:dyDescent="0.25"/>
    <row r="23" spans="3:3" ht="16.5" customHeight="1" x14ac:dyDescent="0.25"/>
    <row r="24" spans="3:3" ht="16.5" customHeight="1" x14ac:dyDescent="0.25"/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  <row r="31" spans="3:3" ht="16.5" customHeight="1" x14ac:dyDescent="0.25"/>
  </sheetData>
  <mergeCells count="2">
    <mergeCell ref="B7:D7"/>
    <mergeCell ref="E7:G7"/>
  </mergeCells>
  <hyperlinks>
    <hyperlink ref="F2" location="Indice!A1" display="ÍNDICE DA PUBLICACIÓN" xr:uid="{00000000-0004-0000-0E00-000000000000}"/>
  </hyperlinks>
  <pageMargins left="0.7" right="0.7" top="0.75" bottom="0.75" header="0.3" footer="0.3"/>
  <pageSetup paperSize="9" orientation="landscape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9"/>
  <sheetViews>
    <sheetView topLeftCell="A7" workbookViewId="0">
      <selection activeCell="G13" sqref="G13"/>
    </sheetView>
  </sheetViews>
  <sheetFormatPr baseColWidth="10" defaultColWidth="10.6640625" defaultRowHeight="13.2" x14ac:dyDescent="0.25"/>
  <cols>
    <col min="1" max="1" width="45.6640625" style="3" customWidth="1"/>
    <col min="2" max="2" width="12.44140625" style="3" customWidth="1"/>
    <col min="3" max="3" width="11.33203125" style="3" customWidth="1"/>
    <col min="4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41"/>
    </row>
    <row r="4" spans="1:10" ht="15.6" x14ac:dyDescent="0.3">
      <c r="A4" s="15" t="s">
        <v>133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8.7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10282057</v>
      </c>
      <c r="C9" s="32">
        <v>6898791</v>
      </c>
      <c r="D9" s="33">
        <v>17180848</v>
      </c>
      <c r="E9" s="32">
        <v>705020</v>
      </c>
      <c r="F9" s="32">
        <v>513730</v>
      </c>
      <c r="G9" s="134">
        <v>1218749</v>
      </c>
    </row>
    <row r="10" spans="1:10" ht="30" customHeight="1" x14ac:dyDescent="0.25">
      <c r="A10" s="139" t="s">
        <v>26</v>
      </c>
      <c r="B10" s="32">
        <v>156446</v>
      </c>
      <c r="C10" s="32">
        <v>310567</v>
      </c>
      <c r="D10" s="33">
        <v>467014</v>
      </c>
      <c r="E10" s="32">
        <v>3192067</v>
      </c>
      <c r="F10" s="32">
        <v>1484464</v>
      </c>
      <c r="G10" s="134">
        <v>4676531</v>
      </c>
    </row>
    <row r="11" spans="1:10" ht="30" customHeight="1" x14ac:dyDescent="0.25">
      <c r="A11" s="139" t="s">
        <v>27</v>
      </c>
      <c r="B11" s="32">
        <v>441638</v>
      </c>
      <c r="C11" s="32">
        <v>477542</v>
      </c>
      <c r="D11" s="33">
        <v>919180</v>
      </c>
      <c r="E11" s="32">
        <v>262908</v>
      </c>
      <c r="F11" s="32">
        <v>305410</v>
      </c>
      <c r="G11" s="134">
        <v>568318</v>
      </c>
    </row>
    <row r="12" spans="1:10" ht="30" customHeight="1" x14ac:dyDescent="0.25">
      <c r="A12" s="139" t="s">
        <v>28</v>
      </c>
      <c r="B12" s="32">
        <v>97024</v>
      </c>
      <c r="C12" s="32">
        <v>104752</v>
      </c>
      <c r="D12" s="33">
        <v>201776</v>
      </c>
      <c r="E12" s="32">
        <v>66932</v>
      </c>
      <c r="F12" s="32">
        <v>55280</v>
      </c>
      <c r="G12" s="134">
        <v>122212</v>
      </c>
    </row>
    <row r="13" spans="1:10" ht="30" customHeight="1" x14ac:dyDescent="0.25">
      <c r="A13" s="135" t="s">
        <v>15</v>
      </c>
      <c r="B13" s="136">
        <v>10977165</v>
      </c>
      <c r="C13" s="136">
        <v>7791652</v>
      </c>
      <c r="D13" s="136">
        <v>18768818</v>
      </c>
      <c r="E13" s="136">
        <v>4226927</v>
      </c>
      <c r="F13" s="136">
        <v>2358883</v>
      </c>
      <c r="G13" s="137">
        <v>6585810</v>
      </c>
    </row>
    <row r="14" spans="1:10" ht="16.5" customHeight="1" x14ac:dyDescent="0.25"/>
    <row r="15" spans="1:10" x14ac:dyDescent="0.25">
      <c r="A15" s="144" t="s">
        <v>258</v>
      </c>
    </row>
    <row r="16" spans="1:10" ht="16.5" customHeight="1" x14ac:dyDescent="0.25"/>
    <row r="17" spans="3:3" ht="16.5" customHeight="1" x14ac:dyDescent="0.25"/>
    <row r="18" spans="3:3" ht="16.5" customHeight="1" thickBot="1" x14ac:dyDescent="0.3">
      <c r="C18" s="145"/>
    </row>
    <row r="19" spans="3:3" ht="16.5" customHeight="1" x14ac:dyDescent="0.25"/>
    <row r="20" spans="3:3" ht="16.5" customHeight="1" x14ac:dyDescent="0.25"/>
    <row r="21" spans="3:3" ht="16.5" customHeight="1" x14ac:dyDescent="0.25"/>
    <row r="22" spans="3:3" ht="16.5" customHeight="1" x14ac:dyDescent="0.25"/>
    <row r="23" spans="3:3" ht="16.5" customHeight="1" x14ac:dyDescent="0.25"/>
    <row r="24" spans="3:3" ht="16.5" customHeight="1" x14ac:dyDescent="0.25"/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</sheetData>
  <mergeCells count="2">
    <mergeCell ref="B7:D7"/>
    <mergeCell ref="E7:G7"/>
  </mergeCells>
  <hyperlinks>
    <hyperlink ref="F2" location="Indice!A1" display="ÍNDICE DA PUBLICACIÓN" xr:uid="{00000000-0004-0000-0F00-000000000000}"/>
  </hyperlinks>
  <pageMargins left="0.7" right="0.7" top="0.75" bottom="0.75" header="0.3" footer="0.3"/>
  <pageSetup paperSize="9" orientation="landscape" horizontalDpi="4294967294" vertic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J30"/>
  <sheetViews>
    <sheetView showGridLines="0" workbookViewId="0">
      <selection activeCell="G13" sqref="G13"/>
    </sheetView>
  </sheetViews>
  <sheetFormatPr baseColWidth="10" defaultColWidth="10.6640625" defaultRowHeight="13.2" x14ac:dyDescent="0.25"/>
  <cols>
    <col min="1" max="1" width="31.6640625" style="3" customWidth="1"/>
    <col min="2" max="2" width="12.44140625" style="3" customWidth="1"/>
    <col min="3" max="3" width="11.33203125" style="3" customWidth="1"/>
    <col min="4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41"/>
    </row>
    <row r="4" spans="1:10" ht="15.6" x14ac:dyDescent="0.3">
      <c r="A4" s="15" t="s">
        <v>134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8.7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10067809</v>
      </c>
      <c r="C9" s="32">
        <v>7063135</v>
      </c>
      <c r="D9" s="33">
        <v>17130944</v>
      </c>
      <c r="E9" s="32">
        <v>777798</v>
      </c>
      <c r="F9" s="32">
        <v>506013</v>
      </c>
      <c r="G9" s="134">
        <v>1283811</v>
      </c>
    </row>
    <row r="10" spans="1:10" ht="30" customHeight="1" x14ac:dyDescent="0.25">
      <c r="A10" s="139" t="s">
        <v>26</v>
      </c>
      <c r="B10" s="32">
        <v>161625</v>
      </c>
      <c r="C10" s="32">
        <v>248255</v>
      </c>
      <c r="D10" s="33">
        <v>409880</v>
      </c>
      <c r="E10" s="32">
        <v>3272200</v>
      </c>
      <c r="F10" s="32">
        <v>1375519</v>
      </c>
      <c r="G10" s="134">
        <v>4647719</v>
      </c>
    </row>
    <row r="11" spans="1:10" ht="30" customHeight="1" x14ac:dyDescent="0.25">
      <c r="A11" s="139" t="s">
        <v>27</v>
      </c>
      <c r="B11" s="32">
        <v>420385</v>
      </c>
      <c r="C11" s="32">
        <v>496684</v>
      </c>
      <c r="D11" s="33">
        <v>917069</v>
      </c>
      <c r="E11" s="32">
        <v>267673</v>
      </c>
      <c r="F11" s="32">
        <v>258273</v>
      </c>
      <c r="G11" s="134">
        <v>525946</v>
      </c>
    </row>
    <row r="12" spans="1:10" ht="30" customHeight="1" x14ac:dyDescent="0.25">
      <c r="A12" s="139" t="s">
        <v>28</v>
      </c>
      <c r="B12" s="32">
        <v>55304</v>
      </c>
      <c r="C12" s="32">
        <v>63713</v>
      </c>
      <c r="D12" s="33">
        <v>119017</v>
      </c>
      <c r="E12" s="32">
        <v>51297</v>
      </c>
      <c r="F12" s="32">
        <v>56866</v>
      </c>
      <c r="G12" s="134">
        <v>108163</v>
      </c>
    </row>
    <row r="13" spans="1:10" ht="30" customHeight="1" x14ac:dyDescent="0.25">
      <c r="A13" s="135" t="s">
        <v>15</v>
      </c>
      <c r="B13" s="136">
        <v>10705122</v>
      </c>
      <c r="C13" s="136">
        <v>7871788</v>
      </c>
      <c r="D13" s="136">
        <v>18576910</v>
      </c>
      <c r="E13" s="136">
        <v>4368967</v>
      </c>
      <c r="F13" s="136">
        <v>2196672</v>
      </c>
      <c r="G13" s="137">
        <v>6565639</v>
      </c>
    </row>
    <row r="14" spans="1:10" ht="16.5" customHeight="1" x14ac:dyDescent="0.25"/>
    <row r="15" spans="1:10" x14ac:dyDescent="0.25">
      <c r="A15" s="144" t="s">
        <v>258</v>
      </c>
    </row>
    <row r="16" spans="1:10" ht="18.75" customHeight="1" x14ac:dyDescent="0.25"/>
    <row r="17" spans="3:3" ht="16.5" customHeight="1" x14ac:dyDescent="0.25"/>
    <row r="18" spans="3:3" ht="16.5" customHeight="1" x14ac:dyDescent="0.25"/>
    <row r="19" spans="3:3" ht="16.5" customHeight="1" thickBot="1" x14ac:dyDescent="0.3">
      <c r="C19" s="145"/>
    </row>
    <row r="20" spans="3:3" ht="16.5" customHeight="1" x14ac:dyDescent="0.25"/>
    <row r="21" spans="3:3" ht="16.5" customHeight="1" x14ac:dyDescent="0.25"/>
    <row r="22" spans="3:3" ht="16.5" customHeight="1" x14ac:dyDescent="0.25"/>
    <row r="23" spans="3:3" ht="16.5" customHeight="1" x14ac:dyDescent="0.25"/>
    <row r="24" spans="3:3" ht="16.5" customHeight="1" x14ac:dyDescent="0.25"/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</sheetData>
  <mergeCells count="2">
    <mergeCell ref="B7:D7"/>
    <mergeCell ref="E7:G7"/>
  </mergeCells>
  <hyperlinks>
    <hyperlink ref="F2" location="Indice!A1" display="ÍNDICE DA PUBLICACIÓN" xr:uid="{00000000-0004-0000-10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3"/>
  <sheetViews>
    <sheetView showGridLines="0" tabSelected="1" workbookViewId="0">
      <pane xSplit="2" ySplit="9" topLeftCell="C10" activePane="bottomRight" state="frozen"/>
      <selection pane="topRight"/>
      <selection pane="bottomLeft"/>
      <selection pane="bottomRight" activeCell="F15" sqref="F15"/>
    </sheetView>
  </sheetViews>
  <sheetFormatPr baseColWidth="10" defaultColWidth="10.6640625" defaultRowHeight="13.2" x14ac:dyDescent="0.25"/>
  <cols>
    <col min="1" max="1" width="40.5546875" style="2" customWidth="1"/>
    <col min="2" max="2" width="17.44140625" style="2" customWidth="1"/>
    <col min="3" max="5" width="12.33203125" style="2" customWidth="1"/>
    <col min="6" max="9" width="10.6640625" style="2" customWidth="1"/>
    <col min="10" max="10" width="11.33203125" style="2" customWidth="1"/>
    <col min="11" max="11" width="10.6640625" style="2" customWidth="1"/>
    <col min="12" max="14" width="12.109375" style="2" customWidth="1"/>
    <col min="15" max="16384" width="10.6640625" style="2"/>
  </cols>
  <sheetData>
    <row r="1" spans="1:11" ht="15.6" x14ac:dyDescent="0.3">
      <c r="A1" s="14" t="s">
        <v>4</v>
      </c>
    </row>
    <row r="2" spans="1:11" ht="15" customHeight="1" x14ac:dyDescent="0.3">
      <c r="A2" s="15" t="s">
        <v>257</v>
      </c>
      <c r="I2" s="1" t="s">
        <v>228</v>
      </c>
      <c r="J2" s="1"/>
    </row>
    <row r="3" spans="1:11" x14ac:dyDescent="0.25">
      <c r="A3" s="16"/>
    </row>
    <row r="4" spans="1:11" ht="15.6" x14ac:dyDescent="0.3">
      <c r="A4" s="15" t="s">
        <v>241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25.5" customHeight="1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1" s="3" customFormat="1" ht="3" customHeight="1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1" ht="24.9" customHeight="1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1" ht="15.75" customHeight="1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1" ht="15.75" customHeight="1" x14ac:dyDescent="0.25">
      <c r="A11" s="223" t="s">
        <v>11</v>
      </c>
      <c r="B11" s="38" t="s">
        <v>265</v>
      </c>
      <c r="C11" s="32">
        <v>284093</v>
      </c>
      <c r="D11" s="32">
        <v>1159903</v>
      </c>
      <c r="E11" s="32">
        <v>1009646</v>
      </c>
      <c r="F11" s="32">
        <v>150257</v>
      </c>
      <c r="G11" s="32">
        <v>1235671</v>
      </c>
      <c r="H11" s="32">
        <v>1477310</v>
      </c>
      <c r="I11" s="32">
        <v>456228</v>
      </c>
      <c r="J11" s="33">
        <v>4613206</v>
      </c>
    </row>
    <row r="12" spans="1:11" ht="15.75" customHeight="1" x14ac:dyDescent="0.25">
      <c r="A12" s="223"/>
      <c r="B12" s="31" t="s">
        <v>96</v>
      </c>
      <c r="C12" s="32"/>
      <c r="D12" s="32"/>
      <c r="E12" s="32">
        <v>146459</v>
      </c>
      <c r="F12" s="32"/>
      <c r="G12" s="32"/>
      <c r="H12" s="32">
        <v>217588</v>
      </c>
      <c r="I12" s="32">
        <v>61318</v>
      </c>
      <c r="J12" s="33"/>
    </row>
    <row r="13" spans="1:11" ht="15.75" customHeight="1" x14ac:dyDescent="0.25">
      <c r="A13" s="223"/>
      <c r="B13" s="31" t="s">
        <v>12</v>
      </c>
      <c r="C13" s="32"/>
      <c r="D13" s="32"/>
      <c r="E13" s="32">
        <v>863188</v>
      </c>
      <c r="F13" s="32"/>
      <c r="G13" s="32"/>
      <c r="H13" s="32">
        <v>1259722</v>
      </c>
      <c r="I13" s="32">
        <v>394910</v>
      </c>
      <c r="J13" s="33"/>
    </row>
    <row r="14" spans="1:11" ht="15.75" customHeight="1" x14ac:dyDescent="0.25">
      <c r="A14" s="223"/>
      <c r="B14" s="31" t="s">
        <v>13</v>
      </c>
      <c r="C14" s="32">
        <v>50378</v>
      </c>
      <c r="D14" s="32">
        <v>620842</v>
      </c>
      <c r="E14" s="32">
        <v>565399</v>
      </c>
      <c r="F14" s="32">
        <v>55443</v>
      </c>
      <c r="G14" s="32">
        <v>279350</v>
      </c>
      <c r="H14" s="32">
        <v>1183202</v>
      </c>
      <c r="I14" s="32">
        <v>609099</v>
      </c>
      <c r="J14" s="33">
        <v>2742872</v>
      </c>
    </row>
    <row r="15" spans="1:11" ht="15.75" customHeight="1" x14ac:dyDescent="0.25">
      <c r="A15" s="223"/>
      <c r="B15" s="31" t="s">
        <v>14</v>
      </c>
      <c r="C15" s="32">
        <v>78191</v>
      </c>
      <c r="D15" s="32">
        <v>1018852</v>
      </c>
      <c r="E15" s="32">
        <v>878790</v>
      </c>
      <c r="F15" s="32">
        <v>140062</v>
      </c>
      <c r="G15" s="32">
        <v>356118</v>
      </c>
      <c r="H15" s="32">
        <v>1682651</v>
      </c>
      <c r="I15" s="32">
        <v>2013754</v>
      </c>
      <c r="J15" s="33">
        <v>5149566</v>
      </c>
    </row>
    <row r="16" spans="1:11" s="37" customFormat="1" ht="15.75" customHeight="1" x14ac:dyDescent="0.25">
      <c r="A16" s="223"/>
      <c r="B16" s="34" t="s">
        <v>15</v>
      </c>
      <c r="C16" s="210">
        <v>412663</v>
      </c>
      <c r="D16" s="35">
        <v>2799597</v>
      </c>
      <c r="E16" s="35">
        <v>2453835</v>
      </c>
      <c r="F16" s="35">
        <v>345762</v>
      </c>
      <c r="G16" s="35">
        <v>1871140</v>
      </c>
      <c r="H16" s="35">
        <v>4343163</v>
      </c>
      <c r="I16" s="35">
        <v>3079081</v>
      </c>
      <c r="J16" s="36">
        <v>12505644</v>
      </c>
    </row>
    <row r="17" spans="1:10" ht="15.75" customHeight="1" x14ac:dyDescent="0.25">
      <c r="A17" s="223" t="s">
        <v>16</v>
      </c>
      <c r="B17" s="38" t="s">
        <v>265</v>
      </c>
      <c r="C17" s="32">
        <v>35702</v>
      </c>
      <c r="D17" s="32">
        <v>343652</v>
      </c>
      <c r="E17" s="32">
        <v>331559</v>
      </c>
      <c r="F17" s="32">
        <v>12093</v>
      </c>
      <c r="G17" s="32">
        <v>13064</v>
      </c>
      <c r="H17" s="32">
        <v>878834</v>
      </c>
      <c r="I17" s="32">
        <v>663317</v>
      </c>
      <c r="J17" s="33">
        <v>1934568</v>
      </c>
    </row>
    <row r="18" spans="1:10" ht="15.75" customHeight="1" x14ac:dyDescent="0.25">
      <c r="A18" s="223"/>
      <c r="B18" s="31" t="s">
        <v>96</v>
      </c>
      <c r="C18" s="32"/>
      <c r="D18" s="32"/>
      <c r="E18" s="32">
        <v>47177</v>
      </c>
      <c r="F18" s="32"/>
      <c r="G18" s="32"/>
      <c r="H18" s="32">
        <v>150588</v>
      </c>
      <c r="I18" s="32">
        <v>112056</v>
      </c>
      <c r="J18" s="33"/>
    </row>
    <row r="19" spans="1:10" ht="15.75" customHeight="1" x14ac:dyDescent="0.25">
      <c r="A19" s="223"/>
      <c r="B19" s="31" t="s">
        <v>12</v>
      </c>
      <c r="C19" s="32"/>
      <c r="D19" s="32"/>
      <c r="E19" s="32">
        <v>284382</v>
      </c>
      <c r="F19" s="32"/>
      <c r="G19" s="32"/>
      <c r="H19" s="32">
        <v>728246</v>
      </c>
      <c r="I19" s="32">
        <v>551261</v>
      </c>
      <c r="J19" s="33"/>
    </row>
    <row r="20" spans="1:10" ht="15.75" customHeight="1" x14ac:dyDescent="0.25">
      <c r="A20" s="223"/>
      <c r="B20" s="31" t="s">
        <v>13</v>
      </c>
      <c r="C20" s="32">
        <v>17085</v>
      </c>
      <c r="D20" s="32">
        <v>124087</v>
      </c>
      <c r="E20" s="32">
        <v>116193</v>
      </c>
      <c r="F20" s="32">
        <v>7894</v>
      </c>
      <c r="G20" s="32">
        <v>33977</v>
      </c>
      <c r="H20" s="32">
        <v>587003</v>
      </c>
      <c r="I20" s="32">
        <v>688635</v>
      </c>
      <c r="J20" s="33">
        <v>1450786</v>
      </c>
    </row>
    <row r="21" spans="1:10" ht="15.75" customHeight="1" x14ac:dyDescent="0.25">
      <c r="A21" s="223"/>
      <c r="B21" s="31" t="s">
        <v>14</v>
      </c>
      <c r="C21" s="32">
        <v>22818</v>
      </c>
      <c r="D21" s="32">
        <v>285830</v>
      </c>
      <c r="E21" s="32">
        <v>266978</v>
      </c>
      <c r="F21" s="32">
        <v>18852</v>
      </c>
      <c r="G21" s="32">
        <v>103612</v>
      </c>
      <c r="H21" s="32">
        <v>1374439</v>
      </c>
      <c r="I21" s="32">
        <v>2770921</v>
      </c>
      <c r="J21" s="33">
        <v>4557620</v>
      </c>
    </row>
    <row r="22" spans="1:10" s="37" customFormat="1" ht="15.75" customHeight="1" x14ac:dyDescent="0.25">
      <c r="A22" s="223"/>
      <c r="B22" s="38" t="s">
        <v>15</v>
      </c>
      <c r="C22" s="39">
        <v>75605</v>
      </c>
      <c r="D22" s="39">
        <v>753569</v>
      </c>
      <c r="E22" s="39">
        <v>714731</v>
      </c>
      <c r="F22" s="39">
        <v>38838</v>
      </c>
      <c r="G22" s="39">
        <v>150653</v>
      </c>
      <c r="H22" s="39">
        <v>2840275</v>
      </c>
      <c r="I22" s="39">
        <v>4122872</v>
      </c>
      <c r="J22" s="40">
        <v>7942974</v>
      </c>
    </row>
    <row r="23" spans="1:10" ht="15.75" customHeight="1" x14ac:dyDescent="0.25">
      <c r="A23" s="41" t="s">
        <v>40</v>
      </c>
      <c r="B23" s="42"/>
      <c r="C23" s="43">
        <v>488268</v>
      </c>
      <c r="D23" s="43">
        <v>3553166</v>
      </c>
      <c r="E23" s="43">
        <v>3168566</v>
      </c>
      <c r="F23" s="43">
        <v>384600</v>
      </c>
      <c r="G23" s="43">
        <v>2021793</v>
      </c>
      <c r="H23" s="43">
        <v>7183438</v>
      </c>
      <c r="I23" s="43">
        <v>7201953</v>
      </c>
      <c r="J23" s="44">
        <v>20448618</v>
      </c>
    </row>
    <row r="24" spans="1:10" ht="15.75" customHeight="1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5.75" customHeight="1" x14ac:dyDescent="0.25">
      <c r="A25" s="46" t="s">
        <v>11</v>
      </c>
      <c r="B25" s="9"/>
      <c r="C25" s="32">
        <v>1001819</v>
      </c>
      <c r="D25" s="50">
        <v>57531</v>
      </c>
      <c r="E25" s="50"/>
      <c r="F25" s="50"/>
      <c r="G25" s="32">
        <v>1285569</v>
      </c>
      <c r="H25" s="32">
        <v>2008708</v>
      </c>
      <c r="I25" s="32">
        <v>378559</v>
      </c>
      <c r="J25" s="33">
        <v>4732186</v>
      </c>
    </row>
    <row r="26" spans="1:10" ht="15.75" customHeight="1" x14ac:dyDescent="0.25">
      <c r="A26" s="46" t="s">
        <v>16</v>
      </c>
      <c r="B26" s="9"/>
      <c r="C26" s="32">
        <v>758203</v>
      </c>
      <c r="D26" s="50">
        <v>17507</v>
      </c>
      <c r="E26" s="50"/>
      <c r="F26" s="50"/>
      <c r="G26" s="32">
        <v>104343</v>
      </c>
      <c r="H26" s="32">
        <v>1233676</v>
      </c>
      <c r="I26" s="32">
        <v>233095</v>
      </c>
      <c r="J26" s="33">
        <v>2346824</v>
      </c>
    </row>
    <row r="27" spans="1:10" ht="15.75" customHeight="1" x14ac:dyDescent="0.25">
      <c r="A27" s="41" t="s">
        <v>42</v>
      </c>
      <c r="B27" s="42"/>
      <c r="C27" s="43">
        <v>1760022</v>
      </c>
      <c r="D27" s="199">
        <v>75038</v>
      </c>
      <c r="E27" s="199"/>
      <c r="F27" s="199"/>
      <c r="G27" s="43">
        <v>1389912</v>
      </c>
      <c r="H27" s="43">
        <v>3242384</v>
      </c>
      <c r="I27" s="43">
        <v>611654</v>
      </c>
      <c r="J27" s="47">
        <v>7079010</v>
      </c>
    </row>
    <row r="28" spans="1:10" ht="20.100000000000001" customHeight="1" x14ac:dyDescent="0.25">
      <c r="A28" s="48" t="s">
        <v>43</v>
      </c>
      <c r="B28" s="49"/>
      <c r="C28" s="32">
        <v>100465</v>
      </c>
      <c r="D28" s="32">
        <v>1141460</v>
      </c>
      <c r="E28" s="32">
        <v>1018691</v>
      </c>
      <c r="F28" s="32">
        <v>122769</v>
      </c>
      <c r="G28" s="32">
        <v>793247</v>
      </c>
      <c r="H28" s="32">
        <v>2119936</v>
      </c>
      <c r="I28" s="32">
        <v>1815705</v>
      </c>
      <c r="J28" s="33">
        <v>5970813</v>
      </c>
    </row>
    <row r="29" spans="1:10" ht="20.100000000000001" customHeight="1" x14ac:dyDescent="0.25">
      <c r="A29" s="48" t="s">
        <v>44</v>
      </c>
      <c r="B29" s="49"/>
      <c r="C29" s="32">
        <v>-217939</v>
      </c>
      <c r="D29" s="32">
        <v>53649</v>
      </c>
      <c r="E29" s="32">
        <v>21242</v>
      </c>
      <c r="F29" s="32">
        <v>32407</v>
      </c>
      <c r="G29" s="32">
        <v>75417</v>
      </c>
      <c r="H29" s="32">
        <v>214109</v>
      </c>
      <c r="I29" s="32">
        <v>-22184</v>
      </c>
      <c r="J29" s="33">
        <v>103052</v>
      </c>
    </row>
    <row r="30" spans="1:10" ht="20.100000000000001" customHeight="1" x14ac:dyDescent="0.25">
      <c r="A30" s="48" t="s">
        <v>239</v>
      </c>
      <c r="B30" s="49"/>
      <c r="C30" s="32">
        <v>2097149</v>
      </c>
      <c r="D30" s="32">
        <v>4127537</v>
      </c>
      <c r="E30" s="50">
        <v>2196940</v>
      </c>
      <c r="F30" s="50">
        <v>1930597</v>
      </c>
      <c r="G30" s="32">
        <v>2590169</v>
      </c>
      <c r="H30" s="32">
        <v>13065527</v>
      </c>
      <c r="I30" s="32">
        <v>2644811</v>
      </c>
      <c r="J30" s="33">
        <v>24525193</v>
      </c>
    </row>
    <row r="31" spans="1:10" s="37" customFormat="1" ht="15.75" customHeight="1" x14ac:dyDescent="0.25">
      <c r="A31" s="51" t="s">
        <v>19</v>
      </c>
      <c r="B31" s="52"/>
      <c r="C31" s="53">
        <v>2467943</v>
      </c>
      <c r="D31" s="53">
        <v>8875812</v>
      </c>
      <c r="E31" s="53">
        <v>6405439</v>
      </c>
      <c r="F31" s="53">
        <v>2470373</v>
      </c>
      <c r="G31" s="53">
        <v>5480626</v>
      </c>
      <c r="H31" s="53">
        <v>22583010</v>
      </c>
      <c r="I31" s="53">
        <v>11640285</v>
      </c>
      <c r="J31" s="54">
        <v>51047676</v>
      </c>
    </row>
    <row r="33" spans="1:1" x14ac:dyDescent="0.25">
      <c r="A33" s="55" t="s">
        <v>258</v>
      </c>
    </row>
  </sheetData>
  <mergeCells count="4">
    <mergeCell ref="A7:B7"/>
    <mergeCell ref="C7:I7"/>
    <mergeCell ref="A11:A16"/>
    <mergeCell ref="A17:A22"/>
  </mergeCells>
  <hyperlinks>
    <hyperlink ref="I2" location="Indice!A1" display="ÍNDICE DA PUBLICACIÓN" xr:uid="{00000000-0004-0000-01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J30"/>
  <sheetViews>
    <sheetView showGridLines="0" topLeftCell="A3" workbookViewId="0">
      <selection activeCell="G13" sqref="G13"/>
    </sheetView>
  </sheetViews>
  <sheetFormatPr baseColWidth="10" defaultColWidth="10.6640625" defaultRowHeight="13.2" x14ac:dyDescent="0.25"/>
  <cols>
    <col min="1" max="1" width="31.6640625" style="3" customWidth="1"/>
    <col min="2" max="2" width="12.44140625" style="3" customWidth="1"/>
    <col min="3" max="3" width="11.33203125" style="3" customWidth="1"/>
    <col min="4" max="4" width="11.44140625" style="3" bestFit="1" customWidth="1"/>
    <col min="5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41"/>
    </row>
    <row r="4" spans="1:10" ht="15.6" x14ac:dyDescent="0.3">
      <c r="A4" s="15" t="s">
        <v>135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8.7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10315059</v>
      </c>
      <c r="C9" s="32">
        <v>7380369</v>
      </c>
      <c r="D9" s="33">
        <v>17695428</v>
      </c>
      <c r="E9" s="32">
        <v>846683</v>
      </c>
      <c r="F9" s="32">
        <v>570125</v>
      </c>
      <c r="G9" s="134">
        <v>1416808</v>
      </c>
    </row>
    <row r="10" spans="1:10" ht="30" customHeight="1" x14ac:dyDescent="0.25">
      <c r="A10" s="139" t="s">
        <v>26</v>
      </c>
      <c r="B10" s="32">
        <v>123514</v>
      </c>
      <c r="C10" s="32">
        <v>291393</v>
      </c>
      <c r="D10" s="33">
        <v>414907</v>
      </c>
      <c r="E10" s="32">
        <v>3075591</v>
      </c>
      <c r="F10" s="32">
        <v>1472264</v>
      </c>
      <c r="G10" s="134">
        <v>4547856</v>
      </c>
    </row>
    <row r="11" spans="1:10" ht="30" customHeight="1" x14ac:dyDescent="0.25">
      <c r="A11" s="139" t="s">
        <v>27</v>
      </c>
      <c r="B11" s="32">
        <v>456599</v>
      </c>
      <c r="C11" s="32">
        <v>518233</v>
      </c>
      <c r="D11" s="33">
        <v>974833</v>
      </c>
      <c r="E11" s="32">
        <v>339564</v>
      </c>
      <c r="F11" s="32">
        <v>282277</v>
      </c>
      <c r="G11" s="134">
        <v>621841</v>
      </c>
    </row>
    <row r="12" spans="1:10" ht="30" customHeight="1" x14ac:dyDescent="0.25">
      <c r="A12" s="139" t="s">
        <v>28</v>
      </c>
      <c r="B12" s="32">
        <v>50157</v>
      </c>
      <c r="C12" s="32">
        <v>53327</v>
      </c>
      <c r="D12" s="33">
        <v>103484</v>
      </c>
      <c r="E12" s="32">
        <v>46083</v>
      </c>
      <c r="F12" s="32">
        <v>37347</v>
      </c>
      <c r="G12" s="134">
        <v>83430</v>
      </c>
    </row>
    <row r="13" spans="1:10" ht="30" customHeight="1" x14ac:dyDescent="0.25">
      <c r="A13" s="135" t="s">
        <v>15</v>
      </c>
      <c r="B13" s="136">
        <v>10945330</v>
      </c>
      <c r="C13" s="136">
        <v>8243322</v>
      </c>
      <c r="D13" s="136">
        <v>19188653</v>
      </c>
      <c r="E13" s="136">
        <v>4307921</v>
      </c>
      <c r="F13" s="136">
        <v>2362013</v>
      </c>
      <c r="G13" s="137">
        <v>6669934</v>
      </c>
    </row>
    <row r="14" spans="1:10" ht="16.5" customHeight="1" x14ac:dyDescent="0.25"/>
    <row r="15" spans="1:10" x14ac:dyDescent="0.25">
      <c r="A15" s="144" t="s">
        <v>258</v>
      </c>
    </row>
    <row r="16" spans="1:10" ht="18.75" customHeight="1" x14ac:dyDescent="0.25"/>
    <row r="17" spans="3:3" ht="16.5" customHeight="1" x14ac:dyDescent="0.25"/>
    <row r="18" spans="3:3" ht="16.5" customHeight="1" x14ac:dyDescent="0.25"/>
    <row r="19" spans="3:3" ht="16.5" customHeight="1" thickBot="1" x14ac:dyDescent="0.3">
      <c r="C19" s="145"/>
    </row>
    <row r="20" spans="3:3" ht="16.5" customHeight="1" x14ac:dyDescent="0.25"/>
    <row r="21" spans="3:3" ht="16.5" customHeight="1" x14ac:dyDescent="0.25"/>
    <row r="22" spans="3:3" ht="16.5" customHeight="1" x14ac:dyDescent="0.25"/>
    <row r="23" spans="3:3" ht="16.5" customHeight="1" x14ac:dyDescent="0.25"/>
    <row r="24" spans="3:3" ht="16.5" customHeight="1" x14ac:dyDescent="0.25"/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</sheetData>
  <mergeCells count="2">
    <mergeCell ref="B7:D7"/>
    <mergeCell ref="E7:G7"/>
  </mergeCells>
  <hyperlinks>
    <hyperlink ref="F2" location="Indice!A1" display="ÍNDICE DA PUBLICACIÓN" xr:uid="{00000000-0004-0000-11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J30"/>
  <sheetViews>
    <sheetView showGridLines="0" workbookViewId="0">
      <selection activeCell="G13" sqref="G13"/>
    </sheetView>
  </sheetViews>
  <sheetFormatPr baseColWidth="10" defaultColWidth="10.6640625" defaultRowHeight="13.2" x14ac:dyDescent="0.25"/>
  <cols>
    <col min="1" max="1" width="31.6640625" style="3" customWidth="1"/>
    <col min="2" max="2" width="12.44140625" style="3" customWidth="1"/>
    <col min="3" max="3" width="11.33203125" style="3" customWidth="1"/>
    <col min="4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41"/>
    </row>
    <row r="4" spans="1:10" ht="15.6" x14ac:dyDescent="0.3">
      <c r="A4" s="15" t="s">
        <v>136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8.7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10472164</v>
      </c>
      <c r="C9" s="32">
        <v>7456904</v>
      </c>
      <c r="D9" s="33">
        <v>17929068</v>
      </c>
      <c r="E9" s="32">
        <v>755228</v>
      </c>
      <c r="F9" s="32">
        <v>525245</v>
      </c>
      <c r="G9" s="134">
        <v>1280473</v>
      </c>
    </row>
    <row r="10" spans="1:10" ht="30" customHeight="1" x14ac:dyDescent="0.25">
      <c r="A10" s="139" t="s">
        <v>26</v>
      </c>
      <c r="B10" s="32">
        <v>168776</v>
      </c>
      <c r="C10" s="32">
        <v>365633</v>
      </c>
      <c r="D10" s="33">
        <v>534410</v>
      </c>
      <c r="E10" s="32">
        <v>3392876</v>
      </c>
      <c r="F10" s="32">
        <v>1578756</v>
      </c>
      <c r="G10" s="134">
        <v>4971632</v>
      </c>
    </row>
    <row r="11" spans="1:10" ht="30" customHeight="1" x14ac:dyDescent="0.25">
      <c r="A11" s="139" t="s">
        <v>27</v>
      </c>
      <c r="B11" s="32">
        <v>516151</v>
      </c>
      <c r="C11" s="32">
        <v>511770</v>
      </c>
      <c r="D11" s="33">
        <v>1027922</v>
      </c>
      <c r="E11" s="32">
        <v>357214</v>
      </c>
      <c r="F11" s="32">
        <v>264665</v>
      </c>
      <c r="G11" s="134">
        <v>621878</v>
      </c>
    </row>
    <row r="12" spans="1:10" ht="30" customHeight="1" x14ac:dyDescent="0.25">
      <c r="A12" s="139" t="s">
        <v>28</v>
      </c>
      <c r="B12" s="32">
        <v>43408</v>
      </c>
      <c r="C12" s="32">
        <v>82612</v>
      </c>
      <c r="D12" s="33">
        <v>126021</v>
      </c>
      <c r="E12" s="32">
        <v>36753</v>
      </c>
      <c r="F12" s="32">
        <v>48227</v>
      </c>
      <c r="G12" s="134">
        <v>84980</v>
      </c>
    </row>
    <row r="13" spans="1:10" ht="30" customHeight="1" x14ac:dyDescent="0.25">
      <c r="A13" s="135" t="s">
        <v>15</v>
      </c>
      <c r="B13" s="136">
        <v>11200500</v>
      </c>
      <c r="C13" s="136">
        <v>8416920</v>
      </c>
      <c r="D13" s="136">
        <v>19617420</v>
      </c>
      <c r="E13" s="136">
        <v>4542070</v>
      </c>
      <c r="F13" s="136">
        <v>2416893</v>
      </c>
      <c r="G13" s="137">
        <v>6958963</v>
      </c>
    </row>
    <row r="14" spans="1:10" ht="16.5" customHeight="1" x14ac:dyDescent="0.25"/>
    <row r="15" spans="1:10" x14ac:dyDescent="0.25">
      <c r="A15" s="144" t="s">
        <v>258</v>
      </c>
    </row>
    <row r="16" spans="1:10" ht="18.75" customHeight="1" x14ac:dyDescent="0.25"/>
    <row r="17" spans="3:3" ht="16.5" customHeight="1" x14ac:dyDescent="0.25"/>
    <row r="18" spans="3:3" ht="16.5" customHeight="1" x14ac:dyDescent="0.25"/>
    <row r="19" spans="3:3" ht="16.5" customHeight="1" thickBot="1" x14ac:dyDescent="0.3">
      <c r="C19" s="145"/>
    </row>
    <row r="20" spans="3:3" ht="16.5" customHeight="1" x14ac:dyDescent="0.25"/>
    <row r="21" spans="3:3" ht="16.5" customHeight="1" x14ac:dyDescent="0.25"/>
    <row r="22" spans="3:3" ht="16.5" customHeight="1" x14ac:dyDescent="0.25"/>
    <row r="23" spans="3:3" ht="16.5" customHeight="1" x14ac:dyDescent="0.25"/>
    <row r="24" spans="3:3" ht="16.5" customHeight="1" x14ac:dyDescent="0.25"/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</sheetData>
  <mergeCells count="2">
    <mergeCell ref="B7:D7"/>
    <mergeCell ref="E7:G7"/>
  </mergeCells>
  <hyperlinks>
    <hyperlink ref="F2" location="Indice!A1" display="ÍNDICE DA PUBLICACIÓN" xr:uid="{00000000-0004-0000-12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J31"/>
  <sheetViews>
    <sheetView showGridLines="0" topLeftCell="A3" workbookViewId="0"/>
  </sheetViews>
  <sheetFormatPr baseColWidth="10" defaultColWidth="10.6640625" defaultRowHeight="13.2" x14ac:dyDescent="0.25"/>
  <cols>
    <col min="1" max="1" width="31.6640625" style="3" customWidth="1"/>
    <col min="2" max="2" width="12.44140625" style="3" customWidth="1"/>
    <col min="3" max="3" width="11.33203125" style="3" customWidth="1"/>
    <col min="4" max="4" width="11.5546875" style="3" customWidth="1"/>
    <col min="5" max="6" width="10.6640625" style="3" customWidth="1"/>
    <col min="7" max="7" width="12.44140625" style="3" bestFit="1" customWidth="1"/>
    <col min="8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41"/>
    </row>
    <row r="4" spans="1:10" ht="15.6" x14ac:dyDescent="0.3">
      <c r="A4" s="15" t="s">
        <v>137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8.7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10815201</v>
      </c>
      <c r="C9" s="32">
        <v>7666066</v>
      </c>
      <c r="D9" s="33">
        <v>18481267</v>
      </c>
      <c r="E9" s="32">
        <v>856374</v>
      </c>
      <c r="F9" s="32">
        <v>685707</v>
      </c>
      <c r="G9" s="134">
        <v>1542081</v>
      </c>
    </row>
    <row r="10" spans="1:10" ht="30" customHeight="1" x14ac:dyDescent="0.25">
      <c r="A10" s="139" t="s">
        <v>26</v>
      </c>
      <c r="B10" s="32">
        <v>143635</v>
      </c>
      <c r="C10" s="32">
        <v>355482</v>
      </c>
      <c r="D10" s="33">
        <v>499117</v>
      </c>
      <c r="E10" s="32">
        <v>3568637</v>
      </c>
      <c r="F10" s="32">
        <v>1389058</v>
      </c>
      <c r="G10" s="134">
        <v>4957696</v>
      </c>
    </row>
    <row r="11" spans="1:10" ht="30" customHeight="1" x14ac:dyDescent="0.25">
      <c r="A11" s="139" t="s">
        <v>27</v>
      </c>
      <c r="B11" s="32">
        <v>519384</v>
      </c>
      <c r="C11" s="32">
        <v>629561</v>
      </c>
      <c r="D11" s="33">
        <v>1148945</v>
      </c>
      <c r="E11" s="32">
        <v>274594</v>
      </c>
      <c r="F11" s="32">
        <v>342384</v>
      </c>
      <c r="G11" s="134">
        <v>616978</v>
      </c>
    </row>
    <row r="12" spans="1:10" ht="30" customHeight="1" x14ac:dyDescent="0.25">
      <c r="A12" s="139" t="s">
        <v>28</v>
      </c>
      <c r="B12" s="32">
        <v>61427</v>
      </c>
      <c r="C12" s="32">
        <v>53789</v>
      </c>
      <c r="D12" s="33">
        <v>115217</v>
      </c>
      <c r="E12" s="32">
        <v>58105</v>
      </c>
      <c r="F12" s="32">
        <v>48816</v>
      </c>
      <c r="G12" s="134">
        <v>106921</v>
      </c>
    </row>
    <row r="13" spans="1:10" ht="30" customHeight="1" x14ac:dyDescent="0.25">
      <c r="A13" s="135" t="s">
        <v>15</v>
      </c>
      <c r="B13" s="136">
        <v>11539648</v>
      </c>
      <c r="C13" s="136">
        <v>8704898</v>
      </c>
      <c r="D13" s="136">
        <v>20244545</v>
      </c>
      <c r="E13" s="136">
        <v>4757710</v>
      </c>
      <c r="F13" s="136">
        <v>2465965</v>
      </c>
      <c r="G13" s="137">
        <v>7223675</v>
      </c>
    </row>
    <row r="14" spans="1:10" ht="16.5" customHeight="1" x14ac:dyDescent="0.25"/>
    <row r="15" spans="1:10" x14ac:dyDescent="0.25">
      <c r="A15" s="144" t="s">
        <v>258</v>
      </c>
    </row>
    <row r="16" spans="1:10" ht="19.5" customHeight="1" x14ac:dyDescent="0.25"/>
    <row r="17" spans="3:3" ht="18.75" customHeight="1" x14ac:dyDescent="0.25"/>
    <row r="18" spans="3:3" ht="16.5" customHeight="1" x14ac:dyDescent="0.25"/>
    <row r="19" spans="3:3" ht="16.5" customHeight="1" x14ac:dyDescent="0.25"/>
    <row r="20" spans="3:3" ht="16.5" customHeight="1" thickBot="1" x14ac:dyDescent="0.3">
      <c r="C20" s="145"/>
    </row>
    <row r="21" spans="3:3" ht="16.5" customHeight="1" x14ac:dyDescent="0.25"/>
    <row r="22" spans="3:3" ht="16.5" customHeight="1" x14ac:dyDescent="0.25"/>
    <row r="23" spans="3:3" ht="16.5" customHeight="1" x14ac:dyDescent="0.25"/>
    <row r="24" spans="3:3" ht="16.5" customHeight="1" x14ac:dyDescent="0.25"/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  <row r="31" spans="3:3" ht="16.5" customHeight="1" x14ac:dyDescent="0.25"/>
  </sheetData>
  <mergeCells count="2">
    <mergeCell ref="B7:D7"/>
    <mergeCell ref="E7:G7"/>
  </mergeCells>
  <hyperlinks>
    <hyperlink ref="F2" location="Indice!A1" display="ÍNDICE DA PUBLICACIÓN" xr:uid="{00000000-0004-0000-13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J30"/>
  <sheetViews>
    <sheetView showGridLines="0" workbookViewId="0">
      <selection activeCell="G13" sqref="G13"/>
    </sheetView>
  </sheetViews>
  <sheetFormatPr baseColWidth="10" defaultColWidth="10.6640625" defaultRowHeight="13.2" x14ac:dyDescent="0.25"/>
  <cols>
    <col min="1" max="1" width="31.6640625" style="3" customWidth="1"/>
    <col min="2" max="2" width="12.44140625" style="3" customWidth="1"/>
    <col min="3" max="3" width="11.33203125" style="3" customWidth="1"/>
    <col min="4" max="6" width="10.6640625" style="3" customWidth="1"/>
    <col min="7" max="7" width="12.44140625" style="3" bestFit="1" customWidth="1"/>
    <col min="8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41"/>
    </row>
    <row r="4" spans="1:10" ht="15.6" x14ac:dyDescent="0.3">
      <c r="A4" s="15" t="s">
        <v>218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8.7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11221738</v>
      </c>
      <c r="C9" s="32">
        <v>8091424</v>
      </c>
      <c r="D9" s="33">
        <v>19313162</v>
      </c>
      <c r="E9" s="32">
        <v>864939</v>
      </c>
      <c r="F9" s="32">
        <v>784934</v>
      </c>
      <c r="G9" s="134">
        <v>1649873</v>
      </c>
    </row>
    <row r="10" spans="1:10" ht="30" customHeight="1" x14ac:dyDescent="0.25">
      <c r="A10" s="139" t="s">
        <v>26</v>
      </c>
      <c r="B10" s="32">
        <v>201430</v>
      </c>
      <c r="C10" s="32">
        <v>416518</v>
      </c>
      <c r="D10" s="33">
        <v>617948</v>
      </c>
      <c r="E10" s="32">
        <v>3715189</v>
      </c>
      <c r="F10" s="32">
        <v>1397499</v>
      </c>
      <c r="G10" s="134">
        <v>5112688</v>
      </c>
    </row>
    <row r="11" spans="1:10" ht="30" customHeight="1" x14ac:dyDescent="0.25">
      <c r="A11" s="139" t="s">
        <v>27</v>
      </c>
      <c r="B11" s="32">
        <v>594542</v>
      </c>
      <c r="C11" s="32">
        <v>586900</v>
      </c>
      <c r="D11" s="33">
        <v>1181443</v>
      </c>
      <c r="E11" s="32">
        <v>271281</v>
      </c>
      <c r="F11" s="32">
        <v>241495</v>
      </c>
      <c r="G11" s="134">
        <v>512776</v>
      </c>
    </row>
    <row r="12" spans="1:10" ht="30" customHeight="1" x14ac:dyDescent="0.25">
      <c r="A12" s="139" t="s">
        <v>28</v>
      </c>
      <c r="B12" s="32">
        <v>30010</v>
      </c>
      <c r="C12" s="32">
        <v>53185</v>
      </c>
      <c r="D12" s="33">
        <v>83195</v>
      </c>
      <c r="E12" s="32">
        <v>93910</v>
      </c>
      <c r="F12" s="32">
        <v>31704</v>
      </c>
      <c r="G12" s="134">
        <v>125614</v>
      </c>
    </row>
    <row r="13" spans="1:10" ht="30" customHeight="1" x14ac:dyDescent="0.25">
      <c r="A13" s="135" t="s">
        <v>15</v>
      </c>
      <c r="B13" s="136">
        <v>12047720</v>
      </c>
      <c r="C13" s="136">
        <v>9148027</v>
      </c>
      <c r="D13" s="136">
        <v>21195747</v>
      </c>
      <c r="E13" s="136">
        <v>4945320</v>
      </c>
      <c r="F13" s="136">
        <v>2455631</v>
      </c>
      <c r="G13" s="137">
        <v>7400951</v>
      </c>
    </row>
    <row r="14" spans="1:10" ht="16.5" customHeight="1" x14ac:dyDescent="0.25"/>
    <row r="15" spans="1:10" x14ac:dyDescent="0.25">
      <c r="A15" s="144" t="s">
        <v>258</v>
      </c>
    </row>
    <row r="16" spans="1:10" ht="18.75" customHeight="1" x14ac:dyDescent="0.25"/>
    <row r="17" spans="3:3" ht="16.5" customHeight="1" x14ac:dyDescent="0.25"/>
    <row r="18" spans="3:3" ht="16.5" customHeight="1" x14ac:dyDescent="0.25"/>
    <row r="19" spans="3:3" ht="16.5" customHeight="1" thickBot="1" x14ac:dyDescent="0.3">
      <c r="C19" s="145"/>
    </row>
    <row r="20" spans="3:3" ht="16.5" customHeight="1" x14ac:dyDescent="0.25"/>
    <row r="21" spans="3:3" ht="16.5" customHeight="1" x14ac:dyDescent="0.25"/>
    <row r="22" spans="3:3" ht="16.5" customHeight="1" x14ac:dyDescent="0.25"/>
    <row r="23" spans="3:3" ht="16.5" customHeight="1" x14ac:dyDescent="0.25"/>
    <row r="24" spans="3:3" ht="16.5" customHeight="1" x14ac:dyDescent="0.25"/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</sheetData>
  <mergeCells count="2">
    <mergeCell ref="B7:D7"/>
    <mergeCell ref="E7:G7"/>
  </mergeCells>
  <hyperlinks>
    <hyperlink ref="F2" location="Indice!A1" display="ÍNDICE DA PUBLICACIÓN" xr:uid="{00000000-0004-0000-14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J31"/>
  <sheetViews>
    <sheetView showGridLines="0" workbookViewId="0">
      <selection activeCell="G13" sqref="G13"/>
    </sheetView>
  </sheetViews>
  <sheetFormatPr baseColWidth="10" defaultColWidth="10.6640625" defaultRowHeight="13.2" x14ac:dyDescent="0.25"/>
  <cols>
    <col min="1" max="1" width="31.6640625" style="3" customWidth="1"/>
    <col min="2" max="2" width="12.44140625" style="3" customWidth="1"/>
    <col min="3" max="3" width="11.33203125" style="3" customWidth="1"/>
    <col min="4" max="6" width="10.6640625" style="3" customWidth="1"/>
    <col min="7" max="7" width="12.44140625" style="3" bestFit="1" customWidth="1"/>
    <col min="8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41"/>
    </row>
    <row r="4" spans="1:10" ht="15.6" x14ac:dyDescent="0.3">
      <c r="A4" s="15" t="s">
        <v>220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8.7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11497740</v>
      </c>
      <c r="C9" s="32">
        <v>8587825</v>
      </c>
      <c r="D9" s="33">
        <v>20085565</v>
      </c>
      <c r="E9" s="32">
        <v>1037124</v>
      </c>
      <c r="F9" s="32">
        <v>619445</v>
      </c>
      <c r="G9" s="134">
        <v>1656570</v>
      </c>
    </row>
    <row r="10" spans="1:10" ht="30" customHeight="1" x14ac:dyDescent="0.25">
      <c r="A10" s="139" t="s">
        <v>26</v>
      </c>
      <c r="B10" s="32">
        <v>245874</v>
      </c>
      <c r="C10" s="32">
        <v>449285</v>
      </c>
      <c r="D10" s="33">
        <v>695158</v>
      </c>
      <c r="E10" s="32">
        <v>3550537</v>
      </c>
      <c r="F10" s="32">
        <v>1611090</v>
      </c>
      <c r="G10" s="134">
        <v>5161627</v>
      </c>
    </row>
    <row r="11" spans="1:10" ht="30" customHeight="1" x14ac:dyDescent="0.25">
      <c r="A11" s="139" t="s">
        <v>27</v>
      </c>
      <c r="B11" s="32">
        <v>698943</v>
      </c>
      <c r="C11" s="32">
        <v>745637</v>
      </c>
      <c r="D11" s="33">
        <v>1444580</v>
      </c>
      <c r="E11" s="32">
        <v>379899</v>
      </c>
      <c r="F11" s="32">
        <v>352542</v>
      </c>
      <c r="G11" s="134">
        <v>732441</v>
      </c>
    </row>
    <row r="12" spans="1:10" ht="30" customHeight="1" x14ac:dyDescent="0.25">
      <c r="A12" s="139" t="s">
        <v>28</v>
      </c>
      <c r="B12" s="32">
        <v>45175</v>
      </c>
      <c r="C12" s="32">
        <v>49589</v>
      </c>
      <c r="D12" s="33">
        <v>94764</v>
      </c>
      <c r="E12" s="32">
        <v>39170</v>
      </c>
      <c r="F12" s="32">
        <v>62063</v>
      </c>
      <c r="G12" s="134">
        <v>101233</v>
      </c>
    </row>
    <row r="13" spans="1:10" ht="30" customHeight="1" x14ac:dyDescent="0.25">
      <c r="A13" s="135" t="s">
        <v>15</v>
      </c>
      <c r="B13" s="136">
        <v>12487731</v>
      </c>
      <c r="C13" s="136">
        <v>9832335</v>
      </c>
      <c r="D13" s="136">
        <v>22320066</v>
      </c>
      <c r="E13" s="136">
        <v>5006730</v>
      </c>
      <c r="F13" s="136">
        <v>2645140</v>
      </c>
      <c r="G13" s="137">
        <v>7651870</v>
      </c>
    </row>
    <row r="14" spans="1:10" ht="16.5" customHeight="1" x14ac:dyDescent="0.25"/>
    <row r="15" spans="1:10" x14ac:dyDescent="0.25">
      <c r="A15" s="144" t="s">
        <v>258</v>
      </c>
    </row>
    <row r="16" spans="1:10" ht="19.5" customHeight="1" x14ac:dyDescent="0.25"/>
    <row r="17" spans="3:3" ht="18.75" customHeight="1" x14ac:dyDescent="0.25"/>
    <row r="18" spans="3:3" ht="16.5" customHeight="1" x14ac:dyDescent="0.25"/>
    <row r="19" spans="3:3" ht="16.5" customHeight="1" x14ac:dyDescent="0.25"/>
    <row r="20" spans="3:3" ht="16.5" customHeight="1" thickBot="1" x14ac:dyDescent="0.3">
      <c r="C20" s="145"/>
    </row>
    <row r="21" spans="3:3" ht="16.5" customHeight="1" x14ac:dyDescent="0.25"/>
    <row r="22" spans="3:3" ht="16.5" customHeight="1" x14ac:dyDescent="0.25"/>
    <row r="23" spans="3:3" ht="16.5" customHeight="1" x14ac:dyDescent="0.25"/>
    <row r="24" spans="3:3" ht="16.5" customHeight="1" x14ac:dyDescent="0.25"/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  <row r="31" spans="3:3" ht="16.5" customHeight="1" x14ac:dyDescent="0.25"/>
  </sheetData>
  <mergeCells count="2">
    <mergeCell ref="B7:D7"/>
    <mergeCell ref="E7:G7"/>
  </mergeCells>
  <hyperlinks>
    <hyperlink ref="F2" location="Indice!A1" display="ÍNDICE DA PUBLICACIÓN" xr:uid="{00000000-0004-0000-15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J35"/>
  <sheetViews>
    <sheetView showGridLines="0" topLeftCell="A3" workbookViewId="0">
      <selection activeCell="B13" sqref="B13"/>
    </sheetView>
  </sheetViews>
  <sheetFormatPr baseColWidth="10" defaultColWidth="10.6640625" defaultRowHeight="13.2" x14ac:dyDescent="0.25"/>
  <cols>
    <col min="1" max="1" width="45.88671875" style="3" customWidth="1"/>
    <col min="2" max="2" width="12.44140625" style="3" customWidth="1"/>
    <col min="3" max="3" width="11.33203125" style="3" customWidth="1"/>
    <col min="4" max="6" width="10.6640625" style="3" customWidth="1"/>
    <col min="7" max="7" width="12.44140625" style="3" bestFit="1" customWidth="1"/>
    <col min="8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41"/>
    </row>
    <row r="4" spans="1:10" ht="15.6" x14ac:dyDescent="0.3">
      <c r="A4" s="15" t="s">
        <v>223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8.7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11093637</v>
      </c>
      <c r="C9" s="32">
        <v>8414658</v>
      </c>
      <c r="D9" s="33">
        <v>19508295</v>
      </c>
      <c r="E9" s="32">
        <v>874756</v>
      </c>
      <c r="F9" s="32">
        <v>580061</v>
      </c>
      <c r="G9" s="134">
        <v>1454818</v>
      </c>
    </row>
    <row r="10" spans="1:10" ht="30" customHeight="1" x14ac:dyDescent="0.25">
      <c r="A10" s="139" t="s">
        <v>26</v>
      </c>
      <c r="B10" s="32">
        <v>134107</v>
      </c>
      <c r="C10" s="32">
        <v>361916</v>
      </c>
      <c r="D10" s="33">
        <v>496023</v>
      </c>
      <c r="E10" s="32">
        <v>3099080</v>
      </c>
      <c r="F10" s="32">
        <v>1484211</v>
      </c>
      <c r="G10" s="134">
        <v>4583292</v>
      </c>
    </row>
    <row r="11" spans="1:10" ht="30" customHeight="1" x14ac:dyDescent="0.25">
      <c r="A11" s="139" t="s">
        <v>27</v>
      </c>
      <c r="B11" s="32">
        <v>659488</v>
      </c>
      <c r="C11" s="32">
        <v>641641</v>
      </c>
      <c r="D11" s="33">
        <v>1301129</v>
      </c>
      <c r="E11" s="32">
        <v>336189</v>
      </c>
      <c r="F11" s="32">
        <v>264755</v>
      </c>
      <c r="G11" s="134">
        <v>600944</v>
      </c>
    </row>
    <row r="12" spans="1:10" ht="30" customHeight="1" x14ac:dyDescent="0.25">
      <c r="A12" s="139" t="s">
        <v>28</v>
      </c>
      <c r="B12" s="32">
        <v>76535</v>
      </c>
      <c r="C12" s="32">
        <v>81592</v>
      </c>
      <c r="D12" s="33">
        <v>158127</v>
      </c>
      <c r="E12" s="32">
        <v>67987</v>
      </c>
      <c r="F12" s="32">
        <v>56678</v>
      </c>
      <c r="G12" s="134">
        <v>124665</v>
      </c>
    </row>
    <row r="13" spans="1:10" ht="30" customHeight="1" x14ac:dyDescent="0.25">
      <c r="A13" s="135" t="s">
        <v>15</v>
      </c>
      <c r="B13" s="136">
        <v>11963767</v>
      </c>
      <c r="C13" s="136">
        <v>9499807</v>
      </c>
      <c r="D13" s="136">
        <v>21463574</v>
      </c>
      <c r="E13" s="136">
        <v>4378012</v>
      </c>
      <c r="F13" s="136">
        <v>2385706</v>
      </c>
      <c r="G13" s="137">
        <v>6763718</v>
      </c>
    </row>
    <row r="14" spans="1:10" ht="16.5" customHeight="1" x14ac:dyDescent="0.25"/>
    <row r="15" spans="1:10" x14ac:dyDescent="0.25">
      <c r="A15" s="144" t="s">
        <v>258</v>
      </c>
    </row>
    <row r="16" spans="1:10" ht="19.5" customHeight="1" x14ac:dyDescent="0.25">
      <c r="A16" s="146"/>
    </row>
    <row r="17" spans="3:3" ht="19.5" customHeight="1" x14ac:dyDescent="0.25"/>
    <row r="18" spans="3:3" ht="19.5" customHeight="1" x14ac:dyDescent="0.25"/>
    <row r="19" spans="3:3" ht="19.5" customHeight="1" x14ac:dyDescent="0.25"/>
    <row r="20" spans="3:3" ht="19.5" customHeight="1" x14ac:dyDescent="0.25"/>
    <row r="21" spans="3:3" ht="18.75" customHeight="1" x14ac:dyDescent="0.25"/>
    <row r="22" spans="3:3" ht="16.5" customHeight="1" x14ac:dyDescent="0.25"/>
    <row r="23" spans="3:3" ht="16.5" customHeight="1" x14ac:dyDescent="0.25"/>
    <row r="24" spans="3:3" ht="16.5" customHeight="1" thickBot="1" x14ac:dyDescent="0.3">
      <c r="C24" s="145"/>
    </row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  <row r="31" spans="3:3" ht="16.5" customHeight="1" x14ac:dyDescent="0.25"/>
    <row r="32" spans="3:3" ht="16.5" customHeight="1" x14ac:dyDescent="0.25"/>
    <row r="33" ht="16.5" customHeight="1" x14ac:dyDescent="0.25"/>
    <row r="34" ht="16.5" customHeight="1" x14ac:dyDescent="0.25"/>
    <row r="35" ht="16.5" customHeight="1" x14ac:dyDescent="0.25"/>
  </sheetData>
  <mergeCells count="2">
    <mergeCell ref="B7:D7"/>
    <mergeCell ref="E7:G7"/>
  </mergeCells>
  <hyperlinks>
    <hyperlink ref="F2" location="Indice!A1" display="ÍNDICE DA PUBLICACIÓN" xr:uid="{00000000-0004-0000-1600-000000000000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B5B8C-BE1A-4405-AFBE-D31E8B0093F6}">
  <sheetPr>
    <pageSetUpPr fitToPage="1"/>
  </sheetPr>
  <dimension ref="A1:J35"/>
  <sheetViews>
    <sheetView showGridLines="0" workbookViewId="0">
      <selection activeCell="G13" sqref="G13"/>
    </sheetView>
  </sheetViews>
  <sheetFormatPr baseColWidth="10" defaultColWidth="10.6640625" defaultRowHeight="13.2" x14ac:dyDescent="0.25"/>
  <cols>
    <col min="1" max="1" width="45.88671875" style="3" customWidth="1"/>
    <col min="2" max="2" width="12.44140625" style="3" customWidth="1"/>
    <col min="3" max="4" width="11.33203125" style="3" customWidth="1"/>
    <col min="5" max="6" width="10.6640625" style="3" customWidth="1"/>
    <col min="7" max="7" width="12.44140625" style="3" bestFit="1" customWidth="1"/>
    <col min="8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41"/>
    </row>
    <row r="4" spans="1:10" ht="15.6" x14ac:dyDescent="0.3">
      <c r="A4" s="15" t="s">
        <v>255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8.7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11842324</v>
      </c>
      <c r="C9" s="32">
        <v>8811389</v>
      </c>
      <c r="D9" s="33">
        <v>20653713</v>
      </c>
      <c r="E9" s="32">
        <v>912610</v>
      </c>
      <c r="F9" s="32">
        <v>647172</v>
      </c>
      <c r="G9" s="134">
        <v>1559782</v>
      </c>
    </row>
    <row r="10" spans="1:10" ht="30" customHeight="1" x14ac:dyDescent="0.25">
      <c r="A10" s="139" t="s">
        <v>26</v>
      </c>
      <c r="B10" s="32">
        <v>214171</v>
      </c>
      <c r="C10" s="32">
        <v>481047</v>
      </c>
      <c r="D10" s="33">
        <v>695218</v>
      </c>
      <c r="E10" s="32">
        <v>3725615</v>
      </c>
      <c r="F10" s="32">
        <v>1637369</v>
      </c>
      <c r="G10" s="134">
        <v>5362984</v>
      </c>
    </row>
    <row r="11" spans="1:10" ht="30" customHeight="1" x14ac:dyDescent="0.25">
      <c r="A11" s="139" t="s">
        <v>27</v>
      </c>
      <c r="B11" s="32">
        <v>692116</v>
      </c>
      <c r="C11" s="32">
        <v>731342</v>
      </c>
      <c r="D11" s="33">
        <v>1423459</v>
      </c>
      <c r="E11" s="32">
        <v>360712</v>
      </c>
      <c r="F11" s="32">
        <v>313029</v>
      </c>
      <c r="G11" s="134">
        <v>673741</v>
      </c>
    </row>
    <row r="12" spans="1:10" ht="30" customHeight="1" x14ac:dyDescent="0.25">
      <c r="A12" s="139" t="s">
        <v>28</v>
      </c>
      <c r="B12" s="32">
        <v>57153</v>
      </c>
      <c r="C12" s="32">
        <v>53364</v>
      </c>
      <c r="D12" s="33">
        <v>110518</v>
      </c>
      <c r="E12" s="32">
        <v>57954</v>
      </c>
      <c r="F12" s="32">
        <v>29621</v>
      </c>
      <c r="G12" s="134">
        <v>87576</v>
      </c>
    </row>
    <row r="13" spans="1:10" ht="30" customHeight="1" x14ac:dyDescent="0.25">
      <c r="A13" s="135" t="s">
        <v>15</v>
      </c>
      <c r="B13" s="136">
        <v>12805764</v>
      </c>
      <c r="C13" s="136">
        <v>10077143</v>
      </c>
      <c r="D13" s="136">
        <v>22882908</v>
      </c>
      <c r="E13" s="136">
        <v>5056891</v>
      </c>
      <c r="F13" s="136">
        <v>2627191</v>
      </c>
      <c r="G13" s="137">
        <v>7684082</v>
      </c>
    </row>
    <row r="14" spans="1:10" ht="16.5" customHeight="1" x14ac:dyDescent="0.25"/>
    <row r="15" spans="1:10" x14ac:dyDescent="0.25">
      <c r="A15" s="144" t="s">
        <v>258</v>
      </c>
    </row>
    <row r="16" spans="1:10" ht="19.5" customHeight="1" x14ac:dyDescent="0.25">
      <c r="A16" s="146"/>
    </row>
    <row r="17" spans="3:3" ht="19.5" customHeight="1" x14ac:dyDescent="0.25"/>
    <row r="18" spans="3:3" ht="19.5" customHeight="1" x14ac:dyDescent="0.25"/>
    <row r="19" spans="3:3" ht="19.5" customHeight="1" x14ac:dyDescent="0.25"/>
    <row r="20" spans="3:3" ht="19.5" customHeight="1" x14ac:dyDescent="0.25"/>
    <row r="21" spans="3:3" ht="18.75" customHeight="1" x14ac:dyDescent="0.25"/>
    <row r="22" spans="3:3" ht="16.5" customHeight="1" x14ac:dyDescent="0.25"/>
    <row r="23" spans="3:3" ht="16.5" customHeight="1" x14ac:dyDescent="0.25"/>
    <row r="24" spans="3:3" ht="16.5" customHeight="1" thickBot="1" x14ac:dyDescent="0.3">
      <c r="C24" s="145"/>
    </row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  <row r="31" spans="3:3" ht="16.5" customHeight="1" x14ac:dyDescent="0.25"/>
    <row r="32" spans="3:3" ht="16.5" customHeight="1" x14ac:dyDescent="0.25"/>
    <row r="33" ht="16.5" customHeight="1" x14ac:dyDescent="0.25"/>
    <row r="34" ht="16.5" customHeight="1" x14ac:dyDescent="0.25"/>
    <row r="35" ht="16.5" customHeight="1" x14ac:dyDescent="0.25"/>
  </sheetData>
  <mergeCells count="2">
    <mergeCell ref="B7:D7"/>
    <mergeCell ref="E7:G7"/>
  </mergeCells>
  <hyperlinks>
    <hyperlink ref="F2" location="Indice!A1" display="ÍNDICE DA PUBLICACIÓN" xr:uid="{617CC35F-8B6B-485A-937A-21309A318FAA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875BE-23E1-40F2-AE39-FCB507DD549C}">
  <sheetPr>
    <pageSetUpPr fitToPage="1"/>
  </sheetPr>
  <dimension ref="A1:J35"/>
  <sheetViews>
    <sheetView showGridLines="0" topLeftCell="A6" workbookViewId="0">
      <selection activeCell="J9" sqref="J9"/>
    </sheetView>
  </sheetViews>
  <sheetFormatPr baseColWidth="10" defaultColWidth="10.6640625" defaultRowHeight="13.2" x14ac:dyDescent="0.25"/>
  <cols>
    <col min="1" max="1" width="45.88671875" style="3" customWidth="1"/>
    <col min="2" max="2" width="12.44140625" style="3" customWidth="1"/>
    <col min="3" max="3" width="11.33203125" style="3" customWidth="1"/>
    <col min="4" max="6" width="10.6640625" style="3" customWidth="1"/>
    <col min="7" max="7" width="12.44140625" style="3" bestFit="1" customWidth="1"/>
    <col min="8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</row>
    <row r="2" spans="1:10" ht="15" customHeight="1" x14ac:dyDescent="0.3">
      <c r="A2" s="15" t="s">
        <v>257</v>
      </c>
      <c r="F2" s="1" t="s">
        <v>228</v>
      </c>
    </row>
    <row r="3" spans="1:10" x14ac:dyDescent="0.25">
      <c r="A3" s="141"/>
    </row>
    <row r="4" spans="1:10" ht="15.6" x14ac:dyDescent="0.3">
      <c r="A4" s="15" t="s">
        <v>259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8.7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55.5" customHeight="1" x14ac:dyDescent="0.25">
      <c r="A7" s="129" t="s">
        <v>47</v>
      </c>
      <c r="B7" s="224" t="s">
        <v>1</v>
      </c>
      <c r="C7" s="224"/>
      <c r="D7" s="224"/>
      <c r="E7" s="224" t="s">
        <v>24</v>
      </c>
      <c r="F7" s="224"/>
      <c r="G7" s="225"/>
    </row>
    <row r="8" spans="1:10" ht="18.75" customHeight="1" x14ac:dyDescent="0.25">
      <c r="A8" s="130"/>
      <c r="B8" s="131" t="s">
        <v>11</v>
      </c>
      <c r="C8" s="131" t="s">
        <v>16</v>
      </c>
      <c r="D8" s="132" t="s">
        <v>18</v>
      </c>
      <c r="E8" s="131" t="s">
        <v>11</v>
      </c>
      <c r="F8" s="131" t="s">
        <v>16</v>
      </c>
      <c r="G8" s="133" t="s">
        <v>18</v>
      </c>
    </row>
    <row r="9" spans="1:10" ht="30" customHeight="1" x14ac:dyDescent="0.25">
      <c r="A9" s="139" t="s">
        <v>25</v>
      </c>
      <c r="B9" s="32">
        <v>12739163</v>
      </c>
      <c r="C9" s="32">
        <v>9612581</v>
      </c>
      <c r="D9" s="33">
        <v>22351744</v>
      </c>
      <c r="E9" s="32">
        <v>1022876</v>
      </c>
      <c r="F9" s="32">
        <v>764329</v>
      </c>
      <c r="G9" s="134">
        <v>1787204</v>
      </c>
    </row>
    <row r="10" spans="1:10" ht="30" customHeight="1" x14ac:dyDescent="0.25">
      <c r="A10" s="139" t="s">
        <v>26</v>
      </c>
      <c r="B10" s="32">
        <v>261391</v>
      </c>
      <c r="C10" s="32">
        <v>541621</v>
      </c>
      <c r="D10" s="33">
        <v>803012</v>
      </c>
      <c r="E10" s="32">
        <v>4006593</v>
      </c>
      <c r="F10" s="32">
        <v>1912730</v>
      </c>
      <c r="G10" s="134">
        <v>5919323</v>
      </c>
    </row>
    <row r="11" spans="1:10" ht="30" customHeight="1" x14ac:dyDescent="0.25">
      <c r="A11" s="139" t="s">
        <v>27</v>
      </c>
      <c r="B11" s="32">
        <v>827975</v>
      </c>
      <c r="C11" s="32">
        <v>782847</v>
      </c>
      <c r="D11" s="33">
        <v>1610822</v>
      </c>
      <c r="E11" s="32">
        <v>473245</v>
      </c>
      <c r="F11" s="32">
        <v>301673</v>
      </c>
      <c r="G11" s="134">
        <v>774919</v>
      </c>
    </row>
    <row r="12" spans="1:10" ht="30" customHeight="1" x14ac:dyDescent="0.25">
      <c r="A12" s="139" t="s">
        <v>28</v>
      </c>
      <c r="B12" s="32">
        <v>39384</v>
      </c>
      <c r="C12" s="32">
        <v>70274</v>
      </c>
      <c r="D12" s="33">
        <v>109658</v>
      </c>
      <c r="E12" s="32">
        <v>40605</v>
      </c>
      <c r="F12" s="32">
        <v>37343</v>
      </c>
      <c r="G12" s="134">
        <v>77948</v>
      </c>
    </row>
    <row r="13" spans="1:10" ht="30" customHeight="1" x14ac:dyDescent="0.25">
      <c r="A13" s="135" t="s">
        <v>15</v>
      </c>
      <c r="B13" s="136">
        <v>13867913</v>
      </c>
      <c r="C13" s="136">
        <v>11007323</v>
      </c>
      <c r="D13" s="136">
        <v>24875236</v>
      </c>
      <c r="E13" s="136">
        <v>5543319</v>
      </c>
      <c r="F13" s="136">
        <v>3016075</v>
      </c>
      <c r="G13" s="137">
        <v>8559394</v>
      </c>
    </row>
    <row r="14" spans="1:10" ht="16.5" customHeight="1" x14ac:dyDescent="0.25"/>
    <row r="15" spans="1:10" x14ac:dyDescent="0.25">
      <c r="A15" s="144" t="s">
        <v>258</v>
      </c>
    </row>
    <row r="16" spans="1:10" ht="19.5" customHeight="1" x14ac:dyDescent="0.25">
      <c r="A16" s="146" t="s">
        <v>260</v>
      </c>
    </row>
    <row r="17" spans="3:3" ht="19.5" customHeight="1" x14ac:dyDescent="0.25"/>
    <row r="18" spans="3:3" ht="19.5" customHeight="1" x14ac:dyDescent="0.25"/>
    <row r="19" spans="3:3" ht="19.5" customHeight="1" x14ac:dyDescent="0.25"/>
    <row r="20" spans="3:3" ht="19.5" customHeight="1" x14ac:dyDescent="0.25"/>
    <row r="21" spans="3:3" ht="18.75" customHeight="1" x14ac:dyDescent="0.25"/>
    <row r="22" spans="3:3" ht="16.5" customHeight="1" x14ac:dyDescent="0.25"/>
    <row r="23" spans="3:3" ht="16.5" customHeight="1" x14ac:dyDescent="0.25"/>
    <row r="24" spans="3:3" ht="16.5" customHeight="1" thickBot="1" x14ac:dyDescent="0.3">
      <c r="C24" s="145"/>
    </row>
    <row r="25" spans="3:3" ht="16.5" customHeight="1" x14ac:dyDescent="0.25"/>
    <row r="26" spans="3:3" ht="16.5" customHeight="1" x14ac:dyDescent="0.25"/>
    <row r="27" spans="3:3" ht="16.5" customHeight="1" x14ac:dyDescent="0.25"/>
    <row r="28" spans="3:3" ht="16.5" customHeight="1" x14ac:dyDescent="0.25"/>
    <row r="29" spans="3:3" ht="16.5" customHeight="1" x14ac:dyDescent="0.25"/>
    <row r="30" spans="3:3" ht="16.5" customHeight="1" x14ac:dyDescent="0.25"/>
    <row r="31" spans="3:3" ht="16.5" customHeight="1" x14ac:dyDescent="0.25"/>
    <row r="32" spans="3:3" ht="16.5" customHeight="1" x14ac:dyDescent="0.25"/>
    <row r="33" ht="16.5" customHeight="1" x14ac:dyDescent="0.25"/>
    <row r="34" ht="16.5" customHeight="1" x14ac:dyDescent="0.25"/>
    <row r="35" ht="16.5" customHeight="1" x14ac:dyDescent="0.25"/>
  </sheetData>
  <mergeCells count="2">
    <mergeCell ref="B7:D7"/>
    <mergeCell ref="E7:G7"/>
  </mergeCells>
  <hyperlinks>
    <hyperlink ref="F2" location="Indice!A1" display="ÍNDICE DA PUBLICACIÓN" xr:uid="{C8DB3510-D812-4516-A724-E3D39132C30C}"/>
  </hyperlink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J40"/>
  <sheetViews>
    <sheetView showGridLines="0" topLeftCell="A14" workbookViewId="0">
      <selection activeCell="B20" sqref="B20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138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2267870</v>
      </c>
      <c r="C8" s="152">
        <v>861642</v>
      </c>
      <c r="D8" s="152">
        <v>1897696</v>
      </c>
      <c r="E8" s="152">
        <v>243315</v>
      </c>
      <c r="F8" s="153">
        <v>5270522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601694</v>
      </c>
      <c r="C9" s="152">
        <v>255054</v>
      </c>
      <c r="D9" s="152">
        <v>332500</v>
      </c>
      <c r="E9" s="152">
        <v>93315</v>
      </c>
      <c r="F9" s="153">
        <v>1282563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1022145</v>
      </c>
      <c r="C10" s="152">
        <v>365001</v>
      </c>
      <c r="D10" s="152">
        <v>442324</v>
      </c>
      <c r="E10" s="152">
        <v>76058</v>
      </c>
      <c r="F10" s="153">
        <v>1905528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3257860</v>
      </c>
      <c r="C11" s="152">
        <v>1102792</v>
      </c>
      <c r="D11" s="152">
        <v>2680115</v>
      </c>
      <c r="E11" s="152">
        <v>384316</v>
      </c>
      <c r="F11" s="153">
        <v>7425084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959258</v>
      </c>
      <c r="C12" s="152">
        <v>332878</v>
      </c>
      <c r="D12" s="152">
        <v>697446</v>
      </c>
      <c r="E12" s="152">
        <v>92065</v>
      </c>
      <c r="F12" s="153">
        <v>2081647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683608</v>
      </c>
      <c r="C13" s="152">
        <v>212134</v>
      </c>
      <c r="D13" s="152">
        <v>579921</v>
      </c>
      <c r="E13" s="152">
        <v>63293</v>
      </c>
      <c r="F13" s="153">
        <v>1538956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2071611</v>
      </c>
      <c r="C14" s="152">
        <v>846219</v>
      </c>
      <c r="D14" s="152">
        <v>859698</v>
      </c>
      <c r="E14" s="152">
        <v>123737</v>
      </c>
      <c r="F14" s="153">
        <v>3901265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468883</v>
      </c>
      <c r="C15" s="152">
        <v>173718</v>
      </c>
      <c r="D15" s="152">
        <v>241377</v>
      </c>
      <c r="E15" s="152">
        <v>38550</v>
      </c>
      <c r="F15" s="153">
        <v>922528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1544853</v>
      </c>
      <c r="C16" s="152">
        <v>392702</v>
      </c>
      <c r="D16" s="152">
        <v>634792</v>
      </c>
      <c r="E16" s="152">
        <v>121157</v>
      </c>
      <c r="F16" s="153">
        <v>2693504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269681</v>
      </c>
      <c r="C17" s="152">
        <v>118880</v>
      </c>
      <c r="D17" s="152">
        <v>32685</v>
      </c>
      <c r="E17" s="152">
        <v>16338</v>
      </c>
      <c r="F17" s="153">
        <v>437584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2904869</v>
      </c>
      <c r="C18" s="152">
        <v>991678</v>
      </c>
      <c r="D18" s="152">
        <v>1079613</v>
      </c>
      <c r="E18" s="152">
        <v>167687</v>
      </c>
      <c r="F18" s="153">
        <v>5143846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1577392</v>
      </c>
      <c r="C19" s="152">
        <v>482256</v>
      </c>
      <c r="D19" s="152">
        <v>827166</v>
      </c>
      <c r="E19" s="152">
        <v>115254</v>
      </c>
      <c r="F19" s="153">
        <v>3002068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17629724</v>
      </c>
      <c r="C20" s="156">
        <v>6134952</v>
      </c>
      <c r="D20" s="156">
        <v>10305334</v>
      </c>
      <c r="E20" s="156">
        <v>1535085</v>
      </c>
      <c r="F20" s="157">
        <v>35605095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/>
    <row r="24" spans="1:9" ht="19.5" customHeight="1" x14ac:dyDescent="0.25"/>
    <row r="25" spans="1:9" ht="19.5" customHeight="1" x14ac:dyDescent="0.25"/>
    <row r="26" spans="1:9" ht="25.5" customHeight="1" x14ac:dyDescent="0.25"/>
    <row r="27" spans="1:9" ht="16.5" customHeight="1" x14ac:dyDescent="0.25"/>
    <row r="28" spans="1:9" ht="16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</sheetData>
  <hyperlinks>
    <hyperlink ref="E2" location="Indice!A1" display="ÍNDICE DA PUBLICACIÓN" xr:uid="{00000000-0004-0000-17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J41"/>
  <sheetViews>
    <sheetView showGridLines="0" topLeftCell="A11" workbookViewId="0">
      <selection activeCell="B20" sqref="B20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252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2261573</v>
      </c>
      <c r="C8" s="152">
        <v>802129</v>
      </c>
      <c r="D8" s="152">
        <v>2012971</v>
      </c>
      <c r="E8" s="152">
        <v>242287</v>
      </c>
      <c r="F8" s="153">
        <v>5318959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659581</v>
      </c>
      <c r="C9" s="152">
        <v>216505</v>
      </c>
      <c r="D9" s="152">
        <v>348793</v>
      </c>
      <c r="E9" s="152">
        <v>72338</v>
      </c>
      <c r="F9" s="153">
        <v>1297218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1022691</v>
      </c>
      <c r="C10" s="152">
        <v>295162</v>
      </c>
      <c r="D10" s="152">
        <v>446025</v>
      </c>
      <c r="E10" s="152">
        <v>63679</v>
      </c>
      <c r="F10" s="153">
        <v>1827557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3267593</v>
      </c>
      <c r="C11" s="152">
        <v>1027019</v>
      </c>
      <c r="D11" s="152">
        <v>2861817</v>
      </c>
      <c r="E11" s="152">
        <v>452747</v>
      </c>
      <c r="F11" s="153">
        <v>7609177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911340</v>
      </c>
      <c r="C12" s="152">
        <v>325521</v>
      </c>
      <c r="D12" s="152">
        <v>671923</v>
      </c>
      <c r="E12" s="152">
        <v>72201</v>
      </c>
      <c r="F12" s="153">
        <v>1980984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600922</v>
      </c>
      <c r="C13" s="152">
        <v>147613</v>
      </c>
      <c r="D13" s="152">
        <v>589096</v>
      </c>
      <c r="E13" s="152">
        <v>48222</v>
      </c>
      <c r="F13" s="153">
        <v>1385853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2256716</v>
      </c>
      <c r="C14" s="152">
        <v>665805</v>
      </c>
      <c r="D14" s="152">
        <v>985875</v>
      </c>
      <c r="E14" s="152">
        <v>116464</v>
      </c>
      <c r="F14" s="153">
        <v>4024860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491879</v>
      </c>
      <c r="C15" s="152">
        <v>154446</v>
      </c>
      <c r="D15" s="152">
        <v>254735</v>
      </c>
      <c r="E15" s="152">
        <v>37800</v>
      </c>
      <c r="F15" s="153">
        <v>938859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1498917</v>
      </c>
      <c r="C16" s="152">
        <v>459720</v>
      </c>
      <c r="D16" s="152">
        <v>648673</v>
      </c>
      <c r="E16" s="152">
        <v>78410</v>
      </c>
      <c r="F16" s="153">
        <v>2685720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234800</v>
      </c>
      <c r="C17" s="152">
        <v>133644</v>
      </c>
      <c r="D17" s="152">
        <v>46357</v>
      </c>
      <c r="E17" s="152">
        <v>24484</v>
      </c>
      <c r="F17" s="153">
        <v>439285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2889340</v>
      </c>
      <c r="C18" s="152">
        <v>1094050</v>
      </c>
      <c r="D18" s="152">
        <v>1018999</v>
      </c>
      <c r="E18" s="152">
        <v>150699</v>
      </c>
      <c r="F18" s="153">
        <v>5153088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1513682</v>
      </c>
      <c r="C19" s="152">
        <v>489771</v>
      </c>
      <c r="D19" s="152">
        <v>819231</v>
      </c>
      <c r="E19" s="152">
        <v>211077</v>
      </c>
      <c r="F19" s="153">
        <v>3033761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17609034</v>
      </c>
      <c r="C20" s="156">
        <v>5811384</v>
      </c>
      <c r="D20" s="156">
        <v>10704494</v>
      </c>
      <c r="E20" s="156">
        <v>1570409</v>
      </c>
      <c r="F20" s="157">
        <v>35695321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/>
    <row r="24" spans="1:9" ht="19.5" customHeight="1" x14ac:dyDescent="0.25"/>
    <row r="25" spans="1:9" ht="19.5" customHeight="1" x14ac:dyDescent="0.25"/>
    <row r="26" spans="1:9" ht="19.5" customHeight="1" x14ac:dyDescent="0.25"/>
    <row r="27" spans="1:9" ht="25.5" customHeight="1" x14ac:dyDescent="0.25"/>
    <row r="28" spans="1:9" ht="16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</sheetData>
  <hyperlinks>
    <hyperlink ref="E2" location="Indice!A1" display="ÍNDICE DA PUBLICACIÓN" xr:uid="{00000000-0004-0000-18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3"/>
  <sheetViews>
    <sheetView showGridLines="0" workbookViewId="0">
      <pane xSplit="2" ySplit="6" topLeftCell="C15" activePane="bottomRight" state="frozen"/>
      <selection pane="topRight"/>
      <selection pane="bottomLeft"/>
      <selection pane="bottomRight" activeCell="C31" sqref="C31"/>
    </sheetView>
  </sheetViews>
  <sheetFormatPr baseColWidth="10" defaultColWidth="10.6640625" defaultRowHeight="13.2" x14ac:dyDescent="0.25"/>
  <cols>
    <col min="1" max="1" width="41.33203125" style="2" customWidth="1"/>
    <col min="2" max="2" width="17.44140625" style="2" customWidth="1"/>
    <col min="3" max="3" width="12.33203125" style="2" customWidth="1"/>
    <col min="4" max="9" width="10.6640625" style="2" customWidth="1"/>
    <col min="10" max="10" width="11.10937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279</v>
      </c>
      <c r="H2" s="1" t="s">
        <v>228</v>
      </c>
      <c r="I2" s="1"/>
    </row>
    <row r="3" spans="1:10" x14ac:dyDescent="0.25">
      <c r="A3" s="16"/>
    </row>
    <row r="4" spans="1:10" ht="15.6" x14ac:dyDescent="0.3">
      <c r="A4" s="15" t="s">
        <v>250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237215</v>
      </c>
      <c r="D11" s="32">
        <v>1150614</v>
      </c>
      <c r="E11" s="32">
        <v>970665</v>
      </c>
      <c r="F11" s="32">
        <v>179949</v>
      </c>
      <c r="G11" s="32">
        <v>974363</v>
      </c>
      <c r="H11" s="32">
        <v>1519221</v>
      </c>
      <c r="I11" s="32">
        <v>420622</v>
      </c>
      <c r="J11" s="33">
        <v>4302035</v>
      </c>
    </row>
    <row r="12" spans="1:10" ht="13.8" x14ac:dyDescent="0.25">
      <c r="A12" s="223"/>
      <c r="B12" s="31" t="s">
        <v>96</v>
      </c>
      <c r="C12" s="32"/>
      <c r="D12" s="32"/>
      <c r="E12" s="32">
        <v>105743</v>
      </c>
      <c r="F12" s="32"/>
      <c r="G12" s="32"/>
      <c r="H12" s="32">
        <v>187527</v>
      </c>
      <c r="I12" s="32">
        <v>46568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864923</v>
      </c>
      <c r="F13" s="32"/>
      <c r="G13" s="32"/>
      <c r="H13" s="32">
        <v>1331693</v>
      </c>
      <c r="I13" s="32">
        <v>374054</v>
      </c>
      <c r="J13" s="33"/>
    </row>
    <row r="14" spans="1:10" ht="13.8" x14ac:dyDescent="0.25">
      <c r="A14" s="223"/>
      <c r="B14" s="31" t="s">
        <v>13</v>
      </c>
      <c r="C14" s="32">
        <v>69197</v>
      </c>
      <c r="D14" s="32">
        <v>655577</v>
      </c>
      <c r="E14" s="32">
        <v>582661</v>
      </c>
      <c r="F14" s="32">
        <v>72916</v>
      </c>
      <c r="G14" s="32">
        <v>235621</v>
      </c>
      <c r="H14" s="32">
        <v>1092527</v>
      </c>
      <c r="I14" s="32">
        <v>562016</v>
      </c>
      <c r="J14" s="33">
        <v>2614938</v>
      </c>
    </row>
    <row r="15" spans="1:10" ht="13.8" x14ac:dyDescent="0.25">
      <c r="A15" s="223"/>
      <c r="B15" s="31" t="s">
        <v>14</v>
      </c>
      <c r="C15" s="32">
        <v>137153</v>
      </c>
      <c r="D15" s="32">
        <v>936771</v>
      </c>
      <c r="E15" s="32">
        <v>831004</v>
      </c>
      <c r="F15" s="32">
        <v>105767</v>
      </c>
      <c r="G15" s="32">
        <v>291412</v>
      </c>
      <c r="H15" s="32">
        <v>1669272</v>
      </c>
      <c r="I15" s="32">
        <v>1943339</v>
      </c>
      <c r="J15" s="33">
        <v>4977948</v>
      </c>
    </row>
    <row r="16" spans="1:10" ht="13.8" x14ac:dyDescent="0.25">
      <c r="A16" s="223"/>
      <c r="B16" s="34" t="s">
        <v>15</v>
      </c>
      <c r="C16" s="210">
        <v>443566</v>
      </c>
      <c r="D16" s="35">
        <v>2742962</v>
      </c>
      <c r="E16" s="35">
        <v>2384330</v>
      </c>
      <c r="F16" s="35">
        <v>358632</v>
      </c>
      <c r="G16" s="35">
        <v>1501395</v>
      </c>
      <c r="H16" s="35">
        <v>4281020</v>
      </c>
      <c r="I16" s="35">
        <v>2925977</v>
      </c>
      <c r="J16" s="36">
        <v>11894920</v>
      </c>
    </row>
    <row r="17" spans="1:10" ht="13.8" x14ac:dyDescent="0.25">
      <c r="A17" s="223" t="s">
        <v>16</v>
      </c>
      <c r="B17" s="38" t="s">
        <v>265</v>
      </c>
      <c r="C17" s="32">
        <v>54539</v>
      </c>
      <c r="D17" s="32">
        <v>330626</v>
      </c>
      <c r="E17" s="32">
        <v>315700</v>
      </c>
      <c r="F17" s="32">
        <v>14926</v>
      </c>
      <c r="G17" s="32">
        <v>14505</v>
      </c>
      <c r="H17" s="32">
        <v>878130</v>
      </c>
      <c r="I17" s="32">
        <v>622719</v>
      </c>
      <c r="J17" s="33">
        <v>1900520</v>
      </c>
    </row>
    <row r="18" spans="1:10" ht="13.8" x14ac:dyDescent="0.25">
      <c r="A18" s="223"/>
      <c r="B18" s="31" t="s">
        <v>96</v>
      </c>
      <c r="C18" s="32"/>
      <c r="D18" s="32"/>
      <c r="E18" s="32">
        <v>54762</v>
      </c>
      <c r="F18" s="32"/>
      <c r="G18" s="32"/>
      <c r="H18" s="32">
        <v>119369</v>
      </c>
      <c r="I18" s="32">
        <v>162472</v>
      </c>
      <c r="J18" s="33"/>
    </row>
    <row r="19" spans="1:10" ht="13.8" x14ac:dyDescent="0.25">
      <c r="A19" s="223"/>
      <c r="B19" s="31" t="s">
        <v>12</v>
      </c>
      <c r="C19" s="32"/>
      <c r="D19" s="32"/>
      <c r="E19" s="32">
        <v>260938</v>
      </c>
      <c r="F19" s="32"/>
      <c r="G19" s="32"/>
      <c r="H19" s="32">
        <v>758761</v>
      </c>
      <c r="I19" s="32">
        <v>460247</v>
      </c>
      <c r="J19" s="33"/>
    </row>
    <row r="20" spans="1:10" ht="13.8" x14ac:dyDescent="0.25">
      <c r="A20" s="223"/>
      <c r="B20" s="31" t="s">
        <v>13</v>
      </c>
      <c r="C20" s="32">
        <v>21706</v>
      </c>
      <c r="D20" s="32">
        <v>135329</v>
      </c>
      <c r="E20" s="32">
        <v>129092</v>
      </c>
      <c r="F20" s="32">
        <v>6237</v>
      </c>
      <c r="G20" s="32">
        <v>19186</v>
      </c>
      <c r="H20" s="32">
        <v>757019</v>
      </c>
      <c r="I20" s="32">
        <v>780008</v>
      </c>
      <c r="J20" s="33">
        <v>1713246</v>
      </c>
    </row>
    <row r="21" spans="1:10" ht="13.8" x14ac:dyDescent="0.25">
      <c r="A21" s="223"/>
      <c r="B21" s="31" t="s">
        <v>14</v>
      </c>
      <c r="C21" s="32">
        <v>10676</v>
      </c>
      <c r="D21" s="32">
        <v>272140</v>
      </c>
      <c r="E21" s="32">
        <v>254228</v>
      </c>
      <c r="F21" s="32">
        <v>17912</v>
      </c>
      <c r="G21" s="32">
        <v>117462</v>
      </c>
      <c r="H21" s="32">
        <v>1295952</v>
      </c>
      <c r="I21" s="32">
        <v>2789135</v>
      </c>
      <c r="J21" s="33">
        <v>4485364</v>
      </c>
    </row>
    <row r="22" spans="1:10" ht="13.8" x14ac:dyDescent="0.25">
      <c r="A22" s="223"/>
      <c r="B22" s="38" t="s">
        <v>15</v>
      </c>
      <c r="C22" s="39">
        <v>86920</v>
      </c>
      <c r="D22" s="39">
        <v>738094</v>
      </c>
      <c r="E22" s="39">
        <v>699019</v>
      </c>
      <c r="F22" s="39">
        <v>39075</v>
      </c>
      <c r="G22" s="39">
        <v>151154</v>
      </c>
      <c r="H22" s="39">
        <v>2931101</v>
      </c>
      <c r="I22" s="39">
        <v>4191862</v>
      </c>
      <c r="J22" s="40">
        <v>8099131</v>
      </c>
    </row>
    <row r="23" spans="1:10" x14ac:dyDescent="0.25">
      <c r="A23" s="41" t="s">
        <v>40</v>
      </c>
      <c r="B23" s="42"/>
      <c r="C23" s="43">
        <v>530486</v>
      </c>
      <c r="D23" s="43">
        <v>3481056</v>
      </c>
      <c r="E23" s="43">
        <v>3083349</v>
      </c>
      <c r="F23" s="43">
        <v>397707</v>
      </c>
      <c r="G23" s="43">
        <v>1652549</v>
      </c>
      <c r="H23" s="43">
        <v>7212121</v>
      </c>
      <c r="I23" s="43">
        <v>7117839</v>
      </c>
      <c r="J23" s="44">
        <v>19994051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1060321</v>
      </c>
      <c r="D25" s="50">
        <v>54321</v>
      </c>
      <c r="E25" s="50"/>
      <c r="F25" s="50"/>
      <c r="G25" s="32">
        <v>1141945</v>
      </c>
      <c r="H25" s="32">
        <v>1770832</v>
      </c>
      <c r="I25" s="32">
        <v>292105</v>
      </c>
      <c r="J25" s="33">
        <v>4319524</v>
      </c>
    </row>
    <row r="26" spans="1:10" ht="13.8" x14ac:dyDescent="0.25">
      <c r="A26" s="46" t="s">
        <v>16</v>
      </c>
      <c r="B26" s="9"/>
      <c r="C26" s="32">
        <v>774387</v>
      </c>
      <c r="D26" s="50">
        <v>15746</v>
      </c>
      <c r="E26" s="50"/>
      <c r="F26" s="50"/>
      <c r="G26" s="32">
        <v>45907</v>
      </c>
      <c r="H26" s="32">
        <v>1294013</v>
      </c>
      <c r="I26" s="32">
        <v>273887</v>
      </c>
      <c r="J26" s="33">
        <v>2403940</v>
      </c>
    </row>
    <row r="27" spans="1:10" x14ac:dyDescent="0.25">
      <c r="A27" s="41" t="s">
        <v>42</v>
      </c>
      <c r="B27" s="42"/>
      <c r="C27" s="43">
        <v>1834708</v>
      </c>
      <c r="D27" s="199">
        <v>70067</v>
      </c>
      <c r="E27" s="199"/>
      <c r="F27" s="199"/>
      <c r="G27" s="43">
        <v>1187852</v>
      </c>
      <c r="H27" s="43">
        <v>3064845</v>
      </c>
      <c r="I27" s="43">
        <v>565992</v>
      </c>
      <c r="J27" s="47">
        <v>6723464</v>
      </c>
    </row>
    <row r="28" spans="1:10" x14ac:dyDescent="0.25">
      <c r="A28" s="48" t="s">
        <v>43</v>
      </c>
      <c r="B28" s="49"/>
      <c r="C28" s="32">
        <v>111791</v>
      </c>
      <c r="D28" s="32">
        <v>1135238</v>
      </c>
      <c r="E28" s="32">
        <v>997093</v>
      </c>
      <c r="F28" s="32">
        <v>138145</v>
      </c>
      <c r="G28" s="32">
        <v>648382</v>
      </c>
      <c r="H28" s="32">
        <v>2304944</v>
      </c>
      <c r="I28" s="32">
        <v>1812154</v>
      </c>
      <c r="J28" s="33">
        <v>6012509</v>
      </c>
    </row>
    <row r="29" spans="1:10" x14ac:dyDescent="0.25">
      <c r="A29" s="48" t="s">
        <v>44</v>
      </c>
      <c r="B29" s="49"/>
      <c r="C29" s="32">
        <v>-285424</v>
      </c>
      <c r="D29" s="32">
        <v>85849</v>
      </c>
      <c r="E29" s="32">
        <v>27026</v>
      </c>
      <c r="F29" s="32">
        <v>58823</v>
      </c>
      <c r="G29" s="32">
        <v>41001</v>
      </c>
      <c r="H29" s="32">
        <v>246579</v>
      </c>
      <c r="I29" s="32">
        <v>-19001</v>
      </c>
      <c r="J29" s="33">
        <v>69004</v>
      </c>
    </row>
    <row r="30" spans="1:10" x14ac:dyDescent="0.25">
      <c r="A30" s="48" t="s">
        <v>239</v>
      </c>
      <c r="B30" s="49"/>
      <c r="C30" s="32">
        <v>2255024</v>
      </c>
      <c r="D30" s="32">
        <v>4063754</v>
      </c>
      <c r="E30" s="50">
        <v>2163549</v>
      </c>
      <c r="F30" s="50">
        <v>1900205</v>
      </c>
      <c r="G30" s="32">
        <v>2322468</v>
      </c>
      <c r="H30" s="32">
        <v>12419754</v>
      </c>
      <c r="I30" s="32">
        <v>2607539</v>
      </c>
      <c r="J30" s="33">
        <v>23668539</v>
      </c>
    </row>
    <row r="31" spans="1:10" x14ac:dyDescent="0.25">
      <c r="A31" s="51" t="s">
        <v>19</v>
      </c>
      <c r="B31" s="52"/>
      <c r="C31" s="53">
        <v>2611877</v>
      </c>
      <c r="D31" s="53">
        <v>8765897</v>
      </c>
      <c r="E31" s="53">
        <v>6271017</v>
      </c>
      <c r="F31" s="53">
        <v>2494880</v>
      </c>
      <c r="G31" s="53">
        <v>4664400</v>
      </c>
      <c r="H31" s="53">
        <v>22183398</v>
      </c>
      <c r="I31" s="53">
        <v>11518531</v>
      </c>
      <c r="J31" s="54">
        <v>49744103</v>
      </c>
    </row>
    <row r="33" spans="1:1" x14ac:dyDescent="0.25">
      <c r="A33" s="55" t="s">
        <v>258</v>
      </c>
    </row>
  </sheetData>
  <mergeCells count="4">
    <mergeCell ref="A7:B7"/>
    <mergeCell ref="C7:I7"/>
    <mergeCell ref="A11:A16"/>
    <mergeCell ref="A17:A22"/>
  </mergeCells>
  <hyperlinks>
    <hyperlink ref="H2" location="Indice!A1" display="ÍNDICE DA PUBLICACIÓN" xr:uid="{00000000-0004-0000-0200-000000000000}"/>
  </hyperlinks>
  <pageMargins left="0.39370078740157483" right="0.39370078740157483" top="0.78740157480314965" bottom="0.98425196850393704" header="0" footer="0"/>
  <pageSetup paperSize="9" scale="95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42"/>
  <sheetViews>
    <sheetView topLeftCell="A9" workbookViewId="0">
      <selection activeCell="B20" sqref="B20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139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2170563</v>
      </c>
      <c r="C8" s="152">
        <v>637758</v>
      </c>
      <c r="D8" s="152">
        <v>2146510</v>
      </c>
      <c r="E8" s="152">
        <v>435814</v>
      </c>
      <c r="F8" s="153">
        <v>5390645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638896</v>
      </c>
      <c r="C9" s="152">
        <v>158936</v>
      </c>
      <c r="D9" s="152">
        <v>369001</v>
      </c>
      <c r="E9" s="152">
        <v>118637</v>
      </c>
      <c r="F9" s="153">
        <v>1285470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993305</v>
      </c>
      <c r="C10" s="152">
        <v>231188</v>
      </c>
      <c r="D10" s="152">
        <v>417814</v>
      </c>
      <c r="E10" s="152">
        <v>143869</v>
      </c>
      <c r="F10" s="153">
        <v>1786176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3073149</v>
      </c>
      <c r="C11" s="152">
        <v>863545</v>
      </c>
      <c r="D11" s="152">
        <v>2985213</v>
      </c>
      <c r="E11" s="152">
        <v>665820</v>
      </c>
      <c r="F11" s="153">
        <v>7587727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844846</v>
      </c>
      <c r="C12" s="152">
        <v>196196</v>
      </c>
      <c r="D12" s="152">
        <v>687633</v>
      </c>
      <c r="E12" s="152">
        <v>194329</v>
      </c>
      <c r="F12" s="153">
        <v>1923004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460029</v>
      </c>
      <c r="C13" s="152">
        <v>169592</v>
      </c>
      <c r="D13" s="152">
        <v>818604</v>
      </c>
      <c r="E13" s="152">
        <v>84002</v>
      </c>
      <c r="F13" s="153">
        <v>1532226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1982707</v>
      </c>
      <c r="C14" s="152">
        <v>627148</v>
      </c>
      <c r="D14" s="152">
        <v>940195</v>
      </c>
      <c r="E14" s="152">
        <v>277673</v>
      </c>
      <c r="F14" s="153">
        <v>3827723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466755</v>
      </c>
      <c r="C15" s="152">
        <v>128990</v>
      </c>
      <c r="D15" s="152">
        <v>266312</v>
      </c>
      <c r="E15" s="152">
        <v>75135</v>
      </c>
      <c r="F15" s="153">
        <v>937192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1407945</v>
      </c>
      <c r="C16" s="152">
        <v>354866</v>
      </c>
      <c r="D16" s="152">
        <v>679574</v>
      </c>
      <c r="E16" s="152">
        <v>171901</v>
      </c>
      <c r="F16" s="153">
        <v>2614287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251420</v>
      </c>
      <c r="C17" s="152">
        <v>85954</v>
      </c>
      <c r="D17" s="152">
        <v>56337</v>
      </c>
      <c r="E17" s="152">
        <v>40655</v>
      </c>
      <c r="F17" s="153">
        <v>434366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2706627</v>
      </c>
      <c r="C18" s="152">
        <v>841052</v>
      </c>
      <c r="D18" s="152">
        <v>1124379</v>
      </c>
      <c r="E18" s="152">
        <v>282532</v>
      </c>
      <c r="F18" s="153">
        <v>4954590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1468748</v>
      </c>
      <c r="C19" s="152">
        <v>436877</v>
      </c>
      <c r="D19" s="152">
        <v>922659</v>
      </c>
      <c r="E19" s="152">
        <v>254786</v>
      </c>
      <c r="F19" s="153">
        <v>3083071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16464988</v>
      </c>
      <c r="C20" s="156">
        <v>4732103</v>
      </c>
      <c r="D20" s="156">
        <v>11414232</v>
      </c>
      <c r="E20" s="156">
        <v>2745154</v>
      </c>
      <c r="F20" s="157">
        <v>35356476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/>
    <row r="24" spans="1:9" ht="19.5" customHeight="1" x14ac:dyDescent="0.25"/>
    <row r="25" spans="1:9" ht="19.5" customHeight="1" x14ac:dyDescent="0.25"/>
    <row r="26" spans="1:9" ht="19.5" customHeight="1" x14ac:dyDescent="0.25"/>
    <row r="27" spans="1:9" ht="19.5" customHeight="1" x14ac:dyDescent="0.25"/>
    <row r="28" spans="1:9" ht="25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</sheetData>
  <hyperlinks>
    <hyperlink ref="E2" location="Indice!A1" display="ÍNDICE DA PUBLICACIÓN" xr:uid="{00000000-0004-0000-1900-000000000000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42"/>
  <sheetViews>
    <sheetView topLeftCell="A9" workbookViewId="0">
      <selection activeCell="B8" sqref="B8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140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2104867</v>
      </c>
      <c r="C8" s="152">
        <v>622039</v>
      </c>
      <c r="D8" s="152">
        <v>2336668</v>
      </c>
      <c r="E8" s="152">
        <v>445939</v>
      </c>
      <c r="F8" s="153">
        <v>5509513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558867</v>
      </c>
      <c r="C9" s="152">
        <v>144811</v>
      </c>
      <c r="D9" s="152">
        <v>479806</v>
      </c>
      <c r="E9" s="152">
        <v>118162</v>
      </c>
      <c r="F9" s="153">
        <v>1301646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795561</v>
      </c>
      <c r="C10" s="152">
        <v>170155</v>
      </c>
      <c r="D10" s="152">
        <v>556335</v>
      </c>
      <c r="E10" s="152">
        <v>113129</v>
      </c>
      <c r="F10" s="153">
        <v>1635180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2828002</v>
      </c>
      <c r="C11" s="152">
        <v>889504</v>
      </c>
      <c r="D11" s="152">
        <v>3230117</v>
      </c>
      <c r="E11" s="152">
        <v>612476</v>
      </c>
      <c r="F11" s="153">
        <v>7560099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719812</v>
      </c>
      <c r="C12" s="152">
        <v>202111</v>
      </c>
      <c r="D12" s="152">
        <v>782842</v>
      </c>
      <c r="E12" s="152">
        <v>117471</v>
      </c>
      <c r="F12" s="153">
        <v>1822237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666182</v>
      </c>
      <c r="C13" s="152">
        <v>173137</v>
      </c>
      <c r="D13" s="152">
        <v>618302</v>
      </c>
      <c r="E13" s="152">
        <v>90527</v>
      </c>
      <c r="F13" s="153">
        <v>1548149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1775150</v>
      </c>
      <c r="C14" s="152">
        <v>651849</v>
      </c>
      <c r="D14" s="152">
        <v>997851</v>
      </c>
      <c r="E14" s="152">
        <v>282664</v>
      </c>
      <c r="F14" s="153">
        <v>3707514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409127</v>
      </c>
      <c r="C15" s="152">
        <v>102670</v>
      </c>
      <c r="D15" s="152">
        <v>271101</v>
      </c>
      <c r="E15" s="152">
        <v>69874</v>
      </c>
      <c r="F15" s="153">
        <v>852772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1229886</v>
      </c>
      <c r="C16" s="152">
        <v>228333</v>
      </c>
      <c r="D16" s="152">
        <v>685849</v>
      </c>
      <c r="E16" s="152">
        <v>145948</v>
      </c>
      <c r="F16" s="153">
        <v>2290016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226606</v>
      </c>
      <c r="C17" s="152">
        <v>71575</v>
      </c>
      <c r="D17" s="152">
        <v>37968</v>
      </c>
      <c r="E17" s="152">
        <v>60155</v>
      </c>
      <c r="F17" s="153">
        <v>396304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2576799</v>
      </c>
      <c r="C18" s="152">
        <v>858037</v>
      </c>
      <c r="D18" s="152">
        <v>1324214</v>
      </c>
      <c r="E18" s="152">
        <v>337065</v>
      </c>
      <c r="F18" s="153">
        <v>5096116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1342286</v>
      </c>
      <c r="C19" s="152">
        <v>405875</v>
      </c>
      <c r="D19" s="152">
        <v>1159084</v>
      </c>
      <c r="E19" s="152">
        <v>257675</v>
      </c>
      <c r="F19" s="153">
        <v>3164920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15233146</v>
      </c>
      <c r="C20" s="156">
        <v>4520096</v>
      </c>
      <c r="D20" s="156">
        <v>12480137</v>
      </c>
      <c r="E20" s="156">
        <v>2651085</v>
      </c>
      <c r="F20" s="157">
        <v>34884464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/>
    <row r="24" spans="1:9" ht="19.5" customHeight="1" x14ac:dyDescent="0.25"/>
    <row r="25" spans="1:9" ht="19.5" customHeight="1" x14ac:dyDescent="0.25"/>
    <row r="26" spans="1:9" ht="19.5" customHeight="1" x14ac:dyDescent="0.25"/>
    <row r="27" spans="1:9" ht="19.5" customHeight="1" x14ac:dyDescent="0.25"/>
    <row r="28" spans="1:9" ht="25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</sheetData>
  <hyperlinks>
    <hyperlink ref="E2" location="Indice!A1" display="ÍNDICE DA PUBLICACIÓN" xr:uid="{00000000-0004-0000-1A00-000000000000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J42"/>
  <sheetViews>
    <sheetView showGridLines="0" topLeftCell="A3" workbookViewId="0">
      <selection activeCell="F8" sqref="F8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141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2082004</v>
      </c>
      <c r="C8" s="152">
        <v>785597</v>
      </c>
      <c r="D8" s="152">
        <v>2345415</v>
      </c>
      <c r="E8" s="152">
        <v>278957</v>
      </c>
      <c r="F8" s="153">
        <v>5491973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575916</v>
      </c>
      <c r="C9" s="152">
        <v>165827</v>
      </c>
      <c r="D9" s="152">
        <v>480080</v>
      </c>
      <c r="E9" s="152">
        <v>91716</v>
      </c>
      <c r="F9" s="153">
        <v>1313540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874903</v>
      </c>
      <c r="C10" s="152">
        <v>215479</v>
      </c>
      <c r="D10" s="152">
        <v>434051</v>
      </c>
      <c r="E10" s="152">
        <v>62015</v>
      </c>
      <c r="F10" s="153">
        <v>1586449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3046692</v>
      </c>
      <c r="C11" s="152">
        <v>840326</v>
      </c>
      <c r="D11" s="152">
        <v>3171094</v>
      </c>
      <c r="E11" s="152">
        <v>458692</v>
      </c>
      <c r="F11" s="153">
        <v>7516805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718533</v>
      </c>
      <c r="C12" s="152">
        <v>183443</v>
      </c>
      <c r="D12" s="152">
        <v>664481</v>
      </c>
      <c r="E12" s="152">
        <v>82322</v>
      </c>
      <c r="F12" s="153">
        <v>1648778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677250</v>
      </c>
      <c r="C13" s="152">
        <v>153839</v>
      </c>
      <c r="D13" s="152">
        <v>679223</v>
      </c>
      <c r="E13" s="152">
        <v>54807</v>
      </c>
      <c r="F13" s="153">
        <v>1565119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2013268</v>
      </c>
      <c r="C14" s="152">
        <v>529475</v>
      </c>
      <c r="D14" s="152">
        <v>1106956</v>
      </c>
      <c r="E14" s="152">
        <v>197004</v>
      </c>
      <c r="F14" s="153">
        <v>3846703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422640</v>
      </c>
      <c r="C15" s="152">
        <v>105579</v>
      </c>
      <c r="D15" s="152">
        <v>269249</v>
      </c>
      <c r="E15" s="152">
        <v>51245</v>
      </c>
      <c r="F15" s="153">
        <v>848713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1346711</v>
      </c>
      <c r="C16" s="152">
        <v>241886</v>
      </c>
      <c r="D16" s="152">
        <v>716682</v>
      </c>
      <c r="E16" s="152">
        <v>114331</v>
      </c>
      <c r="F16" s="153">
        <v>2419610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296630</v>
      </c>
      <c r="C17" s="152">
        <v>48480</v>
      </c>
      <c r="D17" s="152">
        <v>45171</v>
      </c>
      <c r="E17" s="152">
        <v>9505</v>
      </c>
      <c r="F17" s="153">
        <v>399787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3008741</v>
      </c>
      <c r="C18" s="152">
        <v>794495</v>
      </c>
      <c r="D18" s="152">
        <v>1171914</v>
      </c>
      <c r="E18" s="152">
        <v>137311</v>
      </c>
      <c r="F18" s="153">
        <v>5112461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1394802</v>
      </c>
      <c r="C19" s="152">
        <v>335054</v>
      </c>
      <c r="D19" s="152">
        <v>1172089</v>
      </c>
      <c r="E19" s="152">
        <v>139420</v>
      </c>
      <c r="F19" s="153">
        <v>3041364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16458091</v>
      </c>
      <c r="C20" s="156">
        <v>4399480</v>
      </c>
      <c r="D20" s="156">
        <v>12256406</v>
      </c>
      <c r="E20" s="156">
        <v>1677327</v>
      </c>
      <c r="F20" s="157">
        <v>34791303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/>
    <row r="24" spans="1:9" ht="19.5" customHeight="1" x14ac:dyDescent="0.25"/>
    <row r="25" spans="1:9" ht="19.5" customHeight="1" x14ac:dyDescent="0.25"/>
    <row r="26" spans="1:9" ht="19.5" customHeight="1" x14ac:dyDescent="0.25"/>
    <row r="27" spans="1:9" ht="19.5" customHeight="1" x14ac:dyDescent="0.25"/>
    <row r="28" spans="1:9" ht="25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</sheetData>
  <hyperlinks>
    <hyperlink ref="E2" location="Indice!A1" display="ÍNDICE DA PUBLICACIÓN" xr:uid="{00000000-0004-0000-1B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J42"/>
  <sheetViews>
    <sheetView showGridLines="0" workbookViewId="0">
      <selection activeCell="B8" sqref="B8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142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2232605</v>
      </c>
      <c r="C8" s="152">
        <v>779254</v>
      </c>
      <c r="D8" s="152">
        <v>2247238</v>
      </c>
      <c r="E8" s="152">
        <v>261735</v>
      </c>
      <c r="F8" s="153">
        <v>5520832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638437</v>
      </c>
      <c r="C9" s="152">
        <v>172516</v>
      </c>
      <c r="D9" s="152">
        <v>402888</v>
      </c>
      <c r="E9" s="152">
        <v>94367</v>
      </c>
      <c r="F9" s="153">
        <v>1308208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928383</v>
      </c>
      <c r="C10" s="152">
        <v>262485</v>
      </c>
      <c r="D10" s="152">
        <v>477667</v>
      </c>
      <c r="E10" s="152">
        <v>84482</v>
      </c>
      <c r="F10" s="153">
        <v>1753018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3098131</v>
      </c>
      <c r="C11" s="152">
        <v>1012215</v>
      </c>
      <c r="D11" s="152">
        <v>3130527</v>
      </c>
      <c r="E11" s="152">
        <v>424650</v>
      </c>
      <c r="F11" s="153">
        <v>7665523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728088</v>
      </c>
      <c r="C12" s="152">
        <v>234611</v>
      </c>
      <c r="D12" s="152">
        <v>657689</v>
      </c>
      <c r="E12" s="152">
        <v>65562</v>
      </c>
      <c r="F12" s="153">
        <v>1685950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658630</v>
      </c>
      <c r="C13" s="152">
        <v>215175</v>
      </c>
      <c r="D13" s="152">
        <v>726832</v>
      </c>
      <c r="E13" s="152">
        <v>77995</v>
      </c>
      <c r="F13" s="153">
        <v>1678632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2017803</v>
      </c>
      <c r="C14" s="152">
        <v>592435</v>
      </c>
      <c r="D14" s="152">
        <v>915515</v>
      </c>
      <c r="E14" s="152">
        <v>147250</v>
      </c>
      <c r="F14" s="153">
        <v>3673003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432207</v>
      </c>
      <c r="C15" s="152">
        <v>119238</v>
      </c>
      <c r="D15" s="152">
        <v>283771</v>
      </c>
      <c r="E15" s="152">
        <v>45779</v>
      </c>
      <c r="F15" s="153">
        <v>880996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1525351</v>
      </c>
      <c r="C16" s="152">
        <v>281795</v>
      </c>
      <c r="D16" s="152">
        <v>720417</v>
      </c>
      <c r="E16" s="152">
        <v>103776</v>
      </c>
      <c r="F16" s="153">
        <v>2631339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240167</v>
      </c>
      <c r="C17" s="152">
        <v>104588</v>
      </c>
      <c r="D17" s="152">
        <v>57491</v>
      </c>
      <c r="E17" s="152">
        <v>17038</v>
      </c>
      <c r="F17" s="153">
        <v>419284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3016839</v>
      </c>
      <c r="C18" s="152">
        <v>837141</v>
      </c>
      <c r="D18" s="152">
        <v>1093066</v>
      </c>
      <c r="E18" s="152">
        <v>162515</v>
      </c>
      <c r="F18" s="153">
        <v>5109561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1317595</v>
      </c>
      <c r="C19" s="152">
        <v>398539</v>
      </c>
      <c r="D19" s="152">
        <v>1008327</v>
      </c>
      <c r="E19" s="152">
        <v>159172</v>
      </c>
      <c r="F19" s="153">
        <v>2883633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16834238</v>
      </c>
      <c r="C20" s="156">
        <v>5009993</v>
      </c>
      <c r="D20" s="156">
        <v>11721427</v>
      </c>
      <c r="E20" s="156">
        <v>1644321</v>
      </c>
      <c r="F20" s="157">
        <v>35209979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/>
    <row r="24" spans="1:9" ht="19.5" customHeight="1" x14ac:dyDescent="0.25"/>
    <row r="25" spans="1:9" ht="19.5" customHeight="1" x14ac:dyDescent="0.25"/>
    <row r="26" spans="1:9" ht="19.5" customHeight="1" x14ac:dyDescent="0.25"/>
    <row r="27" spans="1:9" ht="19.5" customHeight="1" x14ac:dyDescent="0.25"/>
    <row r="28" spans="1:9" ht="25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</sheetData>
  <hyperlinks>
    <hyperlink ref="E2" location="Indice!A1" display="ÍNDICE DA PUBLICACIÓN" xr:uid="{00000000-0004-0000-1C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J42"/>
  <sheetViews>
    <sheetView showGridLines="0" topLeftCell="A9" workbookViewId="0">
      <selection activeCell="F8" sqref="F8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143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2243553</v>
      </c>
      <c r="C8" s="152">
        <v>692219</v>
      </c>
      <c r="D8" s="152">
        <v>2365308</v>
      </c>
      <c r="E8" s="152">
        <v>228343</v>
      </c>
      <c r="F8" s="153">
        <v>5529423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587069</v>
      </c>
      <c r="C9" s="152">
        <v>187590</v>
      </c>
      <c r="D9" s="152">
        <v>516258</v>
      </c>
      <c r="E9" s="152">
        <v>41557</v>
      </c>
      <c r="F9" s="153">
        <v>1332474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931595</v>
      </c>
      <c r="C10" s="152">
        <v>210529</v>
      </c>
      <c r="D10" s="152">
        <v>464704</v>
      </c>
      <c r="E10" s="152">
        <v>58602</v>
      </c>
      <c r="F10" s="153">
        <v>1665430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3023987</v>
      </c>
      <c r="C11" s="152">
        <v>998436</v>
      </c>
      <c r="D11" s="152">
        <v>3348129</v>
      </c>
      <c r="E11" s="152">
        <v>348043</v>
      </c>
      <c r="F11" s="153">
        <v>7718595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779701</v>
      </c>
      <c r="C12" s="152">
        <v>222292</v>
      </c>
      <c r="D12" s="152">
        <v>704497</v>
      </c>
      <c r="E12" s="152">
        <v>45564</v>
      </c>
      <c r="F12" s="153">
        <v>1752055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798428</v>
      </c>
      <c r="C13" s="152">
        <v>189872</v>
      </c>
      <c r="D13" s="152">
        <v>891663</v>
      </c>
      <c r="E13" s="152">
        <v>52254</v>
      </c>
      <c r="F13" s="153">
        <v>1932216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2053700</v>
      </c>
      <c r="C14" s="152">
        <v>536228</v>
      </c>
      <c r="D14" s="152">
        <v>997151</v>
      </c>
      <c r="E14" s="152">
        <v>167367</v>
      </c>
      <c r="F14" s="153">
        <v>3754446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452992</v>
      </c>
      <c r="C15" s="152">
        <v>129743</v>
      </c>
      <c r="D15" s="152">
        <v>318555</v>
      </c>
      <c r="E15" s="152">
        <v>41049</v>
      </c>
      <c r="F15" s="153">
        <v>942339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1420884</v>
      </c>
      <c r="C16" s="152">
        <v>363153</v>
      </c>
      <c r="D16" s="152">
        <v>836017</v>
      </c>
      <c r="E16" s="152">
        <v>118892</v>
      </c>
      <c r="F16" s="153">
        <v>2738946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269114</v>
      </c>
      <c r="C17" s="152">
        <v>79627</v>
      </c>
      <c r="D17" s="152">
        <v>49932</v>
      </c>
      <c r="E17" s="152">
        <v>22414</v>
      </c>
      <c r="F17" s="153">
        <v>421087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2706188</v>
      </c>
      <c r="C18" s="152">
        <v>931303</v>
      </c>
      <c r="D18" s="152">
        <v>1304217</v>
      </c>
      <c r="E18" s="152">
        <v>160465</v>
      </c>
      <c r="F18" s="153">
        <v>5102173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1418813</v>
      </c>
      <c r="C19" s="152">
        <v>392795</v>
      </c>
      <c r="D19" s="152">
        <v>1154303</v>
      </c>
      <c r="E19" s="152">
        <v>86838</v>
      </c>
      <c r="F19" s="153">
        <v>3052749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16686025</v>
      </c>
      <c r="C20" s="156">
        <v>4933786</v>
      </c>
      <c r="D20" s="156">
        <v>12950736</v>
      </c>
      <c r="E20" s="156">
        <v>1371387</v>
      </c>
      <c r="F20" s="157">
        <v>35941934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/>
    <row r="24" spans="1:9" ht="19.5" customHeight="1" x14ac:dyDescent="0.25"/>
    <row r="25" spans="1:9" ht="19.5" customHeight="1" x14ac:dyDescent="0.25"/>
    <row r="26" spans="1:9" ht="19.5" customHeight="1" x14ac:dyDescent="0.25"/>
    <row r="27" spans="1:9" ht="19.5" customHeight="1" x14ac:dyDescent="0.25"/>
    <row r="28" spans="1:9" ht="25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</sheetData>
  <hyperlinks>
    <hyperlink ref="E2" location="Indice!A1" display="ÍNDICE DA PUBLICACIÓN" xr:uid="{00000000-0004-0000-1D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J42"/>
  <sheetViews>
    <sheetView showGridLines="0" topLeftCell="A3" workbookViewId="0">
      <selection activeCell="F8" sqref="F8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144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2353216</v>
      </c>
      <c r="C8" s="152">
        <v>591122</v>
      </c>
      <c r="D8" s="152">
        <v>2407319</v>
      </c>
      <c r="E8" s="152">
        <v>194217</v>
      </c>
      <c r="F8" s="153">
        <v>5545874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648143</v>
      </c>
      <c r="C9" s="152">
        <v>138001</v>
      </c>
      <c r="D9" s="152">
        <v>505377</v>
      </c>
      <c r="E9" s="152">
        <v>62825</v>
      </c>
      <c r="F9" s="153">
        <v>1354346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1059401</v>
      </c>
      <c r="C10" s="152">
        <v>238873</v>
      </c>
      <c r="D10" s="152">
        <v>511341</v>
      </c>
      <c r="E10" s="152">
        <v>56807</v>
      </c>
      <c r="F10" s="153">
        <v>1866423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3209752</v>
      </c>
      <c r="C11" s="152">
        <v>882936</v>
      </c>
      <c r="D11" s="152">
        <v>3558494</v>
      </c>
      <c r="E11" s="152">
        <v>302437</v>
      </c>
      <c r="F11" s="153">
        <v>7953619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872598</v>
      </c>
      <c r="C12" s="152">
        <v>212711</v>
      </c>
      <c r="D12" s="152">
        <v>790804</v>
      </c>
      <c r="E12" s="152">
        <v>35904</v>
      </c>
      <c r="F12" s="153">
        <v>1912017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865365</v>
      </c>
      <c r="C13" s="152">
        <v>171123</v>
      </c>
      <c r="D13" s="152">
        <v>869246</v>
      </c>
      <c r="E13" s="152">
        <v>66217</v>
      </c>
      <c r="F13" s="153">
        <v>1971951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2278118</v>
      </c>
      <c r="C14" s="152">
        <v>538117</v>
      </c>
      <c r="D14" s="152">
        <v>1083225</v>
      </c>
      <c r="E14" s="152">
        <v>99643</v>
      </c>
      <c r="F14" s="153">
        <v>3999103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491445</v>
      </c>
      <c r="C15" s="152">
        <v>113456</v>
      </c>
      <c r="D15" s="152">
        <v>345736</v>
      </c>
      <c r="E15" s="152">
        <v>37733</v>
      </c>
      <c r="F15" s="153">
        <v>988369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1541832</v>
      </c>
      <c r="C16" s="152">
        <v>381030</v>
      </c>
      <c r="D16" s="152">
        <v>805532</v>
      </c>
      <c r="E16" s="152">
        <v>97833</v>
      </c>
      <c r="F16" s="153">
        <v>2826226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372642</v>
      </c>
      <c r="C17" s="152">
        <v>76767</v>
      </c>
      <c r="D17" s="152">
        <v>85434</v>
      </c>
      <c r="E17" s="152">
        <v>6609</v>
      </c>
      <c r="F17" s="153">
        <v>541452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3494858</v>
      </c>
      <c r="C18" s="152">
        <v>947052</v>
      </c>
      <c r="D18" s="152">
        <v>1174725</v>
      </c>
      <c r="E18" s="152">
        <v>142438</v>
      </c>
      <c r="F18" s="153">
        <v>5759073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1490393</v>
      </c>
      <c r="C19" s="152">
        <v>330809</v>
      </c>
      <c r="D19" s="152">
        <v>1169594</v>
      </c>
      <c r="E19" s="152">
        <v>90009</v>
      </c>
      <c r="F19" s="153">
        <v>3080805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18677765</v>
      </c>
      <c r="C20" s="156">
        <v>4621997</v>
      </c>
      <c r="D20" s="156">
        <v>13306827</v>
      </c>
      <c r="E20" s="156">
        <v>1192671</v>
      </c>
      <c r="F20" s="157">
        <v>37799260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/>
    <row r="24" spans="1:9" ht="19.5" customHeight="1" x14ac:dyDescent="0.25"/>
    <row r="25" spans="1:9" ht="19.5" customHeight="1" x14ac:dyDescent="0.25"/>
    <row r="26" spans="1:9" ht="19.5" customHeight="1" x14ac:dyDescent="0.25"/>
    <row r="27" spans="1:9" ht="19.5" customHeight="1" x14ac:dyDescent="0.25"/>
    <row r="28" spans="1:9" ht="25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</sheetData>
  <hyperlinks>
    <hyperlink ref="E2" location="Indice!A1" display="ÍNDICE DA PUBLICACIÓN" xr:uid="{00000000-0004-0000-1E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J42"/>
  <sheetViews>
    <sheetView showGridLines="0" topLeftCell="A3" workbookViewId="0">
      <selection activeCell="F8" sqref="F8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217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2525868</v>
      </c>
      <c r="C8" s="152">
        <v>633744</v>
      </c>
      <c r="D8" s="152">
        <v>2386026</v>
      </c>
      <c r="E8" s="152">
        <v>216005</v>
      </c>
      <c r="F8" s="153">
        <v>5761644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645040</v>
      </c>
      <c r="C9" s="152">
        <v>173961</v>
      </c>
      <c r="D9" s="152">
        <v>474179</v>
      </c>
      <c r="E9" s="152">
        <v>44270</v>
      </c>
      <c r="F9" s="153">
        <v>1337449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974001</v>
      </c>
      <c r="C10" s="152">
        <v>202475</v>
      </c>
      <c r="D10" s="152">
        <v>485009</v>
      </c>
      <c r="E10" s="152">
        <v>55576</v>
      </c>
      <c r="F10" s="153">
        <v>1717060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3326352</v>
      </c>
      <c r="C11" s="152">
        <v>909794</v>
      </c>
      <c r="D11" s="152">
        <v>3611425</v>
      </c>
      <c r="E11" s="152">
        <v>335218</v>
      </c>
      <c r="F11" s="153">
        <v>8182789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809082</v>
      </c>
      <c r="C12" s="152">
        <v>241862</v>
      </c>
      <c r="D12" s="152">
        <v>693300</v>
      </c>
      <c r="E12" s="152">
        <v>50495</v>
      </c>
      <c r="F12" s="153">
        <v>1794739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914632</v>
      </c>
      <c r="C13" s="152">
        <v>268497</v>
      </c>
      <c r="D13" s="152">
        <v>867367</v>
      </c>
      <c r="E13" s="152">
        <v>49832</v>
      </c>
      <c r="F13" s="153">
        <v>2100328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2406609</v>
      </c>
      <c r="C14" s="152">
        <v>513368</v>
      </c>
      <c r="D14" s="152">
        <v>1184666</v>
      </c>
      <c r="E14" s="152">
        <v>154834</v>
      </c>
      <c r="F14" s="153">
        <v>4259476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546954</v>
      </c>
      <c r="C15" s="152">
        <v>127801</v>
      </c>
      <c r="D15" s="152">
        <v>360666</v>
      </c>
      <c r="E15" s="152">
        <v>39699</v>
      </c>
      <c r="F15" s="153">
        <v>1075120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1708776</v>
      </c>
      <c r="C16" s="152">
        <v>334141</v>
      </c>
      <c r="D16" s="152">
        <v>688256</v>
      </c>
      <c r="E16" s="152">
        <v>86932</v>
      </c>
      <c r="F16" s="153">
        <v>2818105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283009</v>
      </c>
      <c r="C17" s="152">
        <v>153930</v>
      </c>
      <c r="D17" s="152">
        <v>58704</v>
      </c>
      <c r="E17" s="152">
        <v>11440</v>
      </c>
      <c r="F17" s="153">
        <v>507083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3364988</v>
      </c>
      <c r="C18" s="152">
        <v>1002963</v>
      </c>
      <c r="D18" s="152">
        <v>1301431</v>
      </c>
      <c r="E18" s="152">
        <v>142477</v>
      </c>
      <c r="F18" s="153">
        <v>5811860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1641440</v>
      </c>
      <c r="C19" s="152">
        <v>433280</v>
      </c>
      <c r="D19" s="152">
        <v>1170188</v>
      </c>
      <c r="E19" s="152">
        <v>153100</v>
      </c>
      <c r="F19" s="153">
        <v>3398008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19146750</v>
      </c>
      <c r="C20" s="156">
        <v>4995817</v>
      </c>
      <c r="D20" s="156">
        <v>13281218</v>
      </c>
      <c r="E20" s="156">
        <v>1339877</v>
      </c>
      <c r="F20" s="157">
        <v>38763661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/>
    <row r="24" spans="1:9" ht="19.5" customHeight="1" x14ac:dyDescent="0.25"/>
    <row r="25" spans="1:9" ht="19.5" customHeight="1" x14ac:dyDescent="0.25"/>
    <row r="26" spans="1:9" ht="19.5" customHeight="1" x14ac:dyDescent="0.25"/>
    <row r="27" spans="1:9" ht="19.5" customHeight="1" x14ac:dyDescent="0.25"/>
    <row r="28" spans="1:9" ht="25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</sheetData>
  <hyperlinks>
    <hyperlink ref="E2" location="Indice!A1" display="ÍNDICE DA PUBLICACIÓN" xr:uid="{00000000-0004-0000-1F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J42"/>
  <sheetViews>
    <sheetView showGridLines="0" workbookViewId="0">
      <selection activeCell="F8" sqref="F8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221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2587885</v>
      </c>
      <c r="C8" s="152">
        <v>619647</v>
      </c>
      <c r="D8" s="152">
        <v>2296534</v>
      </c>
      <c r="E8" s="152">
        <v>142799</v>
      </c>
      <c r="F8" s="153">
        <v>5646865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697715</v>
      </c>
      <c r="C9" s="152">
        <v>189661</v>
      </c>
      <c r="D9" s="152">
        <v>410372</v>
      </c>
      <c r="E9" s="152">
        <v>40041</v>
      </c>
      <c r="F9" s="153">
        <v>1337790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976377</v>
      </c>
      <c r="C10" s="152">
        <v>269977</v>
      </c>
      <c r="D10" s="152">
        <v>484318</v>
      </c>
      <c r="E10" s="152">
        <v>47142</v>
      </c>
      <c r="F10" s="153">
        <v>1777814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3525993</v>
      </c>
      <c r="C11" s="152">
        <v>1056038</v>
      </c>
      <c r="D11" s="152">
        <v>3454787</v>
      </c>
      <c r="E11" s="152">
        <v>284903</v>
      </c>
      <c r="F11" s="153">
        <v>8321721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802708</v>
      </c>
      <c r="C12" s="152">
        <v>241433</v>
      </c>
      <c r="D12" s="152">
        <v>655052</v>
      </c>
      <c r="E12" s="152">
        <v>67286</v>
      </c>
      <c r="F12" s="153">
        <v>1766480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1072591</v>
      </c>
      <c r="C13" s="152">
        <v>222709</v>
      </c>
      <c r="D13" s="152">
        <v>896048</v>
      </c>
      <c r="E13" s="152">
        <v>45508</v>
      </c>
      <c r="F13" s="153">
        <v>2236856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2287850</v>
      </c>
      <c r="C14" s="152">
        <v>636775</v>
      </c>
      <c r="D14" s="152">
        <v>1099136</v>
      </c>
      <c r="E14" s="152">
        <v>58337</v>
      </c>
      <c r="F14" s="153">
        <v>4082099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549136</v>
      </c>
      <c r="C15" s="152">
        <v>132229</v>
      </c>
      <c r="D15" s="152">
        <v>339569</v>
      </c>
      <c r="E15" s="152">
        <v>30407</v>
      </c>
      <c r="F15" s="153">
        <v>1051341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1429038</v>
      </c>
      <c r="C16" s="152">
        <v>366050</v>
      </c>
      <c r="D16" s="152">
        <v>618769</v>
      </c>
      <c r="E16" s="152">
        <v>61386</v>
      </c>
      <c r="F16" s="153">
        <v>2475243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274553</v>
      </c>
      <c r="C17" s="152">
        <v>86836</v>
      </c>
      <c r="D17" s="152">
        <v>70894</v>
      </c>
      <c r="E17" s="152">
        <v>1660</v>
      </c>
      <c r="F17" s="153">
        <v>433944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3249268</v>
      </c>
      <c r="C18" s="152">
        <v>1037612</v>
      </c>
      <c r="D18" s="152">
        <v>1308664</v>
      </c>
      <c r="E18" s="152">
        <v>117233</v>
      </c>
      <c r="F18" s="153">
        <v>5712777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1619531</v>
      </c>
      <c r="C19" s="152">
        <v>454870</v>
      </c>
      <c r="D19" s="152">
        <v>1135301</v>
      </c>
      <c r="E19" s="152">
        <v>77336</v>
      </c>
      <c r="F19" s="153">
        <v>3287038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19072648</v>
      </c>
      <c r="C20" s="156">
        <v>5313836</v>
      </c>
      <c r="D20" s="156">
        <v>12769444</v>
      </c>
      <c r="E20" s="156">
        <v>974039</v>
      </c>
      <c r="F20" s="157">
        <v>38129967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/>
    <row r="24" spans="1:9" ht="19.5" customHeight="1" x14ac:dyDescent="0.25"/>
    <row r="25" spans="1:9" ht="19.5" customHeight="1" x14ac:dyDescent="0.25"/>
    <row r="26" spans="1:9" ht="19.5" customHeight="1" x14ac:dyDescent="0.25"/>
    <row r="27" spans="1:9" ht="19.5" customHeight="1" x14ac:dyDescent="0.25"/>
    <row r="28" spans="1:9" ht="25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</sheetData>
  <hyperlinks>
    <hyperlink ref="E2" location="Indice!A1" display="ÍNDICE DA PUBLICACIÓN" xr:uid="{00000000-0004-0000-20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J42"/>
  <sheetViews>
    <sheetView showGridLines="0" topLeftCell="A7" workbookViewId="0">
      <selection activeCell="F8" sqref="F8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224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2769876</v>
      </c>
      <c r="C8" s="152">
        <v>884999</v>
      </c>
      <c r="D8" s="152">
        <v>2277333</v>
      </c>
      <c r="E8" s="152">
        <v>200156</v>
      </c>
      <c r="F8" s="153">
        <v>6132364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633297</v>
      </c>
      <c r="C9" s="152">
        <v>238229</v>
      </c>
      <c r="D9" s="152">
        <v>448382</v>
      </c>
      <c r="E9" s="152">
        <v>68901</v>
      </c>
      <c r="F9" s="153">
        <v>1388809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652333</v>
      </c>
      <c r="C10" s="152">
        <v>190055</v>
      </c>
      <c r="D10" s="152">
        <v>313865</v>
      </c>
      <c r="E10" s="152">
        <v>24025</v>
      </c>
      <c r="F10" s="153">
        <v>1180278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3308995</v>
      </c>
      <c r="C11" s="152">
        <v>1248245</v>
      </c>
      <c r="D11" s="152">
        <v>3360303</v>
      </c>
      <c r="E11" s="152">
        <v>293249</v>
      </c>
      <c r="F11" s="153">
        <v>8210792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786069</v>
      </c>
      <c r="C12" s="152">
        <v>226376</v>
      </c>
      <c r="D12" s="152">
        <v>631447</v>
      </c>
      <c r="E12" s="152">
        <v>48992</v>
      </c>
      <c r="F12" s="153">
        <v>1692885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1112994</v>
      </c>
      <c r="C13" s="152">
        <v>248960</v>
      </c>
      <c r="D13" s="152">
        <v>845815</v>
      </c>
      <c r="E13" s="152">
        <v>52391</v>
      </c>
      <c r="F13" s="153">
        <v>2260161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1816540</v>
      </c>
      <c r="C14" s="152">
        <v>391372</v>
      </c>
      <c r="D14" s="152">
        <v>708385</v>
      </c>
      <c r="E14" s="152">
        <v>56481</v>
      </c>
      <c r="F14" s="153">
        <v>2972778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500498</v>
      </c>
      <c r="C15" s="152">
        <v>153970</v>
      </c>
      <c r="D15" s="152">
        <v>345048</v>
      </c>
      <c r="E15" s="152">
        <v>38267</v>
      </c>
      <c r="F15" s="153">
        <v>1037784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1093503</v>
      </c>
      <c r="C16" s="152">
        <v>311411</v>
      </c>
      <c r="D16" s="152">
        <v>505401</v>
      </c>
      <c r="E16" s="152">
        <v>56217</v>
      </c>
      <c r="F16" s="153">
        <v>1966533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236040</v>
      </c>
      <c r="C17" s="152">
        <v>88792</v>
      </c>
      <c r="D17" s="152">
        <v>38649</v>
      </c>
      <c r="E17" s="152">
        <v>16778</v>
      </c>
      <c r="F17" s="153">
        <v>380259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1782773</v>
      </c>
      <c r="C18" s="152">
        <v>727997</v>
      </c>
      <c r="D18" s="152">
        <v>746584</v>
      </c>
      <c r="E18" s="152">
        <v>62815</v>
      </c>
      <c r="F18" s="153">
        <v>3320169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1473885</v>
      </c>
      <c r="C19" s="152">
        <v>534607</v>
      </c>
      <c r="D19" s="152">
        <v>1117779</v>
      </c>
      <c r="E19" s="152">
        <v>105706</v>
      </c>
      <c r="F19" s="153">
        <v>3231977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16166803</v>
      </c>
      <c r="C20" s="156">
        <v>5245015</v>
      </c>
      <c r="D20" s="156">
        <v>11338992</v>
      </c>
      <c r="E20" s="156">
        <v>1023980</v>
      </c>
      <c r="F20" s="157">
        <v>33774790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>
      <c r="A23" s="146"/>
    </row>
    <row r="24" spans="1:9" ht="19.5" customHeight="1" x14ac:dyDescent="0.25"/>
    <row r="25" spans="1:9" ht="19.5" customHeight="1" x14ac:dyDescent="0.25"/>
    <row r="26" spans="1:9" ht="19.5" customHeight="1" x14ac:dyDescent="0.25"/>
    <row r="27" spans="1:9" ht="19.5" customHeight="1" x14ac:dyDescent="0.25"/>
    <row r="28" spans="1:9" ht="25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</sheetData>
  <hyperlinks>
    <hyperlink ref="E2" location="Indice!A1" display="ÍNDICE DA PUBLICACIÓN" xr:uid="{00000000-0004-0000-2100-00000000000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3C465-1D5B-4B8E-B9B6-5C466B14AA6E}">
  <sheetPr>
    <pageSetUpPr fitToPage="1"/>
  </sheetPr>
  <dimension ref="A1:J42"/>
  <sheetViews>
    <sheetView showGridLines="0" topLeftCell="A11" workbookViewId="0">
      <selection activeCell="F20" sqref="F20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256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2638047</v>
      </c>
      <c r="C8" s="152">
        <v>827375</v>
      </c>
      <c r="D8" s="152">
        <v>2277593</v>
      </c>
      <c r="E8" s="152">
        <v>173858</v>
      </c>
      <c r="F8" s="153">
        <v>5916873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691118</v>
      </c>
      <c r="C9" s="152">
        <v>248764</v>
      </c>
      <c r="D9" s="152">
        <v>398533</v>
      </c>
      <c r="E9" s="152">
        <v>50658</v>
      </c>
      <c r="F9" s="153">
        <v>1389074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793650</v>
      </c>
      <c r="C10" s="152">
        <v>234766</v>
      </c>
      <c r="D10" s="152">
        <v>374576</v>
      </c>
      <c r="E10" s="152">
        <v>38708</v>
      </c>
      <c r="F10" s="153">
        <v>1441701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3685395</v>
      </c>
      <c r="C11" s="152">
        <v>1342438</v>
      </c>
      <c r="D11" s="152">
        <v>3388675</v>
      </c>
      <c r="E11" s="152">
        <v>317294</v>
      </c>
      <c r="F11" s="153">
        <v>8733802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937105</v>
      </c>
      <c r="C12" s="152">
        <v>289297</v>
      </c>
      <c r="D12" s="152">
        <v>680527</v>
      </c>
      <c r="E12" s="152">
        <v>47912</v>
      </c>
      <c r="F12" s="153">
        <v>1954841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962784</v>
      </c>
      <c r="C13" s="152">
        <v>315997</v>
      </c>
      <c r="D13" s="152">
        <v>908746</v>
      </c>
      <c r="E13" s="152">
        <v>69844</v>
      </c>
      <c r="F13" s="153">
        <v>2257371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2256501</v>
      </c>
      <c r="C14" s="152">
        <v>530412</v>
      </c>
      <c r="D14" s="152">
        <v>801910</v>
      </c>
      <c r="E14" s="152">
        <v>70250</v>
      </c>
      <c r="F14" s="153">
        <v>3659072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533598</v>
      </c>
      <c r="C15" s="152">
        <v>156270</v>
      </c>
      <c r="D15" s="152">
        <v>334753</v>
      </c>
      <c r="E15" s="152">
        <v>32110</v>
      </c>
      <c r="F15" s="153">
        <v>1056731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1291598</v>
      </c>
      <c r="C16" s="152">
        <v>341936</v>
      </c>
      <c r="D16" s="152">
        <v>675331</v>
      </c>
      <c r="E16" s="152">
        <v>40649</v>
      </c>
      <c r="F16" s="153">
        <v>2349514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253411</v>
      </c>
      <c r="C17" s="152">
        <v>136853</v>
      </c>
      <c r="D17" s="152">
        <v>32915</v>
      </c>
      <c r="E17" s="152">
        <v>2577</v>
      </c>
      <c r="F17" s="153">
        <v>425757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2482685</v>
      </c>
      <c r="C18" s="152">
        <v>828223</v>
      </c>
      <c r="D18" s="152">
        <v>1084321</v>
      </c>
      <c r="E18" s="152">
        <v>134998</v>
      </c>
      <c r="F18" s="153">
        <v>4530227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1757072</v>
      </c>
      <c r="C19" s="152">
        <v>508947</v>
      </c>
      <c r="D19" s="152">
        <v>1122527</v>
      </c>
      <c r="E19" s="152">
        <v>106957</v>
      </c>
      <c r="F19" s="153">
        <v>3495503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18282963</v>
      </c>
      <c r="C20" s="156">
        <v>5761280</v>
      </c>
      <c r="D20" s="156">
        <v>12080406</v>
      </c>
      <c r="E20" s="156">
        <v>1085815</v>
      </c>
      <c r="F20" s="157">
        <v>37210464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>
      <c r="A23" s="146"/>
    </row>
    <row r="24" spans="1:9" ht="19.5" customHeight="1" x14ac:dyDescent="0.25"/>
    <row r="25" spans="1:9" ht="19.5" customHeight="1" x14ac:dyDescent="0.25"/>
    <row r="26" spans="1:9" ht="19.5" customHeight="1" x14ac:dyDescent="0.25"/>
    <row r="27" spans="1:9" ht="19.5" customHeight="1" x14ac:dyDescent="0.25"/>
    <row r="28" spans="1:9" ht="25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</sheetData>
  <hyperlinks>
    <hyperlink ref="E2" location="Indice!A1" display="ÍNDICE DA PUBLICACIÓN" xr:uid="{28740BD8-8BEA-43DB-880A-9AC68B03F810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05"/>
  <sheetViews>
    <sheetView topLeftCell="A16" workbookViewId="0">
      <selection activeCell="E19" sqref="E19"/>
    </sheetView>
  </sheetViews>
  <sheetFormatPr baseColWidth="10" defaultColWidth="10.6640625" defaultRowHeight="13.2" x14ac:dyDescent="0.25"/>
  <cols>
    <col min="1" max="1" width="41.33203125" style="2" customWidth="1"/>
    <col min="2" max="2" width="15.88671875" style="2" bestFit="1" customWidth="1"/>
    <col min="3" max="3" width="12.33203125" style="2" customWidth="1"/>
    <col min="4" max="9" width="10.6640625" style="2" customWidth="1"/>
    <col min="10" max="10" width="10.6640625" style="3" customWidth="1"/>
    <col min="11" max="13" width="12.109375" style="3" customWidth="1"/>
    <col min="14" max="16384" width="10.6640625" style="3"/>
  </cols>
  <sheetData>
    <row r="1" spans="1:10" ht="15.6" x14ac:dyDescent="0.3">
      <c r="A1" s="140" t="s">
        <v>4</v>
      </c>
      <c r="B1" s="3"/>
      <c r="C1" s="3"/>
      <c r="D1" s="3"/>
      <c r="E1" s="3"/>
      <c r="F1" s="3"/>
      <c r="G1" s="3"/>
      <c r="H1" s="3"/>
      <c r="I1" s="3"/>
    </row>
    <row r="2" spans="1:10" ht="15" customHeight="1" x14ac:dyDescent="0.3">
      <c r="A2" s="15" t="s">
        <v>279</v>
      </c>
      <c r="B2" s="3"/>
      <c r="C2" s="3"/>
      <c r="D2" s="3"/>
      <c r="E2" s="3"/>
      <c r="F2" s="3"/>
      <c r="G2" s="3"/>
      <c r="H2" s="198" t="s">
        <v>228</v>
      </c>
      <c r="I2" s="198"/>
    </row>
    <row r="3" spans="1:10" x14ac:dyDescent="0.25">
      <c r="A3" s="141"/>
      <c r="B3" s="3"/>
      <c r="C3" s="3"/>
      <c r="D3" s="3"/>
      <c r="E3" s="3"/>
      <c r="F3" s="3"/>
      <c r="G3" s="3"/>
      <c r="H3" s="3"/>
      <c r="I3" s="3"/>
    </row>
    <row r="4" spans="1:10" ht="15.6" x14ac:dyDescent="0.3">
      <c r="A4" s="15" t="s">
        <v>240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ht="26.4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256421</v>
      </c>
      <c r="D11" s="32">
        <v>1027840</v>
      </c>
      <c r="E11" s="32">
        <v>881500</v>
      </c>
      <c r="F11" s="32">
        <v>146339</v>
      </c>
      <c r="G11" s="32">
        <v>764895</v>
      </c>
      <c r="H11" s="32">
        <v>1350919</v>
      </c>
      <c r="I11" s="32">
        <v>373288</v>
      </c>
      <c r="J11" s="33">
        <v>3773363</v>
      </c>
    </row>
    <row r="12" spans="1:10" ht="13.8" x14ac:dyDescent="0.25">
      <c r="A12" s="223"/>
      <c r="B12" s="31" t="s">
        <v>96</v>
      </c>
      <c r="C12" s="32"/>
      <c r="D12" s="32"/>
      <c r="E12" s="32">
        <v>95606</v>
      </c>
      <c r="F12" s="32"/>
      <c r="G12" s="32"/>
      <c r="H12" s="32">
        <v>143301</v>
      </c>
      <c r="I12" s="32">
        <v>35952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785894</v>
      </c>
      <c r="F13" s="32"/>
      <c r="G13" s="32"/>
      <c r="H13" s="32">
        <v>1207618</v>
      </c>
      <c r="I13" s="32">
        <v>337336</v>
      </c>
      <c r="J13" s="33"/>
    </row>
    <row r="14" spans="1:10" ht="13.8" x14ac:dyDescent="0.25">
      <c r="A14" s="223"/>
      <c r="B14" s="31" t="s">
        <v>13</v>
      </c>
      <c r="C14" s="32">
        <v>76707</v>
      </c>
      <c r="D14" s="32">
        <v>608290</v>
      </c>
      <c r="E14" s="32">
        <v>539252</v>
      </c>
      <c r="F14" s="32">
        <v>69037</v>
      </c>
      <c r="G14" s="32">
        <v>230594</v>
      </c>
      <c r="H14" s="32">
        <v>1007740</v>
      </c>
      <c r="I14" s="32">
        <v>591217</v>
      </c>
      <c r="J14" s="33">
        <v>2514549</v>
      </c>
    </row>
    <row r="15" spans="1:10" ht="13.8" x14ac:dyDescent="0.25">
      <c r="A15" s="223"/>
      <c r="B15" s="31" t="s">
        <v>14</v>
      </c>
      <c r="C15" s="32">
        <v>96022</v>
      </c>
      <c r="D15" s="32">
        <v>874914</v>
      </c>
      <c r="E15" s="32">
        <v>774169</v>
      </c>
      <c r="F15" s="32">
        <v>100745</v>
      </c>
      <c r="G15" s="32">
        <v>281894</v>
      </c>
      <c r="H15" s="32">
        <v>1636758</v>
      </c>
      <c r="I15" s="32">
        <v>1885228</v>
      </c>
      <c r="J15" s="33">
        <v>4774816</v>
      </c>
    </row>
    <row r="16" spans="1:10" ht="13.8" x14ac:dyDescent="0.25">
      <c r="A16" s="223"/>
      <c r="B16" s="34" t="s">
        <v>15</v>
      </c>
      <c r="C16" s="35">
        <v>429149</v>
      </c>
      <c r="D16" s="35">
        <v>2511044</v>
      </c>
      <c r="E16" s="35">
        <v>2194922</v>
      </c>
      <c r="F16" s="35">
        <v>316122</v>
      </c>
      <c r="G16" s="35">
        <v>1277383</v>
      </c>
      <c r="H16" s="35">
        <v>3995417</v>
      </c>
      <c r="I16" s="35">
        <v>2849734</v>
      </c>
      <c r="J16" s="36">
        <v>11062728</v>
      </c>
    </row>
    <row r="17" spans="1:10" ht="13.8" x14ac:dyDescent="0.25">
      <c r="A17" s="223" t="s">
        <v>16</v>
      </c>
      <c r="B17" s="38" t="s">
        <v>265</v>
      </c>
      <c r="C17" s="32">
        <v>43511</v>
      </c>
      <c r="D17" s="32">
        <v>327413</v>
      </c>
      <c r="E17" s="32">
        <v>310423</v>
      </c>
      <c r="F17" s="32">
        <v>16990</v>
      </c>
      <c r="G17" s="32">
        <v>10220</v>
      </c>
      <c r="H17" s="32">
        <v>826538</v>
      </c>
      <c r="I17" s="32">
        <v>606481</v>
      </c>
      <c r="J17" s="33">
        <v>1814162</v>
      </c>
    </row>
    <row r="18" spans="1:10" ht="13.8" x14ac:dyDescent="0.25">
      <c r="A18" s="223"/>
      <c r="B18" s="31" t="s">
        <v>96</v>
      </c>
      <c r="C18" s="32">
        <v>0</v>
      </c>
      <c r="D18" s="32">
        <v>0</v>
      </c>
      <c r="E18" s="32">
        <v>49776</v>
      </c>
      <c r="F18" s="32"/>
      <c r="G18" s="32"/>
      <c r="H18" s="32">
        <v>134455</v>
      </c>
      <c r="I18" s="32">
        <v>120948</v>
      </c>
      <c r="J18" s="33"/>
    </row>
    <row r="19" spans="1:10" ht="13.8" x14ac:dyDescent="0.25">
      <c r="A19" s="223"/>
      <c r="B19" s="31" t="s">
        <v>12</v>
      </c>
      <c r="C19" s="32">
        <v>0</v>
      </c>
      <c r="D19" s="32">
        <v>0</v>
      </c>
      <c r="E19" s="32">
        <v>260647</v>
      </c>
      <c r="F19" s="32"/>
      <c r="G19" s="32"/>
      <c r="H19" s="32">
        <v>692083</v>
      </c>
      <c r="I19" s="32">
        <v>485532</v>
      </c>
      <c r="J19" s="33"/>
    </row>
    <row r="20" spans="1:10" ht="13.8" x14ac:dyDescent="0.25">
      <c r="A20" s="223"/>
      <c r="B20" s="31" t="s">
        <v>13</v>
      </c>
      <c r="C20" s="32">
        <v>15011</v>
      </c>
      <c r="D20" s="32">
        <v>145417</v>
      </c>
      <c r="E20" s="32">
        <v>139245</v>
      </c>
      <c r="F20" s="32">
        <v>6171</v>
      </c>
      <c r="G20" s="32">
        <v>27272</v>
      </c>
      <c r="H20" s="32">
        <v>720940</v>
      </c>
      <c r="I20" s="32">
        <v>688965</v>
      </c>
      <c r="J20" s="33">
        <v>1597605</v>
      </c>
    </row>
    <row r="21" spans="1:10" ht="13.8" x14ac:dyDescent="0.25">
      <c r="A21" s="223"/>
      <c r="B21" s="31" t="s">
        <v>14</v>
      </c>
      <c r="C21" s="32">
        <v>22068</v>
      </c>
      <c r="D21" s="32">
        <v>242683</v>
      </c>
      <c r="E21" s="32">
        <v>213068</v>
      </c>
      <c r="F21" s="32">
        <v>29615</v>
      </c>
      <c r="G21" s="32">
        <v>91677</v>
      </c>
      <c r="H21" s="32">
        <v>1314558</v>
      </c>
      <c r="I21" s="32">
        <v>2518616</v>
      </c>
      <c r="J21" s="33">
        <v>4189601</v>
      </c>
    </row>
    <row r="22" spans="1:10" ht="13.8" x14ac:dyDescent="0.25">
      <c r="A22" s="223"/>
      <c r="B22" s="38" t="s">
        <v>15</v>
      </c>
      <c r="C22" s="39">
        <v>80590</v>
      </c>
      <c r="D22" s="39">
        <v>715512</v>
      </c>
      <c r="E22" s="39">
        <v>662736</v>
      </c>
      <c r="F22" s="39">
        <v>52776</v>
      </c>
      <c r="G22" s="39">
        <v>129169</v>
      </c>
      <c r="H22" s="39">
        <v>2862036</v>
      </c>
      <c r="I22" s="39">
        <v>3814062</v>
      </c>
      <c r="J22" s="40">
        <v>7601368</v>
      </c>
    </row>
    <row r="23" spans="1:10" x14ac:dyDescent="0.25">
      <c r="A23" s="41" t="s">
        <v>40</v>
      </c>
      <c r="B23" s="42"/>
      <c r="C23" s="43">
        <v>509739</v>
      </c>
      <c r="D23" s="43">
        <v>3226556</v>
      </c>
      <c r="E23" s="43">
        <v>2857658</v>
      </c>
      <c r="F23" s="43">
        <v>368898</v>
      </c>
      <c r="G23" s="43">
        <v>1406552</v>
      </c>
      <c r="H23" s="43">
        <v>6857453</v>
      </c>
      <c r="I23" s="43">
        <v>6663796</v>
      </c>
      <c r="J23" s="44">
        <v>18664096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919347</v>
      </c>
      <c r="D25" s="50">
        <v>54620</v>
      </c>
      <c r="E25" s="50"/>
      <c r="F25" s="50"/>
      <c r="G25" s="32">
        <v>1094228</v>
      </c>
      <c r="H25" s="32">
        <v>1732488</v>
      </c>
      <c r="I25" s="32">
        <v>313221</v>
      </c>
      <c r="J25" s="33">
        <v>4113905</v>
      </c>
    </row>
    <row r="26" spans="1:10" ht="13.8" x14ac:dyDescent="0.25">
      <c r="A26" s="46" t="s">
        <v>16</v>
      </c>
      <c r="B26" s="9"/>
      <c r="C26" s="32">
        <v>887425</v>
      </c>
      <c r="D26" s="50">
        <v>15672</v>
      </c>
      <c r="E26" s="50"/>
      <c r="F26" s="50"/>
      <c r="G26" s="32">
        <v>50290</v>
      </c>
      <c r="H26" s="32">
        <v>1163045</v>
      </c>
      <c r="I26" s="32">
        <v>281197</v>
      </c>
      <c r="J26" s="33">
        <v>2397628</v>
      </c>
    </row>
    <row r="27" spans="1:10" x14ac:dyDescent="0.25">
      <c r="A27" s="41" t="s">
        <v>42</v>
      </c>
      <c r="B27" s="42"/>
      <c r="C27" s="43">
        <v>1806772</v>
      </c>
      <c r="D27" s="199">
        <v>70292</v>
      </c>
      <c r="E27" s="199"/>
      <c r="F27" s="199"/>
      <c r="G27" s="43">
        <v>1144518</v>
      </c>
      <c r="H27" s="43">
        <v>2895533</v>
      </c>
      <c r="I27" s="43">
        <v>594418</v>
      </c>
      <c r="J27" s="47">
        <v>6511533</v>
      </c>
    </row>
    <row r="28" spans="1:10" x14ac:dyDescent="0.25">
      <c r="A28" s="48" t="s">
        <v>43</v>
      </c>
      <c r="B28" s="49"/>
      <c r="C28" s="32">
        <v>108698</v>
      </c>
      <c r="D28" s="32">
        <v>1101605</v>
      </c>
      <c r="E28" s="32">
        <v>970778</v>
      </c>
      <c r="F28" s="32">
        <v>130827</v>
      </c>
      <c r="G28" s="32">
        <v>551865</v>
      </c>
      <c r="H28" s="32">
        <v>2093186</v>
      </c>
      <c r="I28" s="32">
        <v>1782627</v>
      </c>
      <c r="J28" s="33">
        <v>5637981</v>
      </c>
    </row>
    <row r="29" spans="1:10" x14ac:dyDescent="0.25">
      <c r="A29" s="48" t="s">
        <v>44</v>
      </c>
      <c r="B29" s="49"/>
      <c r="C29" s="32">
        <v>-257446</v>
      </c>
      <c r="D29" s="32">
        <v>98300</v>
      </c>
      <c r="E29" s="32">
        <v>32913</v>
      </c>
      <c r="F29" s="32">
        <v>65387</v>
      </c>
      <c r="G29" s="32">
        <v>38779</v>
      </c>
      <c r="H29" s="32">
        <v>337706</v>
      </c>
      <c r="I29" s="32">
        <v>-15497</v>
      </c>
      <c r="J29" s="33">
        <v>201842</v>
      </c>
    </row>
    <row r="30" spans="1:10" x14ac:dyDescent="0.25">
      <c r="A30" s="48" t="s">
        <v>239</v>
      </c>
      <c r="B30" s="49"/>
      <c r="C30" s="32">
        <v>2162323</v>
      </c>
      <c r="D30" s="32">
        <v>3969135</v>
      </c>
      <c r="E30" s="50">
        <v>1792024</v>
      </c>
      <c r="F30" s="50">
        <v>2177111</v>
      </c>
      <c r="G30" s="32">
        <v>1945616</v>
      </c>
      <c r="H30" s="32">
        <v>12167863</v>
      </c>
      <c r="I30" s="32">
        <v>2886076</v>
      </c>
      <c r="J30" s="33">
        <v>23131013</v>
      </c>
    </row>
    <row r="31" spans="1:10" x14ac:dyDescent="0.25">
      <c r="A31" s="51" t="s">
        <v>19</v>
      </c>
      <c r="B31" s="52"/>
      <c r="C31" s="53">
        <v>2523314</v>
      </c>
      <c r="D31" s="53">
        <v>8395596</v>
      </c>
      <c r="E31" s="53">
        <v>5653373</v>
      </c>
      <c r="F31" s="53">
        <v>2742223</v>
      </c>
      <c r="G31" s="53">
        <v>3942812</v>
      </c>
      <c r="H31" s="53">
        <v>21456208</v>
      </c>
      <c r="I31" s="53">
        <v>11317002</v>
      </c>
      <c r="J31" s="54">
        <v>47634932</v>
      </c>
    </row>
    <row r="32" spans="1:10" x14ac:dyDescent="0.25">
      <c r="J32" s="2"/>
    </row>
    <row r="33" spans="1:10" x14ac:dyDescent="0.25">
      <c r="A33" s="55" t="s">
        <v>258</v>
      </c>
      <c r="J33" s="2"/>
    </row>
    <row r="34" spans="1:10" x14ac:dyDescent="0.25">
      <c r="J34" s="2"/>
    </row>
    <row r="35" spans="1:10" x14ac:dyDescent="0.25">
      <c r="A35" s="3"/>
      <c r="B35" s="3"/>
      <c r="C35" s="3"/>
      <c r="D35" s="3"/>
      <c r="E35" s="3"/>
      <c r="F35" s="3"/>
      <c r="G35" s="3"/>
      <c r="H35" s="3"/>
      <c r="I35" s="3"/>
    </row>
    <row r="36" spans="1:10" x14ac:dyDescent="0.25">
      <c r="A36" s="3"/>
      <c r="B36" s="3"/>
      <c r="C36" s="3"/>
      <c r="D36" s="3"/>
      <c r="E36" s="3"/>
      <c r="F36" s="3"/>
      <c r="G36" s="3"/>
      <c r="H36" s="3"/>
      <c r="I36" s="3"/>
    </row>
    <row r="37" spans="1:10" x14ac:dyDescent="0.25">
      <c r="A37" s="3"/>
      <c r="B37" s="3"/>
      <c r="C37" s="3"/>
      <c r="D37" s="3"/>
      <c r="E37" s="3"/>
      <c r="F37" s="3"/>
      <c r="G37" s="3"/>
      <c r="H37" s="3"/>
      <c r="I37" s="3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</row>
    <row r="39" spans="1:10" x14ac:dyDescent="0.25">
      <c r="A39" s="3"/>
      <c r="B39" s="3"/>
      <c r="C39" s="3"/>
      <c r="D39" s="3"/>
      <c r="E39" s="3"/>
      <c r="F39" s="3"/>
      <c r="G39" s="3"/>
      <c r="H39" s="3"/>
      <c r="I39" s="3"/>
    </row>
    <row r="40" spans="1:10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10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10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10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10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10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10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10" x14ac:dyDescent="0.25">
      <c r="A48" s="3"/>
      <c r="B48" s="3"/>
      <c r="C48" s="3"/>
      <c r="D48" s="3"/>
      <c r="E48" s="3"/>
      <c r="F48" s="3"/>
      <c r="G48" s="3"/>
      <c r="H48" s="3"/>
      <c r="I48" s="3"/>
    </row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  <row r="223" s="3" customFormat="1" x14ac:dyDescent="0.25"/>
    <row r="224" s="3" customFormat="1" x14ac:dyDescent="0.25"/>
    <row r="225" s="3" customFormat="1" x14ac:dyDescent="0.25"/>
    <row r="226" s="3" customFormat="1" x14ac:dyDescent="0.25"/>
    <row r="227" s="3" customFormat="1" x14ac:dyDescent="0.25"/>
    <row r="228" s="3" customFormat="1" x14ac:dyDescent="0.25"/>
    <row r="229" s="3" customFormat="1" x14ac:dyDescent="0.25"/>
    <row r="230" s="3" customFormat="1" x14ac:dyDescent="0.25"/>
    <row r="231" s="3" customFormat="1" x14ac:dyDescent="0.25"/>
    <row r="232" s="3" customFormat="1" x14ac:dyDescent="0.25"/>
    <row r="233" s="3" customFormat="1" x14ac:dyDescent="0.25"/>
    <row r="234" s="3" customFormat="1" x14ac:dyDescent="0.25"/>
    <row r="235" s="3" customFormat="1" x14ac:dyDescent="0.25"/>
    <row r="236" s="3" customFormat="1" x14ac:dyDescent="0.25"/>
    <row r="237" s="3" customFormat="1" x14ac:dyDescent="0.25"/>
    <row r="238" s="3" customFormat="1" x14ac:dyDescent="0.25"/>
    <row r="239" s="3" customFormat="1" x14ac:dyDescent="0.25"/>
    <row r="240" s="3" customFormat="1" x14ac:dyDescent="0.25"/>
    <row r="241" s="3" customFormat="1" x14ac:dyDescent="0.25"/>
    <row r="242" s="3" customFormat="1" x14ac:dyDescent="0.25"/>
    <row r="243" s="3" customFormat="1" x14ac:dyDescent="0.25"/>
    <row r="244" s="3" customFormat="1" x14ac:dyDescent="0.25"/>
    <row r="245" s="3" customFormat="1" x14ac:dyDescent="0.25"/>
    <row r="246" s="3" customFormat="1" x14ac:dyDescent="0.25"/>
    <row r="247" s="3" customFormat="1" x14ac:dyDescent="0.25"/>
    <row r="248" s="3" customFormat="1" x14ac:dyDescent="0.25"/>
    <row r="249" s="3" customFormat="1" x14ac:dyDescent="0.25"/>
    <row r="250" s="3" customFormat="1" x14ac:dyDescent="0.25"/>
    <row r="251" s="3" customFormat="1" x14ac:dyDescent="0.25"/>
    <row r="252" s="3" customFormat="1" x14ac:dyDescent="0.25"/>
    <row r="253" s="3" customFormat="1" x14ac:dyDescent="0.25"/>
    <row r="254" s="3" customFormat="1" x14ac:dyDescent="0.25"/>
    <row r="255" s="3" customFormat="1" x14ac:dyDescent="0.25"/>
    <row r="256" s="3" customFormat="1" x14ac:dyDescent="0.25"/>
    <row r="257" s="3" customFormat="1" x14ac:dyDescent="0.25"/>
    <row r="258" s="3" customFormat="1" x14ac:dyDescent="0.25"/>
    <row r="259" s="3" customFormat="1" x14ac:dyDescent="0.25"/>
    <row r="260" s="3" customFormat="1" x14ac:dyDescent="0.25"/>
    <row r="261" s="3" customFormat="1" x14ac:dyDescent="0.25"/>
    <row r="262" s="3" customFormat="1" x14ac:dyDescent="0.25"/>
    <row r="263" s="3" customFormat="1" x14ac:dyDescent="0.25"/>
    <row r="264" s="3" customFormat="1" x14ac:dyDescent="0.25"/>
    <row r="265" s="3" customFormat="1" x14ac:dyDescent="0.25"/>
    <row r="266" s="3" customFormat="1" x14ac:dyDescent="0.25"/>
    <row r="267" s="3" customFormat="1" x14ac:dyDescent="0.25"/>
    <row r="268" s="3" customFormat="1" x14ac:dyDescent="0.25"/>
    <row r="269" s="3" customFormat="1" x14ac:dyDescent="0.25"/>
    <row r="270" s="3" customFormat="1" x14ac:dyDescent="0.25"/>
    <row r="271" s="3" customFormat="1" x14ac:dyDescent="0.25"/>
    <row r="272" s="3" customFormat="1" x14ac:dyDescent="0.25"/>
    <row r="273" s="3" customFormat="1" x14ac:dyDescent="0.25"/>
    <row r="274" s="3" customFormat="1" x14ac:dyDescent="0.25"/>
    <row r="275" s="3" customFormat="1" x14ac:dyDescent="0.25"/>
    <row r="276" s="3" customFormat="1" x14ac:dyDescent="0.25"/>
    <row r="277" s="3" customFormat="1" x14ac:dyDescent="0.25"/>
    <row r="278" s="3" customFormat="1" x14ac:dyDescent="0.25"/>
    <row r="279" s="3" customFormat="1" x14ac:dyDescent="0.25"/>
    <row r="280" s="3" customFormat="1" x14ac:dyDescent="0.25"/>
    <row r="281" s="3" customFormat="1" x14ac:dyDescent="0.25"/>
    <row r="282" s="3" customFormat="1" x14ac:dyDescent="0.25"/>
    <row r="283" s="3" customFormat="1" x14ac:dyDescent="0.25"/>
    <row r="284" s="3" customFormat="1" x14ac:dyDescent="0.25"/>
    <row r="285" s="3" customFormat="1" x14ac:dyDescent="0.25"/>
    <row r="286" s="3" customFormat="1" x14ac:dyDescent="0.25"/>
    <row r="287" s="3" customFormat="1" x14ac:dyDescent="0.25"/>
    <row r="288" s="3" customFormat="1" x14ac:dyDescent="0.25"/>
    <row r="289" s="3" customFormat="1" x14ac:dyDescent="0.25"/>
    <row r="290" s="3" customFormat="1" x14ac:dyDescent="0.25"/>
    <row r="291" s="3" customFormat="1" x14ac:dyDescent="0.25"/>
    <row r="292" s="3" customFormat="1" x14ac:dyDescent="0.25"/>
    <row r="293" s="3" customFormat="1" x14ac:dyDescent="0.25"/>
    <row r="294" s="3" customFormat="1" x14ac:dyDescent="0.25"/>
    <row r="295" s="3" customFormat="1" x14ac:dyDescent="0.25"/>
    <row r="296" s="3" customFormat="1" x14ac:dyDescent="0.25"/>
    <row r="297" s="3" customFormat="1" x14ac:dyDescent="0.25"/>
    <row r="298" s="3" customFormat="1" x14ac:dyDescent="0.25"/>
    <row r="299" s="3" customFormat="1" x14ac:dyDescent="0.25"/>
    <row r="300" s="3" customFormat="1" x14ac:dyDescent="0.25"/>
    <row r="301" s="3" customFormat="1" x14ac:dyDescent="0.25"/>
    <row r="302" s="3" customFormat="1" x14ac:dyDescent="0.25"/>
    <row r="303" s="3" customFormat="1" x14ac:dyDescent="0.25"/>
    <row r="304" s="3" customFormat="1" x14ac:dyDescent="0.25"/>
    <row r="305" s="3" customFormat="1" x14ac:dyDescent="0.25"/>
    <row r="306" s="3" customFormat="1" x14ac:dyDescent="0.25"/>
    <row r="307" s="3" customFormat="1" x14ac:dyDescent="0.25"/>
    <row r="308" s="3" customFormat="1" x14ac:dyDescent="0.25"/>
    <row r="309" s="3" customFormat="1" x14ac:dyDescent="0.25"/>
    <row r="310" s="3" customFormat="1" x14ac:dyDescent="0.25"/>
    <row r="311" s="3" customFormat="1" x14ac:dyDescent="0.25"/>
    <row r="312" s="3" customFormat="1" x14ac:dyDescent="0.25"/>
    <row r="313" s="3" customFormat="1" x14ac:dyDescent="0.25"/>
    <row r="314" s="3" customFormat="1" x14ac:dyDescent="0.25"/>
    <row r="315" s="3" customFormat="1" x14ac:dyDescent="0.25"/>
    <row r="316" s="3" customFormat="1" x14ac:dyDescent="0.25"/>
    <row r="317" s="3" customFormat="1" x14ac:dyDescent="0.25"/>
    <row r="318" s="3" customFormat="1" x14ac:dyDescent="0.25"/>
    <row r="319" s="3" customFormat="1" x14ac:dyDescent="0.25"/>
    <row r="320" s="3" customFormat="1" x14ac:dyDescent="0.25"/>
    <row r="321" s="3" customFormat="1" x14ac:dyDescent="0.25"/>
    <row r="322" s="3" customFormat="1" x14ac:dyDescent="0.25"/>
    <row r="323" s="3" customFormat="1" x14ac:dyDescent="0.25"/>
    <row r="324" s="3" customFormat="1" x14ac:dyDescent="0.25"/>
    <row r="325" s="3" customFormat="1" x14ac:dyDescent="0.25"/>
    <row r="326" s="3" customFormat="1" x14ac:dyDescent="0.25"/>
    <row r="327" s="3" customFormat="1" x14ac:dyDescent="0.25"/>
    <row r="328" s="3" customFormat="1" x14ac:dyDescent="0.25"/>
    <row r="329" s="3" customFormat="1" x14ac:dyDescent="0.25"/>
    <row r="330" s="3" customFormat="1" x14ac:dyDescent="0.25"/>
    <row r="331" s="3" customFormat="1" x14ac:dyDescent="0.25"/>
    <row r="332" s="3" customFormat="1" x14ac:dyDescent="0.25"/>
    <row r="333" s="3" customFormat="1" x14ac:dyDescent="0.25"/>
    <row r="334" s="3" customFormat="1" x14ac:dyDescent="0.25"/>
    <row r="335" s="3" customFormat="1" x14ac:dyDescent="0.25"/>
    <row r="336" s="3" customFormat="1" x14ac:dyDescent="0.25"/>
    <row r="337" s="3" customFormat="1" x14ac:dyDescent="0.25"/>
    <row r="338" s="3" customFormat="1" x14ac:dyDescent="0.25"/>
    <row r="339" s="3" customFormat="1" x14ac:dyDescent="0.25"/>
    <row r="340" s="3" customFormat="1" x14ac:dyDescent="0.25"/>
    <row r="341" s="3" customFormat="1" x14ac:dyDescent="0.25"/>
    <row r="342" s="3" customFormat="1" x14ac:dyDescent="0.25"/>
    <row r="343" s="3" customFormat="1" x14ac:dyDescent="0.25"/>
    <row r="344" s="3" customFormat="1" x14ac:dyDescent="0.25"/>
    <row r="345" s="3" customFormat="1" x14ac:dyDescent="0.25"/>
    <row r="346" s="3" customFormat="1" x14ac:dyDescent="0.25"/>
    <row r="347" s="3" customFormat="1" x14ac:dyDescent="0.25"/>
    <row r="348" s="3" customFormat="1" x14ac:dyDescent="0.25"/>
    <row r="349" s="3" customFormat="1" x14ac:dyDescent="0.25"/>
    <row r="350" s="3" customFormat="1" x14ac:dyDescent="0.25"/>
    <row r="351" s="3" customFormat="1" x14ac:dyDescent="0.25"/>
    <row r="352" s="3" customFormat="1" x14ac:dyDescent="0.25"/>
    <row r="353" s="3" customFormat="1" x14ac:dyDescent="0.25"/>
    <row r="354" s="3" customFormat="1" x14ac:dyDescent="0.25"/>
    <row r="355" s="3" customFormat="1" x14ac:dyDescent="0.25"/>
    <row r="356" s="3" customFormat="1" x14ac:dyDescent="0.25"/>
    <row r="357" s="3" customFormat="1" x14ac:dyDescent="0.25"/>
    <row r="358" s="3" customFormat="1" x14ac:dyDescent="0.25"/>
    <row r="359" s="3" customFormat="1" x14ac:dyDescent="0.25"/>
    <row r="360" s="3" customFormat="1" x14ac:dyDescent="0.25"/>
    <row r="361" s="3" customFormat="1" x14ac:dyDescent="0.25"/>
    <row r="362" s="3" customFormat="1" x14ac:dyDescent="0.25"/>
    <row r="363" s="3" customFormat="1" x14ac:dyDescent="0.25"/>
    <row r="364" s="3" customFormat="1" x14ac:dyDescent="0.25"/>
    <row r="365" s="3" customFormat="1" x14ac:dyDescent="0.25"/>
    <row r="366" s="3" customFormat="1" x14ac:dyDescent="0.25"/>
    <row r="367" s="3" customFormat="1" x14ac:dyDescent="0.25"/>
    <row r="368" s="3" customFormat="1" x14ac:dyDescent="0.25"/>
    <row r="369" s="3" customFormat="1" x14ac:dyDescent="0.25"/>
    <row r="370" s="3" customFormat="1" x14ac:dyDescent="0.25"/>
    <row r="371" s="3" customFormat="1" x14ac:dyDescent="0.25"/>
    <row r="372" s="3" customFormat="1" x14ac:dyDescent="0.25"/>
    <row r="373" s="3" customFormat="1" x14ac:dyDescent="0.25"/>
    <row r="374" s="3" customFormat="1" x14ac:dyDescent="0.25"/>
    <row r="375" s="3" customFormat="1" x14ac:dyDescent="0.25"/>
    <row r="376" s="3" customFormat="1" x14ac:dyDescent="0.25"/>
    <row r="377" s="3" customFormat="1" x14ac:dyDescent="0.25"/>
    <row r="378" s="3" customFormat="1" x14ac:dyDescent="0.25"/>
    <row r="379" s="3" customFormat="1" x14ac:dyDescent="0.25"/>
    <row r="380" s="3" customFormat="1" x14ac:dyDescent="0.25"/>
    <row r="381" s="3" customFormat="1" x14ac:dyDescent="0.25"/>
    <row r="382" s="3" customFormat="1" x14ac:dyDescent="0.25"/>
    <row r="383" s="3" customFormat="1" x14ac:dyDescent="0.25"/>
    <row r="384" s="3" customFormat="1" x14ac:dyDescent="0.25"/>
    <row r="385" s="3" customFormat="1" x14ac:dyDescent="0.25"/>
    <row r="386" s="3" customFormat="1" x14ac:dyDescent="0.25"/>
    <row r="387" s="3" customFormat="1" x14ac:dyDescent="0.25"/>
    <row r="388" s="3" customFormat="1" x14ac:dyDescent="0.25"/>
    <row r="389" s="3" customFormat="1" x14ac:dyDescent="0.25"/>
    <row r="390" s="3" customFormat="1" x14ac:dyDescent="0.25"/>
    <row r="391" s="3" customFormat="1" x14ac:dyDescent="0.25"/>
    <row r="392" s="3" customFormat="1" x14ac:dyDescent="0.25"/>
    <row r="393" s="3" customFormat="1" x14ac:dyDescent="0.25"/>
    <row r="394" s="3" customFormat="1" x14ac:dyDescent="0.25"/>
    <row r="395" s="3" customFormat="1" x14ac:dyDescent="0.25"/>
    <row r="396" s="3" customFormat="1" x14ac:dyDescent="0.25"/>
    <row r="397" s="3" customFormat="1" x14ac:dyDescent="0.25"/>
    <row r="398" s="3" customFormat="1" x14ac:dyDescent="0.25"/>
    <row r="399" s="3" customFormat="1" x14ac:dyDescent="0.25"/>
    <row r="400" s="3" customFormat="1" x14ac:dyDescent="0.25"/>
    <row r="401" s="3" customFormat="1" x14ac:dyDescent="0.25"/>
    <row r="402" s="3" customFormat="1" x14ac:dyDescent="0.25"/>
    <row r="403" s="3" customFormat="1" x14ac:dyDescent="0.25"/>
    <row r="404" s="3" customFormat="1" x14ac:dyDescent="0.25"/>
    <row r="405" s="3" customFormat="1" x14ac:dyDescent="0.25"/>
    <row r="406" s="3" customFormat="1" x14ac:dyDescent="0.25"/>
    <row r="407" s="3" customFormat="1" x14ac:dyDescent="0.25"/>
    <row r="408" s="3" customFormat="1" x14ac:dyDescent="0.25"/>
    <row r="409" s="3" customFormat="1" x14ac:dyDescent="0.25"/>
    <row r="410" s="3" customFormat="1" x14ac:dyDescent="0.25"/>
    <row r="411" s="3" customFormat="1" x14ac:dyDescent="0.25"/>
    <row r="412" s="3" customFormat="1" x14ac:dyDescent="0.25"/>
    <row r="413" s="3" customFormat="1" x14ac:dyDescent="0.25"/>
    <row r="414" s="3" customFormat="1" x14ac:dyDescent="0.25"/>
    <row r="415" s="3" customFormat="1" x14ac:dyDescent="0.25"/>
    <row r="416" s="3" customFormat="1" x14ac:dyDescent="0.25"/>
    <row r="417" s="3" customFormat="1" x14ac:dyDescent="0.25"/>
    <row r="418" s="3" customFormat="1" x14ac:dyDescent="0.25"/>
    <row r="419" s="3" customFormat="1" x14ac:dyDescent="0.25"/>
    <row r="420" s="3" customFormat="1" x14ac:dyDescent="0.25"/>
    <row r="421" s="3" customFormat="1" x14ac:dyDescent="0.25"/>
    <row r="422" s="3" customFormat="1" x14ac:dyDescent="0.25"/>
    <row r="423" s="3" customFormat="1" x14ac:dyDescent="0.25"/>
    <row r="424" s="3" customFormat="1" x14ac:dyDescent="0.25"/>
    <row r="425" s="3" customFormat="1" x14ac:dyDescent="0.25"/>
    <row r="426" s="3" customFormat="1" x14ac:dyDescent="0.25"/>
    <row r="427" s="3" customFormat="1" x14ac:dyDescent="0.25"/>
    <row r="428" s="3" customFormat="1" x14ac:dyDescent="0.25"/>
    <row r="429" s="3" customFormat="1" x14ac:dyDescent="0.25"/>
    <row r="430" s="3" customFormat="1" x14ac:dyDescent="0.25"/>
    <row r="431" s="3" customFormat="1" x14ac:dyDescent="0.25"/>
    <row r="432" s="3" customFormat="1" x14ac:dyDescent="0.25"/>
    <row r="433" s="3" customFormat="1" x14ac:dyDescent="0.25"/>
    <row r="434" s="3" customFormat="1" x14ac:dyDescent="0.25"/>
    <row r="435" s="3" customFormat="1" x14ac:dyDescent="0.25"/>
    <row r="436" s="3" customFormat="1" x14ac:dyDescent="0.25"/>
    <row r="437" s="3" customFormat="1" x14ac:dyDescent="0.25"/>
    <row r="438" s="3" customFormat="1" x14ac:dyDescent="0.25"/>
    <row r="439" s="3" customFormat="1" x14ac:dyDescent="0.25"/>
    <row r="440" s="3" customFormat="1" x14ac:dyDescent="0.25"/>
    <row r="441" s="3" customFormat="1" x14ac:dyDescent="0.25"/>
    <row r="442" s="3" customFormat="1" x14ac:dyDescent="0.25"/>
    <row r="443" s="3" customFormat="1" x14ac:dyDescent="0.25"/>
    <row r="444" s="3" customFormat="1" x14ac:dyDescent="0.25"/>
    <row r="445" s="3" customFormat="1" x14ac:dyDescent="0.25"/>
    <row r="446" s="3" customFormat="1" x14ac:dyDescent="0.25"/>
    <row r="447" s="3" customFormat="1" x14ac:dyDescent="0.25"/>
    <row r="448" s="3" customFormat="1" x14ac:dyDescent="0.25"/>
    <row r="449" s="3" customFormat="1" x14ac:dyDescent="0.25"/>
    <row r="450" s="3" customFormat="1" x14ac:dyDescent="0.25"/>
    <row r="451" s="3" customFormat="1" x14ac:dyDescent="0.25"/>
    <row r="452" s="3" customFormat="1" x14ac:dyDescent="0.25"/>
    <row r="453" s="3" customFormat="1" x14ac:dyDescent="0.25"/>
    <row r="454" s="3" customFormat="1" x14ac:dyDescent="0.25"/>
    <row r="455" s="3" customFormat="1" x14ac:dyDescent="0.25"/>
    <row r="456" s="3" customFormat="1" x14ac:dyDescent="0.25"/>
    <row r="457" s="3" customFormat="1" x14ac:dyDescent="0.25"/>
    <row r="458" s="3" customFormat="1" x14ac:dyDescent="0.25"/>
    <row r="459" s="3" customFormat="1" x14ac:dyDescent="0.25"/>
    <row r="460" s="3" customFormat="1" x14ac:dyDescent="0.25"/>
    <row r="461" s="3" customFormat="1" x14ac:dyDescent="0.25"/>
    <row r="462" s="3" customFormat="1" x14ac:dyDescent="0.25"/>
    <row r="463" s="3" customFormat="1" x14ac:dyDescent="0.25"/>
    <row r="464" s="3" customFormat="1" x14ac:dyDescent="0.25"/>
    <row r="465" s="3" customFormat="1" x14ac:dyDescent="0.25"/>
    <row r="466" s="3" customFormat="1" x14ac:dyDescent="0.25"/>
    <row r="467" s="3" customFormat="1" x14ac:dyDescent="0.25"/>
    <row r="468" s="3" customFormat="1" x14ac:dyDescent="0.25"/>
    <row r="469" s="3" customFormat="1" x14ac:dyDescent="0.25"/>
    <row r="470" s="3" customFormat="1" x14ac:dyDescent="0.25"/>
    <row r="471" s="3" customFormat="1" x14ac:dyDescent="0.25"/>
    <row r="472" s="3" customFormat="1" x14ac:dyDescent="0.25"/>
    <row r="473" s="3" customFormat="1" x14ac:dyDescent="0.25"/>
    <row r="474" s="3" customFormat="1" x14ac:dyDescent="0.25"/>
    <row r="475" s="3" customFormat="1" x14ac:dyDescent="0.25"/>
    <row r="476" s="3" customFormat="1" x14ac:dyDescent="0.25"/>
    <row r="477" s="3" customFormat="1" x14ac:dyDescent="0.25"/>
    <row r="478" s="3" customFormat="1" x14ac:dyDescent="0.25"/>
    <row r="479" s="3" customFormat="1" x14ac:dyDescent="0.25"/>
    <row r="480" s="3" customFormat="1" x14ac:dyDescent="0.25"/>
    <row r="481" s="3" customFormat="1" x14ac:dyDescent="0.25"/>
    <row r="482" s="3" customFormat="1" x14ac:dyDescent="0.25"/>
    <row r="483" s="3" customFormat="1" x14ac:dyDescent="0.25"/>
    <row r="484" s="3" customFormat="1" x14ac:dyDescent="0.25"/>
    <row r="485" s="3" customFormat="1" x14ac:dyDescent="0.25"/>
    <row r="486" s="3" customFormat="1" x14ac:dyDescent="0.25"/>
    <row r="487" s="3" customFormat="1" x14ac:dyDescent="0.25"/>
    <row r="488" s="3" customFormat="1" x14ac:dyDescent="0.25"/>
    <row r="489" s="3" customFormat="1" x14ac:dyDescent="0.25"/>
    <row r="490" s="3" customFormat="1" x14ac:dyDescent="0.25"/>
    <row r="491" s="3" customFormat="1" x14ac:dyDescent="0.25"/>
    <row r="492" s="3" customFormat="1" x14ac:dyDescent="0.25"/>
    <row r="493" s="3" customFormat="1" x14ac:dyDescent="0.25"/>
    <row r="494" s="3" customFormat="1" x14ac:dyDescent="0.25"/>
    <row r="495" s="3" customFormat="1" x14ac:dyDescent="0.25"/>
    <row r="496" s="3" customFormat="1" x14ac:dyDescent="0.25"/>
    <row r="497" s="3" customFormat="1" x14ac:dyDescent="0.25"/>
    <row r="498" s="3" customFormat="1" x14ac:dyDescent="0.25"/>
    <row r="499" s="3" customFormat="1" x14ac:dyDescent="0.25"/>
    <row r="500" s="3" customFormat="1" x14ac:dyDescent="0.25"/>
    <row r="501" s="3" customFormat="1" x14ac:dyDescent="0.25"/>
    <row r="502" s="3" customFormat="1" x14ac:dyDescent="0.25"/>
    <row r="503" s="3" customFormat="1" x14ac:dyDescent="0.25"/>
    <row r="504" s="3" customFormat="1" x14ac:dyDescent="0.25"/>
    <row r="505" s="3" customFormat="1" x14ac:dyDescent="0.25"/>
    <row r="506" s="3" customFormat="1" x14ac:dyDescent="0.25"/>
    <row r="507" s="3" customFormat="1" x14ac:dyDescent="0.25"/>
    <row r="508" s="3" customFormat="1" x14ac:dyDescent="0.25"/>
    <row r="509" s="3" customFormat="1" x14ac:dyDescent="0.25"/>
    <row r="510" s="3" customFormat="1" x14ac:dyDescent="0.25"/>
    <row r="511" s="3" customFormat="1" x14ac:dyDescent="0.25"/>
    <row r="512" s="3" customFormat="1" x14ac:dyDescent="0.25"/>
    <row r="513" s="3" customFormat="1" x14ac:dyDescent="0.25"/>
    <row r="514" s="3" customFormat="1" x14ac:dyDescent="0.25"/>
    <row r="515" s="3" customFormat="1" x14ac:dyDescent="0.25"/>
    <row r="516" s="3" customFormat="1" x14ac:dyDescent="0.25"/>
    <row r="517" s="3" customFormat="1" x14ac:dyDescent="0.25"/>
    <row r="518" s="3" customFormat="1" x14ac:dyDescent="0.25"/>
    <row r="519" s="3" customFormat="1" x14ac:dyDescent="0.25"/>
    <row r="520" s="3" customFormat="1" x14ac:dyDescent="0.25"/>
    <row r="521" s="3" customFormat="1" x14ac:dyDescent="0.25"/>
    <row r="522" s="3" customFormat="1" x14ac:dyDescent="0.25"/>
    <row r="523" s="3" customFormat="1" x14ac:dyDescent="0.25"/>
    <row r="524" s="3" customFormat="1" x14ac:dyDescent="0.25"/>
    <row r="525" s="3" customFormat="1" x14ac:dyDescent="0.25"/>
    <row r="526" s="3" customFormat="1" x14ac:dyDescent="0.25"/>
    <row r="527" s="3" customFormat="1" x14ac:dyDescent="0.25"/>
    <row r="528" s="3" customFormat="1" x14ac:dyDescent="0.25"/>
    <row r="529" s="3" customFormat="1" x14ac:dyDescent="0.25"/>
    <row r="530" s="3" customFormat="1" x14ac:dyDescent="0.25"/>
    <row r="531" s="3" customFormat="1" x14ac:dyDescent="0.25"/>
    <row r="532" s="3" customFormat="1" x14ac:dyDescent="0.25"/>
    <row r="533" s="3" customFormat="1" x14ac:dyDescent="0.25"/>
    <row r="534" s="3" customFormat="1" x14ac:dyDescent="0.25"/>
    <row r="535" s="3" customFormat="1" x14ac:dyDescent="0.25"/>
    <row r="536" s="3" customFormat="1" x14ac:dyDescent="0.25"/>
    <row r="537" s="3" customFormat="1" x14ac:dyDescent="0.25"/>
    <row r="538" s="3" customFormat="1" x14ac:dyDescent="0.25"/>
    <row r="539" s="3" customFormat="1" x14ac:dyDescent="0.25"/>
    <row r="540" s="3" customFormat="1" x14ac:dyDescent="0.25"/>
    <row r="541" s="3" customFormat="1" x14ac:dyDescent="0.25"/>
    <row r="542" s="3" customFormat="1" x14ac:dyDescent="0.25"/>
    <row r="543" s="3" customFormat="1" x14ac:dyDescent="0.25"/>
    <row r="544" s="3" customFormat="1" x14ac:dyDescent="0.25"/>
    <row r="545" s="3" customFormat="1" x14ac:dyDescent="0.25"/>
    <row r="546" s="3" customFormat="1" x14ac:dyDescent="0.25"/>
    <row r="547" s="3" customFormat="1" x14ac:dyDescent="0.25"/>
    <row r="548" s="3" customFormat="1" x14ac:dyDescent="0.25"/>
    <row r="549" s="3" customFormat="1" x14ac:dyDescent="0.25"/>
    <row r="550" s="3" customFormat="1" x14ac:dyDescent="0.25"/>
    <row r="551" s="3" customFormat="1" x14ac:dyDescent="0.25"/>
    <row r="552" s="3" customFormat="1" x14ac:dyDescent="0.25"/>
    <row r="553" s="3" customFormat="1" x14ac:dyDescent="0.25"/>
    <row r="554" s="3" customFormat="1" x14ac:dyDescent="0.25"/>
    <row r="555" s="3" customFormat="1" x14ac:dyDescent="0.25"/>
    <row r="556" s="3" customFormat="1" x14ac:dyDescent="0.25"/>
    <row r="557" s="3" customFormat="1" x14ac:dyDescent="0.25"/>
    <row r="558" s="3" customFormat="1" x14ac:dyDescent="0.25"/>
    <row r="559" s="3" customFormat="1" x14ac:dyDescent="0.25"/>
    <row r="560" s="3" customFormat="1" x14ac:dyDescent="0.25"/>
    <row r="561" s="3" customFormat="1" x14ac:dyDescent="0.25"/>
    <row r="562" s="3" customFormat="1" x14ac:dyDescent="0.25"/>
    <row r="563" s="3" customFormat="1" x14ac:dyDescent="0.25"/>
    <row r="564" s="3" customFormat="1" x14ac:dyDescent="0.25"/>
    <row r="565" s="3" customFormat="1" x14ac:dyDescent="0.25"/>
    <row r="566" s="3" customFormat="1" x14ac:dyDescent="0.25"/>
    <row r="567" s="3" customFormat="1" x14ac:dyDescent="0.25"/>
    <row r="568" s="3" customFormat="1" x14ac:dyDescent="0.25"/>
    <row r="569" s="3" customFormat="1" x14ac:dyDescent="0.25"/>
    <row r="570" s="3" customFormat="1" x14ac:dyDescent="0.25"/>
    <row r="571" s="3" customFormat="1" x14ac:dyDescent="0.25"/>
    <row r="572" s="3" customFormat="1" x14ac:dyDescent="0.25"/>
    <row r="573" s="3" customFormat="1" x14ac:dyDescent="0.25"/>
    <row r="574" s="3" customFormat="1" x14ac:dyDescent="0.25"/>
    <row r="575" s="3" customFormat="1" x14ac:dyDescent="0.25"/>
    <row r="576" s="3" customFormat="1" x14ac:dyDescent="0.25"/>
    <row r="577" s="3" customFormat="1" x14ac:dyDescent="0.25"/>
    <row r="578" s="3" customFormat="1" x14ac:dyDescent="0.25"/>
    <row r="579" s="3" customFormat="1" x14ac:dyDescent="0.25"/>
    <row r="580" s="3" customFormat="1" x14ac:dyDescent="0.25"/>
    <row r="581" s="3" customFormat="1" x14ac:dyDescent="0.25"/>
    <row r="582" s="3" customFormat="1" x14ac:dyDescent="0.25"/>
    <row r="583" s="3" customFormat="1" x14ac:dyDescent="0.25"/>
    <row r="584" s="3" customFormat="1" x14ac:dyDescent="0.25"/>
    <row r="585" s="3" customFormat="1" x14ac:dyDescent="0.25"/>
    <row r="586" s="3" customFormat="1" x14ac:dyDescent="0.25"/>
    <row r="587" s="3" customFormat="1" x14ac:dyDescent="0.25"/>
    <row r="588" s="3" customFormat="1" x14ac:dyDescent="0.25"/>
    <row r="589" s="3" customFormat="1" x14ac:dyDescent="0.25"/>
    <row r="590" s="3" customFormat="1" x14ac:dyDescent="0.25"/>
    <row r="591" s="3" customFormat="1" x14ac:dyDescent="0.25"/>
    <row r="592" s="3" customFormat="1" x14ac:dyDescent="0.25"/>
    <row r="593" s="3" customFormat="1" x14ac:dyDescent="0.25"/>
    <row r="594" s="3" customFormat="1" x14ac:dyDescent="0.25"/>
    <row r="595" s="3" customFormat="1" x14ac:dyDescent="0.25"/>
    <row r="596" s="3" customFormat="1" x14ac:dyDescent="0.25"/>
    <row r="597" s="3" customFormat="1" x14ac:dyDescent="0.25"/>
    <row r="598" s="3" customFormat="1" x14ac:dyDescent="0.25"/>
    <row r="599" s="3" customFormat="1" x14ac:dyDescent="0.25"/>
    <row r="600" s="3" customFormat="1" x14ac:dyDescent="0.25"/>
    <row r="601" s="3" customFormat="1" x14ac:dyDescent="0.25"/>
    <row r="602" s="3" customFormat="1" x14ac:dyDescent="0.25"/>
    <row r="603" s="3" customFormat="1" x14ac:dyDescent="0.25"/>
    <row r="604" s="3" customFormat="1" x14ac:dyDescent="0.25"/>
    <row r="605" s="3" customFormat="1" x14ac:dyDescent="0.25"/>
    <row r="606" s="3" customFormat="1" x14ac:dyDescent="0.25"/>
    <row r="607" s="3" customFormat="1" x14ac:dyDescent="0.25"/>
    <row r="608" s="3" customFormat="1" x14ac:dyDescent="0.25"/>
    <row r="609" s="3" customFormat="1" x14ac:dyDescent="0.25"/>
    <row r="610" s="3" customFormat="1" x14ac:dyDescent="0.25"/>
    <row r="611" s="3" customFormat="1" x14ac:dyDescent="0.25"/>
    <row r="612" s="3" customFormat="1" x14ac:dyDescent="0.25"/>
    <row r="613" s="3" customFormat="1" x14ac:dyDescent="0.25"/>
    <row r="614" s="3" customFormat="1" x14ac:dyDescent="0.25"/>
    <row r="615" s="3" customFormat="1" x14ac:dyDescent="0.25"/>
    <row r="616" s="3" customFormat="1" x14ac:dyDescent="0.25"/>
    <row r="617" s="3" customFormat="1" x14ac:dyDescent="0.25"/>
    <row r="618" s="3" customFormat="1" x14ac:dyDescent="0.25"/>
    <row r="619" s="3" customFormat="1" x14ac:dyDescent="0.25"/>
    <row r="620" s="3" customFormat="1" x14ac:dyDescent="0.25"/>
    <row r="621" s="3" customFormat="1" x14ac:dyDescent="0.25"/>
    <row r="622" s="3" customFormat="1" x14ac:dyDescent="0.25"/>
    <row r="623" s="3" customFormat="1" x14ac:dyDescent="0.25"/>
    <row r="624" s="3" customFormat="1" x14ac:dyDescent="0.25"/>
    <row r="625" s="3" customFormat="1" x14ac:dyDescent="0.25"/>
    <row r="626" s="3" customFormat="1" x14ac:dyDescent="0.25"/>
    <row r="627" s="3" customFormat="1" x14ac:dyDescent="0.25"/>
    <row r="628" s="3" customFormat="1" x14ac:dyDescent="0.25"/>
    <row r="629" s="3" customFormat="1" x14ac:dyDescent="0.25"/>
    <row r="630" s="3" customFormat="1" x14ac:dyDescent="0.25"/>
    <row r="631" s="3" customFormat="1" x14ac:dyDescent="0.25"/>
    <row r="632" s="3" customFormat="1" x14ac:dyDescent="0.25"/>
    <row r="633" s="3" customFormat="1" x14ac:dyDescent="0.25"/>
    <row r="634" s="3" customFormat="1" x14ac:dyDescent="0.25"/>
    <row r="635" s="3" customFormat="1" x14ac:dyDescent="0.25"/>
    <row r="636" s="3" customFormat="1" x14ac:dyDescent="0.25"/>
    <row r="637" s="3" customFormat="1" x14ac:dyDescent="0.25"/>
    <row r="638" s="3" customFormat="1" x14ac:dyDescent="0.25"/>
    <row r="639" s="3" customFormat="1" x14ac:dyDescent="0.25"/>
    <row r="640" s="3" customFormat="1" x14ac:dyDescent="0.25"/>
    <row r="641" s="3" customFormat="1" x14ac:dyDescent="0.25"/>
    <row r="642" s="3" customFormat="1" x14ac:dyDescent="0.25"/>
    <row r="643" s="3" customFormat="1" x14ac:dyDescent="0.25"/>
    <row r="644" s="3" customFormat="1" x14ac:dyDescent="0.25"/>
    <row r="645" s="3" customFormat="1" x14ac:dyDescent="0.25"/>
    <row r="646" s="3" customFormat="1" x14ac:dyDescent="0.25"/>
    <row r="647" s="3" customFormat="1" x14ac:dyDescent="0.25"/>
    <row r="648" s="3" customFormat="1" x14ac:dyDescent="0.25"/>
    <row r="649" s="3" customFormat="1" x14ac:dyDescent="0.25"/>
    <row r="650" s="3" customFormat="1" x14ac:dyDescent="0.25"/>
    <row r="651" s="3" customFormat="1" x14ac:dyDescent="0.25"/>
    <row r="652" s="3" customFormat="1" x14ac:dyDescent="0.25"/>
    <row r="653" s="3" customFormat="1" x14ac:dyDescent="0.25"/>
    <row r="654" s="3" customFormat="1" x14ac:dyDescent="0.25"/>
    <row r="655" s="3" customFormat="1" x14ac:dyDescent="0.25"/>
    <row r="656" s="3" customFormat="1" x14ac:dyDescent="0.25"/>
    <row r="657" s="3" customFormat="1" x14ac:dyDescent="0.25"/>
    <row r="658" s="3" customFormat="1" x14ac:dyDescent="0.25"/>
    <row r="659" s="3" customFormat="1" x14ac:dyDescent="0.25"/>
    <row r="660" s="3" customFormat="1" x14ac:dyDescent="0.25"/>
    <row r="661" s="3" customFormat="1" x14ac:dyDescent="0.25"/>
    <row r="662" s="3" customFormat="1" x14ac:dyDescent="0.25"/>
    <row r="663" s="3" customFormat="1" x14ac:dyDescent="0.25"/>
    <row r="664" s="3" customFormat="1" x14ac:dyDescent="0.25"/>
    <row r="665" s="3" customFormat="1" x14ac:dyDescent="0.25"/>
    <row r="666" s="3" customFormat="1" x14ac:dyDescent="0.25"/>
    <row r="667" s="3" customFormat="1" x14ac:dyDescent="0.25"/>
    <row r="668" s="3" customFormat="1" x14ac:dyDescent="0.25"/>
    <row r="669" s="3" customFormat="1" x14ac:dyDescent="0.25"/>
    <row r="670" s="3" customFormat="1" x14ac:dyDescent="0.25"/>
    <row r="671" s="3" customFormat="1" x14ac:dyDescent="0.25"/>
    <row r="672" s="3" customFormat="1" x14ac:dyDescent="0.25"/>
    <row r="673" s="3" customFormat="1" x14ac:dyDescent="0.25"/>
    <row r="674" s="3" customFormat="1" x14ac:dyDescent="0.25"/>
    <row r="675" s="3" customFormat="1" x14ac:dyDescent="0.25"/>
    <row r="676" s="3" customFormat="1" x14ac:dyDescent="0.25"/>
    <row r="677" s="3" customFormat="1" x14ac:dyDescent="0.25"/>
    <row r="678" s="3" customFormat="1" x14ac:dyDescent="0.25"/>
    <row r="679" s="3" customFormat="1" x14ac:dyDescent="0.25"/>
    <row r="680" s="3" customFormat="1" x14ac:dyDescent="0.25"/>
    <row r="681" s="3" customFormat="1" x14ac:dyDescent="0.25"/>
    <row r="682" s="3" customFormat="1" x14ac:dyDescent="0.25"/>
    <row r="683" s="3" customFormat="1" x14ac:dyDescent="0.25"/>
    <row r="684" s="3" customFormat="1" x14ac:dyDescent="0.25"/>
    <row r="685" s="3" customFormat="1" x14ac:dyDescent="0.25"/>
    <row r="686" s="3" customFormat="1" x14ac:dyDescent="0.25"/>
    <row r="687" s="3" customFormat="1" x14ac:dyDescent="0.25"/>
    <row r="688" s="3" customFormat="1" x14ac:dyDescent="0.25"/>
    <row r="689" s="3" customFormat="1" x14ac:dyDescent="0.25"/>
    <row r="690" s="3" customFormat="1" x14ac:dyDescent="0.25"/>
    <row r="691" s="3" customFormat="1" x14ac:dyDescent="0.25"/>
    <row r="692" s="3" customFormat="1" x14ac:dyDescent="0.25"/>
    <row r="693" s="3" customFormat="1" x14ac:dyDescent="0.25"/>
    <row r="694" s="3" customFormat="1" x14ac:dyDescent="0.25"/>
    <row r="695" s="3" customFormat="1" x14ac:dyDescent="0.25"/>
    <row r="696" s="3" customFormat="1" x14ac:dyDescent="0.25"/>
    <row r="697" s="3" customFormat="1" x14ac:dyDescent="0.25"/>
    <row r="698" s="3" customFormat="1" x14ac:dyDescent="0.25"/>
    <row r="699" s="3" customFormat="1" x14ac:dyDescent="0.25"/>
    <row r="700" s="3" customFormat="1" x14ac:dyDescent="0.25"/>
    <row r="701" s="3" customFormat="1" x14ac:dyDescent="0.25"/>
    <row r="702" s="3" customFormat="1" x14ac:dyDescent="0.25"/>
    <row r="703" s="3" customFormat="1" x14ac:dyDescent="0.25"/>
    <row r="704" s="3" customFormat="1" x14ac:dyDescent="0.25"/>
    <row r="705" s="3" customFormat="1" x14ac:dyDescent="0.25"/>
    <row r="706" s="3" customFormat="1" x14ac:dyDescent="0.25"/>
    <row r="707" s="3" customFormat="1" x14ac:dyDescent="0.25"/>
    <row r="708" s="3" customFormat="1" x14ac:dyDescent="0.25"/>
    <row r="709" s="3" customFormat="1" x14ac:dyDescent="0.25"/>
    <row r="710" s="3" customFormat="1" x14ac:dyDescent="0.25"/>
    <row r="711" s="3" customFormat="1" x14ac:dyDescent="0.25"/>
    <row r="712" s="3" customFormat="1" x14ac:dyDescent="0.25"/>
    <row r="713" s="3" customFormat="1" x14ac:dyDescent="0.25"/>
    <row r="714" s="3" customFormat="1" x14ac:dyDescent="0.25"/>
    <row r="715" s="3" customFormat="1" x14ac:dyDescent="0.25"/>
    <row r="716" s="3" customFormat="1" x14ac:dyDescent="0.25"/>
    <row r="717" s="3" customFormat="1" x14ac:dyDescent="0.25"/>
    <row r="718" s="3" customFormat="1" x14ac:dyDescent="0.25"/>
    <row r="719" s="3" customFormat="1" x14ac:dyDescent="0.25"/>
    <row r="720" s="3" customFormat="1" x14ac:dyDescent="0.25"/>
    <row r="721" s="3" customFormat="1" x14ac:dyDescent="0.25"/>
    <row r="722" s="3" customFormat="1" x14ac:dyDescent="0.25"/>
    <row r="723" s="3" customFormat="1" x14ac:dyDescent="0.25"/>
    <row r="724" s="3" customFormat="1" x14ac:dyDescent="0.25"/>
    <row r="725" s="3" customFormat="1" x14ac:dyDescent="0.25"/>
    <row r="726" s="3" customFormat="1" x14ac:dyDescent="0.25"/>
    <row r="727" s="3" customFormat="1" x14ac:dyDescent="0.25"/>
    <row r="728" s="3" customFormat="1" x14ac:dyDescent="0.25"/>
    <row r="729" s="3" customFormat="1" x14ac:dyDescent="0.25"/>
    <row r="730" s="3" customFormat="1" x14ac:dyDescent="0.25"/>
    <row r="731" s="3" customFormat="1" x14ac:dyDescent="0.25"/>
    <row r="732" s="3" customFormat="1" x14ac:dyDescent="0.25"/>
    <row r="733" s="3" customFormat="1" x14ac:dyDescent="0.25"/>
    <row r="734" s="3" customFormat="1" x14ac:dyDescent="0.25"/>
    <row r="735" s="3" customFormat="1" x14ac:dyDescent="0.25"/>
    <row r="736" s="3" customFormat="1" x14ac:dyDescent="0.25"/>
    <row r="737" s="3" customFormat="1" x14ac:dyDescent="0.25"/>
    <row r="738" s="3" customFormat="1" x14ac:dyDescent="0.25"/>
    <row r="739" s="3" customFormat="1" x14ac:dyDescent="0.25"/>
    <row r="740" s="3" customFormat="1" x14ac:dyDescent="0.25"/>
    <row r="741" s="3" customFormat="1" x14ac:dyDescent="0.25"/>
    <row r="742" s="3" customFormat="1" x14ac:dyDescent="0.25"/>
    <row r="743" s="3" customFormat="1" x14ac:dyDescent="0.25"/>
    <row r="744" s="3" customFormat="1" x14ac:dyDescent="0.25"/>
    <row r="745" s="3" customFormat="1" x14ac:dyDescent="0.25"/>
    <row r="746" s="3" customFormat="1" x14ac:dyDescent="0.25"/>
    <row r="747" s="3" customFormat="1" x14ac:dyDescent="0.25"/>
    <row r="748" s="3" customFormat="1" x14ac:dyDescent="0.25"/>
    <row r="749" s="3" customFormat="1" x14ac:dyDescent="0.25"/>
    <row r="750" s="3" customFormat="1" x14ac:dyDescent="0.25"/>
    <row r="751" s="3" customFormat="1" x14ac:dyDescent="0.25"/>
    <row r="752" s="3" customFormat="1" x14ac:dyDescent="0.25"/>
    <row r="753" s="3" customFormat="1" x14ac:dyDescent="0.25"/>
    <row r="754" s="3" customFormat="1" x14ac:dyDescent="0.25"/>
    <row r="755" s="3" customFormat="1" x14ac:dyDescent="0.25"/>
    <row r="756" s="3" customFormat="1" x14ac:dyDescent="0.25"/>
    <row r="757" s="3" customFormat="1" x14ac:dyDescent="0.25"/>
    <row r="758" s="3" customFormat="1" x14ac:dyDescent="0.25"/>
    <row r="759" s="3" customFormat="1" x14ac:dyDescent="0.25"/>
    <row r="760" s="3" customFormat="1" x14ac:dyDescent="0.25"/>
    <row r="761" s="3" customFormat="1" x14ac:dyDescent="0.25"/>
    <row r="762" s="3" customFormat="1" x14ac:dyDescent="0.25"/>
    <row r="763" s="3" customFormat="1" x14ac:dyDescent="0.25"/>
    <row r="764" s="3" customFormat="1" x14ac:dyDescent="0.25"/>
    <row r="765" s="3" customFormat="1" x14ac:dyDescent="0.25"/>
    <row r="766" s="3" customFormat="1" x14ac:dyDescent="0.25"/>
    <row r="767" s="3" customFormat="1" x14ac:dyDescent="0.25"/>
    <row r="768" s="3" customFormat="1" x14ac:dyDescent="0.25"/>
    <row r="769" s="3" customFormat="1" x14ac:dyDescent="0.25"/>
    <row r="770" s="3" customFormat="1" x14ac:dyDescent="0.25"/>
    <row r="771" s="3" customFormat="1" x14ac:dyDescent="0.25"/>
    <row r="772" s="3" customFormat="1" x14ac:dyDescent="0.25"/>
    <row r="773" s="3" customFormat="1" x14ac:dyDescent="0.25"/>
    <row r="774" s="3" customFormat="1" x14ac:dyDescent="0.25"/>
    <row r="775" s="3" customFormat="1" x14ac:dyDescent="0.25"/>
    <row r="776" s="3" customFormat="1" x14ac:dyDescent="0.25"/>
    <row r="777" s="3" customFormat="1" x14ac:dyDescent="0.25"/>
    <row r="778" s="3" customFormat="1" x14ac:dyDescent="0.25"/>
    <row r="779" s="3" customFormat="1" x14ac:dyDescent="0.25"/>
    <row r="780" s="3" customFormat="1" x14ac:dyDescent="0.25"/>
    <row r="781" s="3" customFormat="1" x14ac:dyDescent="0.25"/>
    <row r="782" s="3" customFormat="1" x14ac:dyDescent="0.25"/>
    <row r="783" s="3" customFormat="1" x14ac:dyDescent="0.25"/>
    <row r="784" s="3" customFormat="1" x14ac:dyDescent="0.25"/>
    <row r="785" s="3" customFormat="1" x14ac:dyDescent="0.25"/>
    <row r="786" s="3" customFormat="1" x14ac:dyDescent="0.25"/>
    <row r="787" s="3" customFormat="1" x14ac:dyDescent="0.25"/>
    <row r="788" s="3" customFormat="1" x14ac:dyDescent="0.25"/>
    <row r="789" s="3" customFormat="1" x14ac:dyDescent="0.25"/>
    <row r="790" s="3" customFormat="1" x14ac:dyDescent="0.25"/>
    <row r="791" s="3" customFormat="1" x14ac:dyDescent="0.25"/>
    <row r="792" s="3" customFormat="1" x14ac:dyDescent="0.25"/>
    <row r="793" s="3" customFormat="1" x14ac:dyDescent="0.25"/>
    <row r="794" s="3" customFormat="1" x14ac:dyDescent="0.25"/>
    <row r="795" s="3" customFormat="1" x14ac:dyDescent="0.25"/>
    <row r="796" s="3" customFormat="1" x14ac:dyDescent="0.25"/>
    <row r="797" s="3" customFormat="1" x14ac:dyDescent="0.25"/>
    <row r="798" s="3" customFormat="1" x14ac:dyDescent="0.25"/>
    <row r="799" s="3" customFormat="1" x14ac:dyDescent="0.25"/>
    <row r="800" s="3" customFormat="1" x14ac:dyDescent="0.25"/>
    <row r="801" s="3" customFormat="1" x14ac:dyDescent="0.25"/>
    <row r="802" s="3" customFormat="1" x14ac:dyDescent="0.25"/>
    <row r="803" s="3" customFormat="1" x14ac:dyDescent="0.25"/>
    <row r="804" s="3" customFormat="1" x14ac:dyDescent="0.25"/>
    <row r="805" s="3" customFormat="1" x14ac:dyDescent="0.25"/>
    <row r="806" s="3" customFormat="1" x14ac:dyDescent="0.25"/>
    <row r="807" s="3" customFormat="1" x14ac:dyDescent="0.25"/>
    <row r="808" s="3" customFormat="1" x14ac:dyDescent="0.25"/>
    <row r="809" s="3" customFormat="1" x14ac:dyDescent="0.25"/>
    <row r="810" s="3" customFormat="1" x14ac:dyDescent="0.25"/>
    <row r="811" s="3" customFormat="1" x14ac:dyDescent="0.25"/>
    <row r="812" s="3" customFormat="1" x14ac:dyDescent="0.25"/>
    <row r="813" s="3" customFormat="1" x14ac:dyDescent="0.25"/>
    <row r="814" s="3" customFormat="1" x14ac:dyDescent="0.25"/>
    <row r="815" s="3" customFormat="1" x14ac:dyDescent="0.25"/>
    <row r="816" s="3" customFormat="1" x14ac:dyDescent="0.25"/>
    <row r="817" s="3" customFormat="1" x14ac:dyDescent="0.25"/>
    <row r="818" s="3" customFormat="1" x14ac:dyDescent="0.25"/>
    <row r="819" s="3" customFormat="1" x14ac:dyDescent="0.25"/>
    <row r="820" s="3" customFormat="1" x14ac:dyDescent="0.25"/>
    <row r="821" s="3" customFormat="1" x14ac:dyDescent="0.25"/>
    <row r="822" s="3" customFormat="1" x14ac:dyDescent="0.25"/>
    <row r="823" s="3" customFormat="1" x14ac:dyDescent="0.25"/>
    <row r="824" s="3" customFormat="1" x14ac:dyDescent="0.25"/>
    <row r="825" s="3" customFormat="1" x14ac:dyDescent="0.25"/>
    <row r="826" s="3" customFormat="1" x14ac:dyDescent="0.25"/>
    <row r="827" s="3" customFormat="1" x14ac:dyDescent="0.25"/>
    <row r="828" s="3" customFormat="1" x14ac:dyDescent="0.25"/>
    <row r="829" s="3" customFormat="1" x14ac:dyDescent="0.25"/>
    <row r="830" s="3" customFormat="1" x14ac:dyDescent="0.25"/>
    <row r="831" s="3" customFormat="1" x14ac:dyDescent="0.25"/>
    <row r="832" s="3" customFormat="1" x14ac:dyDescent="0.25"/>
    <row r="833" s="3" customFormat="1" x14ac:dyDescent="0.25"/>
    <row r="834" s="3" customFormat="1" x14ac:dyDescent="0.25"/>
    <row r="835" s="3" customFormat="1" x14ac:dyDescent="0.25"/>
    <row r="836" s="3" customFormat="1" x14ac:dyDescent="0.25"/>
    <row r="837" s="3" customFormat="1" x14ac:dyDescent="0.25"/>
    <row r="838" s="3" customFormat="1" x14ac:dyDescent="0.25"/>
    <row r="839" s="3" customFormat="1" x14ac:dyDescent="0.25"/>
    <row r="840" s="3" customFormat="1" x14ac:dyDescent="0.25"/>
    <row r="841" s="3" customFormat="1" x14ac:dyDescent="0.25"/>
    <row r="842" s="3" customFormat="1" x14ac:dyDescent="0.25"/>
    <row r="843" s="3" customFormat="1" x14ac:dyDescent="0.25"/>
    <row r="844" s="3" customFormat="1" x14ac:dyDescent="0.25"/>
    <row r="845" s="3" customFormat="1" x14ac:dyDescent="0.25"/>
    <row r="846" s="3" customFormat="1" x14ac:dyDescent="0.25"/>
    <row r="847" s="3" customFormat="1" x14ac:dyDescent="0.25"/>
    <row r="848" s="3" customFormat="1" x14ac:dyDescent="0.25"/>
    <row r="849" s="3" customFormat="1" x14ac:dyDescent="0.25"/>
    <row r="850" s="3" customFormat="1" x14ac:dyDescent="0.25"/>
    <row r="851" s="3" customFormat="1" x14ac:dyDescent="0.25"/>
    <row r="852" s="3" customFormat="1" x14ac:dyDescent="0.25"/>
    <row r="853" s="3" customFormat="1" x14ac:dyDescent="0.25"/>
    <row r="854" s="3" customFormat="1" x14ac:dyDescent="0.25"/>
    <row r="855" s="3" customFormat="1" x14ac:dyDescent="0.25"/>
    <row r="856" s="3" customFormat="1" x14ac:dyDescent="0.25"/>
    <row r="857" s="3" customFormat="1" x14ac:dyDescent="0.25"/>
    <row r="858" s="3" customFormat="1" x14ac:dyDescent="0.25"/>
    <row r="859" s="3" customFormat="1" x14ac:dyDescent="0.25"/>
    <row r="860" s="3" customFormat="1" x14ac:dyDescent="0.25"/>
    <row r="861" s="3" customFormat="1" x14ac:dyDescent="0.25"/>
    <row r="862" s="3" customFormat="1" x14ac:dyDescent="0.25"/>
    <row r="863" s="3" customFormat="1" x14ac:dyDescent="0.25"/>
    <row r="864" s="3" customFormat="1" x14ac:dyDescent="0.25"/>
    <row r="865" s="3" customFormat="1" x14ac:dyDescent="0.25"/>
    <row r="866" s="3" customFormat="1" x14ac:dyDescent="0.25"/>
    <row r="867" s="3" customFormat="1" x14ac:dyDescent="0.25"/>
    <row r="868" s="3" customFormat="1" x14ac:dyDescent="0.25"/>
    <row r="869" s="3" customFormat="1" x14ac:dyDescent="0.25"/>
    <row r="870" s="3" customFormat="1" x14ac:dyDescent="0.25"/>
    <row r="871" s="3" customFormat="1" x14ac:dyDescent="0.25"/>
    <row r="872" s="3" customFormat="1" x14ac:dyDescent="0.25"/>
    <row r="873" s="3" customFormat="1" x14ac:dyDescent="0.25"/>
    <row r="874" s="3" customFormat="1" x14ac:dyDescent="0.25"/>
    <row r="875" s="3" customFormat="1" x14ac:dyDescent="0.25"/>
    <row r="876" s="3" customFormat="1" x14ac:dyDescent="0.25"/>
    <row r="877" s="3" customFormat="1" x14ac:dyDescent="0.25"/>
    <row r="878" s="3" customFormat="1" x14ac:dyDescent="0.25"/>
    <row r="879" s="3" customFormat="1" x14ac:dyDescent="0.25"/>
    <row r="880" s="3" customFormat="1" x14ac:dyDescent="0.25"/>
    <row r="881" s="3" customFormat="1" x14ac:dyDescent="0.25"/>
    <row r="882" s="3" customFormat="1" x14ac:dyDescent="0.25"/>
    <row r="883" s="3" customFormat="1" x14ac:dyDescent="0.25"/>
    <row r="884" s="3" customFormat="1" x14ac:dyDescent="0.25"/>
    <row r="885" s="3" customFormat="1" x14ac:dyDescent="0.25"/>
    <row r="886" s="3" customFormat="1" x14ac:dyDescent="0.25"/>
    <row r="887" s="3" customFormat="1" x14ac:dyDescent="0.25"/>
    <row r="888" s="3" customFormat="1" x14ac:dyDescent="0.25"/>
    <row r="889" s="3" customFormat="1" x14ac:dyDescent="0.25"/>
    <row r="890" s="3" customFormat="1" x14ac:dyDescent="0.25"/>
    <row r="891" s="3" customFormat="1" x14ac:dyDescent="0.25"/>
    <row r="892" s="3" customFormat="1" x14ac:dyDescent="0.25"/>
    <row r="893" s="3" customFormat="1" x14ac:dyDescent="0.25"/>
    <row r="894" s="3" customFormat="1" x14ac:dyDescent="0.25"/>
    <row r="895" s="3" customFormat="1" x14ac:dyDescent="0.25"/>
    <row r="896" s="3" customFormat="1" x14ac:dyDescent="0.25"/>
    <row r="897" s="3" customFormat="1" x14ac:dyDescent="0.25"/>
    <row r="898" s="3" customFormat="1" x14ac:dyDescent="0.25"/>
    <row r="899" s="3" customFormat="1" x14ac:dyDescent="0.25"/>
    <row r="900" s="3" customFormat="1" x14ac:dyDescent="0.25"/>
    <row r="901" s="3" customFormat="1" x14ac:dyDescent="0.25"/>
    <row r="902" s="3" customFormat="1" x14ac:dyDescent="0.25"/>
    <row r="903" s="3" customFormat="1" x14ac:dyDescent="0.25"/>
    <row r="904" s="3" customFormat="1" x14ac:dyDescent="0.25"/>
    <row r="905" s="3" customFormat="1" x14ac:dyDescent="0.25"/>
    <row r="906" s="3" customFormat="1" x14ac:dyDescent="0.25"/>
    <row r="907" s="3" customFormat="1" x14ac:dyDescent="0.25"/>
    <row r="908" s="3" customFormat="1" x14ac:dyDescent="0.25"/>
    <row r="909" s="3" customFormat="1" x14ac:dyDescent="0.25"/>
    <row r="910" s="3" customFormat="1" x14ac:dyDescent="0.25"/>
    <row r="911" s="3" customFormat="1" x14ac:dyDescent="0.25"/>
    <row r="912" s="3" customFormat="1" x14ac:dyDescent="0.25"/>
    <row r="913" s="3" customFormat="1" x14ac:dyDescent="0.25"/>
    <row r="914" s="3" customFormat="1" x14ac:dyDescent="0.25"/>
    <row r="915" s="3" customFormat="1" x14ac:dyDescent="0.25"/>
    <row r="916" s="3" customFormat="1" x14ac:dyDescent="0.25"/>
    <row r="917" s="3" customFormat="1" x14ac:dyDescent="0.25"/>
    <row r="918" s="3" customFormat="1" x14ac:dyDescent="0.25"/>
    <row r="919" s="3" customFormat="1" x14ac:dyDescent="0.25"/>
    <row r="920" s="3" customFormat="1" x14ac:dyDescent="0.25"/>
    <row r="921" s="3" customFormat="1" x14ac:dyDescent="0.25"/>
    <row r="922" s="3" customFormat="1" x14ac:dyDescent="0.25"/>
    <row r="923" s="3" customFormat="1" x14ac:dyDescent="0.25"/>
    <row r="924" s="3" customFormat="1" x14ac:dyDescent="0.25"/>
    <row r="925" s="3" customFormat="1" x14ac:dyDescent="0.25"/>
    <row r="926" s="3" customFormat="1" x14ac:dyDescent="0.25"/>
    <row r="927" s="3" customFormat="1" x14ac:dyDescent="0.25"/>
    <row r="928" s="3" customFormat="1" x14ac:dyDescent="0.25"/>
    <row r="929" s="3" customFormat="1" x14ac:dyDescent="0.25"/>
    <row r="930" s="3" customFormat="1" x14ac:dyDescent="0.25"/>
    <row r="931" s="3" customFormat="1" x14ac:dyDescent="0.25"/>
    <row r="932" s="3" customFormat="1" x14ac:dyDescent="0.25"/>
    <row r="933" s="3" customFormat="1" x14ac:dyDescent="0.25"/>
    <row r="934" s="3" customFormat="1" x14ac:dyDescent="0.25"/>
    <row r="935" s="3" customFormat="1" x14ac:dyDescent="0.25"/>
    <row r="936" s="3" customFormat="1" x14ac:dyDescent="0.25"/>
    <row r="937" s="3" customFormat="1" x14ac:dyDescent="0.25"/>
    <row r="938" s="3" customFormat="1" x14ac:dyDescent="0.25"/>
    <row r="939" s="3" customFormat="1" x14ac:dyDescent="0.25"/>
    <row r="940" s="3" customFormat="1" x14ac:dyDescent="0.25"/>
    <row r="941" s="3" customFormat="1" x14ac:dyDescent="0.25"/>
    <row r="942" s="3" customFormat="1" x14ac:dyDescent="0.25"/>
    <row r="943" s="3" customFormat="1" x14ac:dyDescent="0.25"/>
    <row r="944" s="3" customFormat="1" x14ac:dyDescent="0.25"/>
    <row r="945" s="3" customFormat="1" x14ac:dyDescent="0.25"/>
    <row r="946" s="3" customFormat="1" x14ac:dyDescent="0.25"/>
    <row r="947" s="3" customFormat="1" x14ac:dyDescent="0.25"/>
    <row r="948" s="3" customFormat="1" x14ac:dyDescent="0.25"/>
    <row r="949" s="3" customFormat="1" x14ac:dyDescent="0.25"/>
    <row r="950" s="3" customFormat="1" x14ac:dyDescent="0.25"/>
    <row r="951" s="3" customFormat="1" x14ac:dyDescent="0.25"/>
    <row r="952" s="3" customFormat="1" x14ac:dyDescent="0.25"/>
    <row r="953" s="3" customFormat="1" x14ac:dyDescent="0.25"/>
    <row r="954" s="3" customFormat="1" x14ac:dyDescent="0.25"/>
    <row r="955" s="3" customFormat="1" x14ac:dyDescent="0.25"/>
    <row r="956" s="3" customFormat="1" x14ac:dyDescent="0.25"/>
    <row r="957" s="3" customFormat="1" x14ac:dyDescent="0.25"/>
    <row r="958" s="3" customFormat="1" x14ac:dyDescent="0.25"/>
    <row r="959" s="3" customFormat="1" x14ac:dyDescent="0.25"/>
    <row r="960" s="3" customFormat="1" x14ac:dyDescent="0.25"/>
    <row r="961" s="3" customFormat="1" x14ac:dyDescent="0.25"/>
    <row r="962" s="3" customFormat="1" x14ac:dyDescent="0.25"/>
    <row r="963" s="3" customFormat="1" x14ac:dyDescent="0.25"/>
    <row r="964" s="3" customFormat="1" x14ac:dyDescent="0.25"/>
    <row r="965" s="3" customFormat="1" x14ac:dyDescent="0.25"/>
    <row r="966" s="3" customFormat="1" x14ac:dyDescent="0.25"/>
    <row r="967" s="3" customFormat="1" x14ac:dyDescent="0.25"/>
    <row r="968" s="3" customFormat="1" x14ac:dyDescent="0.25"/>
    <row r="969" s="3" customFormat="1" x14ac:dyDescent="0.25"/>
    <row r="970" s="3" customFormat="1" x14ac:dyDescent="0.25"/>
    <row r="971" s="3" customFormat="1" x14ac:dyDescent="0.25"/>
    <row r="972" s="3" customFormat="1" x14ac:dyDescent="0.25"/>
    <row r="973" s="3" customFormat="1" x14ac:dyDescent="0.25"/>
    <row r="974" s="3" customFormat="1" x14ac:dyDescent="0.25"/>
    <row r="975" s="3" customFormat="1" x14ac:dyDescent="0.25"/>
    <row r="976" s="3" customFormat="1" x14ac:dyDescent="0.25"/>
    <row r="977" s="3" customFormat="1" x14ac:dyDescent="0.25"/>
    <row r="978" s="3" customFormat="1" x14ac:dyDescent="0.25"/>
    <row r="979" s="3" customFormat="1" x14ac:dyDescent="0.25"/>
    <row r="980" s="3" customFormat="1" x14ac:dyDescent="0.25"/>
    <row r="981" s="3" customFormat="1" x14ac:dyDescent="0.25"/>
    <row r="982" s="3" customFormat="1" x14ac:dyDescent="0.25"/>
    <row r="983" s="3" customFormat="1" x14ac:dyDescent="0.25"/>
    <row r="984" s="3" customFormat="1" x14ac:dyDescent="0.25"/>
    <row r="985" s="3" customFormat="1" x14ac:dyDescent="0.25"/>
    <row r="986" s="3" customFormat="1" x14ac:dyDescent="0.25"/>
    <row r="987" s="3" customFormat="1" x14ac:dyDescent="0.25"/>
    <row r="988" s="3" customFormat="1" x14ac:dyDescent="0.25"/>
    <row r="989" s="3" customFormat="1" x14ac:dyDescent="0.25"/>
    <row r="990" s="3" customFormat="1" x14ac:dyDescent="0.25"/>
    <row r="991" s="3" customFormat="1" x14ac:dyDescent="0.25"/>
    <row r="992" s="3" customFormat="1" x14ac:dyDescent="0.25"/>
    <row r="993" s="3" customFormat="1" x14ac:dyDescent="0.25"/>
    <row r="994" s="3" customFormat="1" x14ac:dyDescent="0.25"/>
    <row r="995" s="3" customFormat="1" x14ac:dyDescent="0.25"/>
    <row r="996" s="3" customFormat="1" x14ac:dyDescent="0.25"/>
    <row r="997" s="3" customFormat="1" x14ac:dyDescent="0.25"/>
    <row r="998" s="3" customFormat="1" x14ac:dyDescent="0.25"/>
    <row r="999" s="3" customFormat="1" x14ac:dyDescent="0.25"/>
    <row r="1000" s="3" customFormat="1" x14ac:dyDescent="0.25"/>
    <row r="1001" s="3" customFormat="1" x14ac:dyDescent="0.25"/>
    <row r="1002" s="3" customFormat="1" x14ac:dyDescent="0.25"/>
    <row r="1003" s="3" customFormat="1" x14ac:dyDescent="0.25"/>
    <row r="1004" s="3" customFormat="1" x14ac:dyDescent="0.25"/>
    <row r="1005" s="3" customFormat="1" x14ac:dyDescent="0.25"/>
    <row r="1006" s="3" customFormat="1" x14ac:dyDescent="0.25"/>
    <row r="1007" s="3" customFormat="1" x14ac:dyDescent="0.25"/>
    <row r="1008" s="3" customFormat="1" x14ac:dyDescent="0.25"/>
    <row r="1009" s="3" customFormat="1" x14ac:dyDescent="0.25"/>
    <row r="1010" s="3" customFormat="1" x14ac:dyDescent="0.25"/>
    <row r="1011" s="3" customFormat="1" x14ac:dyDescent="0.25"/>
    <row r="1012" s="3" customFormat="1" x14ac:dyDescent="0.25"/>
    <row r="1013" s="3" customFormat="1" x14ac:dyDescent="0.25"/>
    <row r="1014" s="3" customFormat="1" x14ac:dyDescent="0.25"/>
    <row r="1015" s="3" customFormat="1" x14ac:dyDescent="0.25"/>
    <row r="1016" s="3" customFormat="1" x14ac:dyDescent="0.25"/>
    <row r="1017" s="3" customFormat="1" x14ac:dyDescent="0.25"/>
    <row r="1018" s="3" customFormat="1" x14ac:dyDescent="0.25"/>
    <row r="1019" s="3" customFormat="1" x14ac:dyDescent="0.25"/>
    <row r="1020" s="3" customFormat="1" x14ac:dyDescent="0.25"/>
    <row r="1021" s="3" customFormat="1" x14ac:dyDescent="0.25"/>
    <row r="1022" s="3" customFormat="1" x14ac:dyDescent="0.25"/>
    <row r="1023" s="3" customFormat="1" x14ac:dyDescent="0.25"/>
    <row r="1024" s="3" customFormat="1" x14ac:dyDescent="0.25"/>
    <row r="1025" s="3" customFormat="1" x14ac:dyDescent="0.25"/>
    <row r="1026" s="3" customFormat="1" x14ac:dyDescent="0.25"/>
    <row r="1027" s="3" customFormat="1" x14ac:dyDescent="0.25"/>
    <row r="1028" s="3" customFormat="1" x14ac:dyDescent="0.25"/>
    <row r="1029" s="3" customFormat="1" x14ac:dyDescent="0.25"/>
    <row r="1030" s="3" customFormat="1" x14ac:dyDescent="0.25"/>
    <row r="1031" s="3" customFormat="1" x14ac:dyDescent="0.25"/>
    <row r="1032" s="3" customFormat="1" x14ac:dyDescent="0.25"/>
    <row r="1033" s="3" customFormat="1" x14ac:dyDescent="0.25"/>
    <row r="1034" s="3" customFormat="1" x14ac:dyDescent="0.25"/>
    <row r="1035" s="3" customFormat="1" x14ac:dyDescent="0.25"/>
    <row r="1036" s="3" customFormat="1" x14ac:dyDescent="0.25"/>
    <row r="1037" s="3" customFormat="1" x14ac:dyDescent="0.25"/>
    <row r="1038" s="3" customFormat="1" x14ac:dyDescent="0.25"/>
    <row r="1039" s="3" customFormat="1" x14ac:dyDescent="0.25"/>
    <row r="1040" s="3" customFormat="1" x14ac:dyDescent="0.25"/>
    <row r="1041" s="3" customFormat="1" x14ac:dyDescent="0.25"/>
    <row r="1042" s="3" customFormat="1" x14ac:dyDescent="0.25"/>
    <row r="1043" s="3" customFormat="1" x14ac:dyDescent="0.25"/>
    <row r="1044" s="3" customFormat="1" x14ac:dyDescent="0.25"/>
    <row r="1045" s="3" customFormat="1" x14ac:dyDescent="0.25"/>
    <row r="1046" s="3" customFormat="1" x14ac:dyDescent="0.25"/>
    <row r="1047" s="3" customFormat="1" x14ac:dyDescent="0.25"/>
    <row r="1048" s="3" customFormat="1" x14ac:dyDescent="0.25"/>
    <row r="1049" s="3" customFormat="1" x14ac:dyDescent="0.25"/>
    <row r="1050" s="3" customFormat="1" x14ac:dyDescent="0.25"/>
    <row r="1051" s="3" customFormat="1" x14ac:dyDescent="0.25"/>
    <row r="1052" s="3" customFormat="1" x14ac:dyDescent="0.25"/>
    <row r="1053" s="3" customFormat="1" x14ac:dyDescent="0.25"/>
    <row r="1054" s="3" customFormat="1" x14ac:dyDescent="0.25"/>
    <row r="1055" s="3" customFormat="1" x14ac:dyDescent="0.25"/>
    <row r="1056" s="3" customFormat="1" x14ac:dyDescent="0.25"/>
    <row r="1057" s="3" customFormat="1" x14ac:dyDescent="0.25"/>
    <row r="1058" s="3" customFormat="1" x14ac:dyDescent="0.25"/>
    <row r="1059" s="3" customFormat="1" x14ac:dyDescent="0.25"/>
    <row r="1060" s="3" customFormat="1" x14ac:dyDescent="0.25"/>
    <row r="1061" s="3" customFormat="1" x14ac:dyDescent="0.25"/>
    <row r="1062" s="3" customFormat="1" x14ac:dyDescent="0.25"/>
    <row r="1063" s="3" customFormat="1" x14ac:dyDescent="0.25"/>
    <row r="1064" s="3" customFormat="1" x14ac:dyDescent="0.25"/>
    <row r="1065" s="3" customFormat="1" x14ac:dyDescent="0.25"/>
    <row r="1066" s="3" customFormat="1" x14ac:dyDescent="0.25"/>
    <row r="1067" s="3" customFormat="1" x14ac:dyDescent="0.25"/>
    <row r="1068" s="3" customFormat="1" x14ac:dyDescent="0.25"/>
    <row r="1069" s="3" customFormat="1" x14ac:dyDescent="0.25"/>
    <row r="1070" s="3" customFormat="1" x14ac:dyDescent="0.25"/>
    <row r="1071" s="3" customFormat="1" x14ac:dyDescent="0.25"/>
    <row r="1072" s="3" customFormat="1" x14ac:dyDescent="0.25"/>
    <row r="1073" s="3" customFormat="1" x14ac:dyDescent="0.25"/>
    <row r="1074" s="3" customFormat="1" x14ac:dyDescent="0.25"/>
    <row r="1075" s="3" customFormat="1" x14ac:dyDescent="0.25"/>
    <row r="1076" s="3" customFormat="1" x14ac:dyDescent="0.25"/>
    <row r="1077" s="3" customFormat="1" x14ac:dyDescent="0.25"/>
    <row r="1078" s="3" customFormat="1" x14ac:dyDescent="0.25"/>
    <row r="1079" s="3" customFormat="1" x14ac:dyDescent="0.25"/>
    <row r="1080" s="3" customFormat="1" x14ac:dyDescent="0.25"/>
    <row r="1081" s="3" customFormat="1" x14ac:dyDescent="0.25"/>
    <row r="1082" s="3" customFormat="1" x14ac:dyDescent="0.25"/>
    <row r="1083" s="3" customFormat="1" x14ac:dyDescent="0.25"/>
    <row r="1084" s="3" customFormat="1" x14ac:dyDescent="0.25"/>
    <row r="1085" s="3" customFormat="1" x14ac:dyDescent="0.25"/>
    <row r="1086" s="3" customFormat="1" x14ac:dyDescent="0.25"/>
    <row r="1087" s="3" customFormat="1" x14ac:dyDescent="0.25"/>
    <row r="1088" s="3" customFormat="1" x14ac:dyDescent="0.25"/>
    <row r="1089" s="3" customFormat="1" x14ac:dyDescent="0.25"/>
    <row r="1090" s="3" customFormat="1" x14ac:dyDescent="0.25"/>
    <row r="1091" s="3" customFormat="1" x14ac:dyDescent="0.25"/>
    <row r="1092" s="3" customFormat="1" x14ac:dyDescent="0.25"/>
    <row r="1093" s="3" customFormat="1" x14ac:dyDescent="0.25"/>
    <row r="1094" s="3" customFormat="1" x14ac:dyDescent="0.25"/>
    <row r="1095" s="3" customFormat="1" x14ac:dyDescent="0.25"/>
    <row r="1096" s="3" customFormat="1" x14ac:dyDescent="0.25"/>
    <row r="1097" s="3" customFormat="1" x14ac:dyDescent="0.25"/>
    <row r="1098" s="3" customFormat="1" x14ac:dyDescent="0.25"/>
    <row r="1099" s="3" customFormat="1" x14ac:dyDescent="0.25"/>
    <row r="1100" s="3" customFormat="1" x14ac:dyDescent="0.25"/>
    <row r="1101" s="3" customFormat="1" x14ac:dyDescent="0.25"/>
    <row r="1102" s="3" customFormat="1" x14ac:dyDescent="0.25"/>
    <row r="1103" s="3" customFormat="1" x14ac:dyDescent="0.25"/>
    <row r="1104" s="3" customFormat="1" x14ac:dyDescent="0.25"/>
    <row r="1105" s="3" customFormat="1" x14ac:dyDescent="0.25"/>
  </sheetData>
  <mergeCells count="4">
    <mergeCell ref="A11:A16"/>
    <mergeCell ref="A17:A22"/>
    <mergeCell ref="A7:B7"/>
    <mergeCell ref="C7:I7"/>
  </mergeCells>
  <hyperlinks>
    <hyperlink ref="H2" location="Indice!A1" display="ÍNDICE DA PUBLICACIÓN" xr:uid="{00000000-0004-0000-0300-000000000000}"/>
  </hyperlinks>
  <pageMargins left="0.7" right="0.7" top="0.75" bottom="0.75" header="0.3" footer="0.3"/>
  <pageSetup paperSize="9" orientation="landscape" horizontalDpi="4294967294" verticalDpi="4294967294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3E7E4-754F-464F-8752-8D5EC87F404B}">
  <sheetPr>
    <pageSetUpPr fitToPage="1"/>
  </sheetPr>
  <dimension ref="A1:J42"/>
  <sheetViews>
    <sheetView showGridLines="0" topLeftCell="A11" workbookViewId="0">
      <selection activeCell="A20" sqref="A20"/>
    </sheetView>
  </sheetViews>
  <sheetFormatPr baseColWidth="10" defaultColWidth="10.6640625" defaultRowHeight="13.2" x14ac:dyDescent="0.25"/>
  <cols>
    <col min="1" max="1" width="45.6640625" style="2" customWidth="1"/>
    <col min="2" max="5" width="20.33203125" style="2" customWidth="1"/>
    <col min="6" max="6" width="13.44140625" style="2" customWidth="1"/>
    <col min="7" max="7" width="13.88671875" style="2" bestFit="1" customWidth="1"/>
    <col min="8" max="8" width="1.109375" style="2" customWidth="1"/>
    <col min="9" max="9" width="13.88671875" style="2" bestFit="1" customWidth="1"/>
    <col min="10" max="10" width="10.6640625" style="2" customWidth="1"/>
    <col min="11" max="13" width="12.109375" style="2" customWidth="1"/>
    <col min="14" max="16384" width="10.6640625" style="2"/>
  </cols>
  <sheetData>
    <row r="1" spans="1:10" ht="15.6" x14ac:dyDescent="0.3">
      <c r="A1" s="14" t="s">
        <v>4</v>
      </c>
    </row>
    <row r="2" spans="1:10" ht="15" customHeight="1" x14ac:dyDescent="0.3">
      <c r="A2" s="15" t="s">
        <v>257</v>
      </c>
      <c r="E2" s="1" t="s">
        <v>228</v>
      </c>
    </row>
    <row r="3" spans="1:10" x14ac:dyDescent="0.25">
      <c r="A3" s="16"/>
    </row>
    <row r="4" spans="1:10" ht="15.6" x14ac:dyDescent="0.3">
      <c r="A4" s="15" t="s">
        <v>263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 x14ac:dyDescent="0.25">
      <c r="B6" s="126"/>
      <c r="C6" s="126"/>
      <c r="D6" s="126"/>
      <c r="E6" s="126"/>
      <c r="F6" s="126"/>
    </row>
    <row r="7" spans="1:10" ht="70.5" customHeight="1" x14ac:dyDescent="0.25">
      <c r="A7" s="147" t="s">
        <v>71</v>
      </c>
      <c r="B7" s="148" t="s">
        <v>25</v>
      </c>
      <c r="C7" s="149" t="s">
        <v>26</v>
      </c>
      <c r="D7" s="149" t="s">
        <v>27</v>
      </c>
      <c r="E7" s="149" t="s">
        <v>28</v>
      </c>
      <c r="F7" s="150" t="s">
        <v>15</v>
      </c>
    </row>
    <row r="8" spans="1:10" ht="24.9" customHeight="1" x14ac:dyDescent="0.25">
      <c r="A8" s="158" t="s">
        <v>62</v>
      </c>
      <c r="B8" s="151">
        <v>2872452</v>
      </c>
      <c r="C8" s="152">
        <v>785286</v>
      </c>
      <c r="D8" s="152">
        <v>2341688</v>
      </c>
      <c r="E8" s="152">
        <v>131843</v>
      </c>
      <c r="F8" s="153">
        <v>6131270</v>
      </c>
      <c r="G8" s="127"/>
      <c r="H8" s="127"/>
      <c r="I8" s="127"/>
    </row>
    <row r="9" spans="1:10" ht="24.9" customHeight="1" x14ac:dyDescent="0.25">
      <c r="A9" s="158" t="s">
        <v>63</v>
      </c>
      <c r="B9" s="151">
        <v>708664</v>
      </c>
      <c r="C9" s="152">
        <v>230343</v>
      </c>
      <c r="D9" s="152">
        <v>475837</v>
      </c>
      <c r="E9" s="152">
        <v>20060</v>
      </c>
      <c r="F9" s="153">
        <v>1434903</v>
      </c>
      <c r="G9" s="127"/>
      <c r="H9" s="127"/>
      <c r="I9" s="127"/>
    </row>
    <row r="10" spans="1:10" ht="24.9" customHeight="1" x14ac:dyDescent="0.25">
      <c r="A10" s="158" t="s">
        <v>64</v>
      </c>
      <c r="B10" s="151">
        <v>838662</v>
      </c>
      <c r="C10" s="152">
        <v>271322</v>
      </c>
      <c r="D10" s="152">
        <v>356279</v>
      </c>
      <c r="E10" s="152">
        <v>35958</v>
      </c>
      <c r="F10" s="153">
        <v>1502221</v>
      </c>
      <c r="G10" s="127"/>
      <c r="H10" s="127"/>
      <c r="I10" s="127"/>
    </row>
    <row r="11" spans="1:10" ht="24.9" customHeight="1" x14ac:dyDescent="0.25">
      <c r="A11" s="158" t="s">
        <v>65</v>
      </c>
      <c r="B11" s="151">
        <v>4145613</v>
      </c>
      <c r="C11" s="152">
        <v>1159662</v>
      </c>
      <c r="D11" s="152">
        <v>3632416</v>
      </c>
      <c r="E11" s="152">
        <v>249757</v>
      </c>
      <c r="F11" s="153">
        <v>9187448</v>
      </c>
      <c r="G11" s="127"/>
      <c r="H11" s="127"/>
      <c r="I11" s="127"/>
    </row>
    <row r="12" spans="1:10" ht="24.9" customHeight="1" x14ac:dyDescent="0.25">
      <c r="A12" s="158" t="s">
        <v>66</v>
      </c>
      <c r="B12" s="151">
        <v>849231</v>
      </c>
      <c r="C12" s="152">
        <v>259682</v>
      </c>
      <c r="D12" s="152">
        <v>697869</v>
      </c>
      <c r="E12" s="152">
        <v>43698</v>
      </c>
      <c r="F12" s="153">
        <v>1850480</v>
      </c>
      <c r="G12" s="127"/>
      <c r="H12" s="127"/>
      <c r="I12" s="127"/>
    </row>
    <row r="13" spans="1:10" ht="24.9" customHeight="1" x14ac:dyDescent="0.25">
      <c r="A13" s="158" t="s">
        <v>67</v>
      </c>
      <c r="B13" s="151">
        <v>1080937</v>
      </c>
      <c r="C13" s="152">
        <v>296278</v>
      </c>
      <c r="D13" s="152">
        <v>922362</v>
      </c>
      <c r="E13" s="152">
        <v>59160</v>
      </c>
      <c r="F13" s="153">
        <v>2358737</v>
      </c>
      <c r="G13" s="127"/>
      <c r="H13" s="127"/>
      <c r="I13" s="127"/>
    </row>
    <row r="14" spans="1:10" ht="24.9" customHeight="1" x14ac:dyDescent="0.25">
      <c r="A14" s="158" t="s">
        <v>68</v>
      </c>
      <c r="B14" s="151">
        <v>2595234</v>
      </c>
      <c r="C14" s="152">
        <v>689225</v>
      </c>
      <c r="D14" s="152">
        <v>953739</v>
      </c>
      <c r="E14" s="152">
        <v>67266</v>
      </c>
      <c r="F14" s="153">
        <v>4305464</v>
      </c>
      <c r="G14" s="127"/>
      <c r="H14" s="127"/>
      <c r="I14" s="127"/>
    </row>
    <row r="15" spans="1:10" ht="24.9" customHeight="1" x14ac:dyDescent="0.25">
      <c r="A15" s="158" t="s">
        <v>69</v>
      </c>
      <c r="B15" s="151">
        <v>574816</v>
      </c>
      <c r="C15" s="152">
        <v>145904</v>
      </c>
      <c r="D15" s="152">
        <v>334545</v>
      </c>
      <c r="E15" s="152">
        <v>25017</v>
      </c>
      <c r="F15" s="153">
        <v>1080282</v>
      </c>
      <c r="G15" s="127"/>
      <c r="H15" s="127"/>
      <c r="I15" s="127"/>
    </row>
    <row r="16" spans="1:10" ht="24.9" customHeight="1" x14ac:dyDescent="0.25">
      <c r="A16" s="158" t="s">
        <v>70</v>
      </c>
      <c r="B16" s="151">
        <v>1724748</v>
      </c>
      <c r="C16" s="152">
        <v>402654</v>
      </c>
      <c r="D16" s="152">
        <v>582320</v>
      </c>
      <c r="E16" s="152">
        <v>63971</v>
      </c>
      <c r="F16" s="153">
        <v>2773693</v>
      </c>
      <c r="G16" s="127"/>
      <c r="H16" s="127"/>
      <c r="I16" s="127"/>
    </row>
    <row r="17" spans="1:9" ht="24.9" customHeight="1" x14ac:dyDescent="0.25">
      <c r="A17" s="158" t="s">
        <v>30</v>
      </c>
      <c r="B17" s="151">
        <v>304799</v>
      </c>
      <c r="C17" s="152">
        <v>94129</v>
      </c>
      <c r="D17" s="152">
        <v>26821</v>
      </c>
      <c r="E17" s="152">
        <v>24836</v>
      </c>
      <c r="F17" s="153">
        <v>450585</v>
      </c>
      <c r="G17" s="127"/>
      <c r="H17" s="127"/>
      <c r="I17" s="127"/>
    </row>
    <row r="18" spans="1:9" ht="24.9" customHeight="1" x14ac:dyDescent="0.25">
      <c r="A18" s="158" t="s">
        <v>31</v>
      </c>
      <c r="B18" s="151">
        <v>4024422</v>
      </c>
      <c r="C18" s="152">
        <v>1048322</v>
      </c>
      <c r="D18" s="152">
        <v>1366928</v>
      </c>
      <c r="E18" s="152">
        <v>144870</v>
      </c>
      <c r="F18" s="153">
        <v>6584541</v>
      </c>
      <c r="G18" s="127"/>
      <c r="H18" s="127"/>
      <c r="I18" s="127"/>
    </row>
    <row r="19" spans="1:9" ht="24.9" customHeight="1" x14ac:dyDescent="0.25">
      <c r="A19" s="158" t="s">
        <v>32</v>
      </c>
      <c r="B19" s="151">
        <v>2060282</v>
      </c>
      <c r="C19" s="152">
        <v>518670</v>
      </c>
      <c r="D19" s="152">
        <v>1437025</v>
      </c>
      <c r="E19" s="152">
        <v>87758</v>
      </c>
      <c r="F19" s="153">
        <v>4103735</v>
      </c>
      <c r="G19" s="127"/>
      <c r="H19" s="127"/>
      <c r="I19" s="127"/>
    </row>
    <row r="20" spans="1:9" ht="22.5" customHeight="1" x14ac:dyDescent="0.25">
      <c r="A20" s="154" t="s">
        <v>18</v>
      </c>
      <c r="B20" s="155">
        <v>21779860</v>
      </c>
      <c r="C20" s="156">
        <v>5901478</v>
      </c>
      <c r="D20" s="156">
        <v>13127828</v>
      </c>
      <c r="E20" s="156">
        <v>954194</v>
      </c>
      <c r="F20" s="157">
        <v>41763360</v>
      </c>
      <c r="G20" s="128"/>
      <c r="H20" s="128"/>
      <c r="I20" s="128"/>
    </row>
    <row r="21" spans="1:9" ht="18.75" customHeight="1" x14ac:dyDescent="0.25"/>
    <row r="22" spans="1:9" ht="18.75" customHeight="1" x14ac:dyDescent="0.25">
      <c r="A22" s="55" t="s">
        <v>258</v>
      </c>
    </row>
    <row r="23" spans="1:9" ht="19.5" customHeight="1" x14ac:dyDescent="0.25">
      <c r="A23" s="146" t="s">
        <v>260</v>
      </c>
    </row>
    <row r="24" spans="1:9" ht="19.5" customHeight="1" x14ac:dyDescent="0.25"/>
    <row r="25" spans="1:9" ht="19.5" customHeight="1" x14ac:dyDescent="0.25"/>
    <row r="26" spans="1:9" ht="19.5" customHeight="1" x14ac:dyDescent="0.25"/>
    <row r="27" spans="1:9" ht="19.5" customHeight="1" x14ac:dyDescent="0.25"/>
    <row r="28" spans="1:9" ht="25.5" customHeight="1" x14ac:dyDescent="0.25"/>
    <row r="29" spans="1:9" ht="16.5" customHeight="1" x14ac:dyDescent="0.25"/>
    <row r="30" spans="1:9" ht="16.5" customHeight="1" x14ac:dyDescent="0.25"/>
    <row r="31" spans="1:9" ht="16.5" customHeight="1" x14ac:dyDescent="0.25"/>
    <row r="32" spans="1:9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</sheetData>
  <hyperlinks>
    <hyperlink ref="E2" location="Indice!A1" display="ÍNDICE DA PUBLICACIÓN" xr:uid="{4B10EEB7-6C4D-4FB1-A5E7-3E9554443CEB}"/>
  </hyperlink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X98"/>
  <sheetViews>
    <sheetView showGridLines="0" topLeftCell="A50" workbookViewId="0"/>
  </sheetViews>
  <sheetFormatPr baseColWidth="10" defaultColWidth="10.6640625" defaultRowHeight="13.2" x14ac:dyDescent="0.25"/>
  <cols>
    <col min="1" max="1" width="2.88671875" style="2" customWidth="1"/>
    <col min="2" max="2" width="60.88671875" style="2" customWidth="1"/>
    <col min="3" max="3" width="8.88671875" style="2" customWidth="1"/>
    <col min="4" max="4" width="14.88671875" style="2" bestFit="1" customWidth="1"/>
    <col min="5" max="5" width="15.33203125" style="2" bestFit="1" customWidth="1"/>
    <col min="6" max="6" width="14.5546875" style="2" bestFit="1" customWidth="1"/>
    <col min="7" max="7" width="14.33203125" style="2" bestFit="1" customWidth="1"/>
    <col min="8" max="8" width="19.44140625" style="2" bestFit="1" customWidth="1"/>
    <col min="9" max="9" width="17" style="2" bestFit="1" customWidth="1"/>
    <col min="10" max="10" width="15.88671875" style="2" bestFit="1" customWidth="1"/>
    <col min="11" max="11" width="13.33203125" style="2" bestFit="1" customWidth="1"/>
    <col min="12" max="12" width="12.5546875" style="2" bestFit="1" customWidth="1"/>
    <col min="13" max="13" width="12.88671875" style="2" bestFit="1" customWidth="1"/>
    <col min="14" max="14" width="12.6640625" style="2" bestFit="1" customWidth="1"/>
    <col min="15" max="15" width="13.109375" style="2" bestFit="1" customWidth="1"/>
    <col min="16" max="17" width="12.6640625" style="2" bestFit="1" customWidth="1"/>
    <col min="18" max="18" width="13.6640625" style="2" bestFit="1" customWidth="1"/>
    <col min="19" max="19" width="13.44140625" style="2" bestFit="1" customWidth="1"/>
    <col min="20" max="21" width="12.6640625" style="2" bestFit="1" customWidth="1"/>
    <col min="22" max="22" width="13.5546875" style="2" bestFit="1" customWidth="1"/>
    <col min="23" max="23" width="13.5546875" style="2" customWidth="1"/>
    <col min="24" max="16384" width="10.6640625" style="2"/>
  </cols>
  <sheetData>
    <row r="1" spans="1:24" ht="15.6" x14ac:dyDescent="0.3">
      <c r="A1" s="14" t="s">
        <v>4</v>
      </c>
    </row>
    <row r="2" spans="1:24" ht="15" customHeight="1" x14ac:dyDescent="0.3">
      <c r="A2" s="15" t="s">
        <v>257</v>
      </c>
      <c r="F2" s="1" t="s">
        <v>228</v>
      </c>
    </row>
    <row r="3" spans="1:24" x14ac:dyDescent="0.25">
      <c r="A3" s="16"/>
    </row>
    <row r="4" spans="1:24" ht="15.6" x14ac:dyDescent="0.3">
      <c r="A4" s="15" t="s">
        <v>266</v>
      </c>
      <c r="B4" s="17"/>
      <c r="C4" s="17"/>
      <c r="D4" s="17"/>
      <c r="E4" s="17"/>
      <c r="F4" s="17"/>
      <c r="G4" s="17"/>
      <c r="H4" s="17"/>
      <c r="I4" s="17"/>
      <c r="J4" s="17"/>
    </row>
    <row r="5" spans="1:24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24" x14ac:dyDescent="0.25">
      <c r="A6" s="91"/>
      <c r="B6" s="19"/>
      <c r="C6" s="19"/>
      <c r="D6" s="19"/>
      <c r="E6" s="19"/>
      <c r="F6" s="19"/>
      <c r="G6" s="19"/>
      <c r="H6" s="19"/>
      <c r="I6" s="19"/>
      <c r="J6" s="19"/>
    </row>
    <row r="7" spans="1:24" x14ac:dyDescent="0.25">
      <c r="A7" s="19"/>
      <c r="B7" s="92"/>
      <c r="C7" s="92"/>
      <c r="D7" s="92" t="s">
        <v>5</v>
      </c>
      <c r="E7" s="92" t="s">
        <v>39</v>
      </c>
      <c r="F7" s="92" t="s">
        <v>7</v>
      </c>
      <c r="G7" s="92" t="s">
        <v>8</v>
      </c>
      <c r="H7" s="92" t="s">
        <v>9</v>
      </c>
      <c r="I7" s="92" t="s">
        <v>10</v>
      </c>
      <c r="J7" s="93"/>
      <c r="K7" s="94"/>
      <c r="L7" s="92"/>
      <c r="M7" s="95"/>
      <c r="N7" s="92"/>
      <c r="O7" s="94"/>
      <c r="P7" s="95"/>
      <c r="Q7" s="92"/>
      <c r="R7" s="94"/>
      <c r="S7" s="92"/>
      <c r="T7" s="95"/>
      <c r="U7" s="92"/>
      <c r="V7" s="92"/>
      <c r="W7" s="92"/>
    </row>
    <row r="8" spans="1:24" s="103" customFormat="1" ht="124.5" customHeight="1" x14ac:dyDescent="0.25">
      <c r="A8" s="96"/>
      <c r="B8" s="97" t="s">
        <v>87</v>
      </c>
      <c r="C8" s="98"/>
      <c r="D8" s="98" t="s">
        <v>196</v>
      </c>
      <c r="E8" s="98" t="s">
        <v>197</v>
      </c>
      <c r="F8" s="98" t="s">
        <v>198</v>
      </c>
      <c r="G8" s="98" t="s">
        <v>199</v>
      </c>
      <c r="H8" s="98" t="s">
        <v>200</v>
      </c>
      <c r="I8" s="98" t="s">
        <v>201</v>
      </c>
      <c r="J8" s="99" t="s">
        <v>202</v>
      </c>
      <c r="K8" s="100" t="s">
        <v>88</v>
      </c>
      <c r="L8" s="98" t="s">
        <v>89</v>
      </c>
      <c r="M8" s="101" t="s">
        <v>90</v>
      </c>
      <c r="N8" s="99" t="s">
        <v>91</v>
      </c>
      <c r="O8" s="100" t="s">
        <v>203</v>
      </c>
      <c r="P8" s="101" t="s">
        <v>204</v>
      </c>
      <c r="Q8" s="99" t="s">
        <v>92</v>
      </c>
      <c r="R8" s="100" t="s">
        <v>205</v>
      </c>
      <c r="S8" s="98" t="s">
        <v>268</v>
      </c>
      <c r="T8" s="101" t="s">
        <v>206</v>
      </c>
      <c r="U8" s="99" t="s">
        <v>93</v>
      </c>
      <c r="V8" s="99" t="s">
        <v>94</v>
      </c>
      <c r="W8" s="99" t="s">
        <v>95</v>
      </c>
      <c r="X8" s="102"/>
    </row>
    <row r="9" spans="1:24" s="103" customFormat="1" ht="36.75" customHeight="1" x14ac:dyDescent="0.25">
      <c r="A9" s="159" t="s">
        <v>96</v>
      </c>
      <c r="B9" s="160" t="s">
        <v>118</v>
      </c>
      <c r="C9" s="167"/>
      <c r="D9" s="168">
        <v>826578</v>
      </c>
      <c r="E9" s="168">
        <v>292</v>
      </c>
      <c r="F9" s="168">
        <v>3263466</v>
      </c>
      <c r="G9" s="168">
        <v>11041</v>
      </c>
      <c r="H9" s="168">
        <v>263555</v>
      </c>
      <c r="I9" s="168">
        <v>47565</v>
      </c>
      <c r="J9" s="169">
        <v>4412497</v>
      </c>
      <c r="K9" s="168">
        <v>1797072</v>
      </c>
      <c r="L9" s="168">
        <v>1632</v>
      </c>
      <c r="M9" s="168">
        <v>29686</v>
      </c>
      <c r="N9" s="169">
        <v>1828390</v>
      </c>
      <c r="O9" s="168">
        <v>222985</v>
      </c>
      <c r="P9" s="168">
        <v>130045</v>
      </c>
      <c r="Q9" s="169">
        <v>353030</v>
      </c>
      <c r="R9" s="168">
        <v>1291800</v>
      </c>
      <c r="S9" s="168">
        <v>464296</v>
      </c>
      <c r="T9" s="168">
        <v>26183</v>
      </c>
      <c r="U9" s="169">
        <v>1782279</v>
      </c>
      <c r="V9" s="168">
        <v>3963699</v>
      </c>
      <c r="W9" s="169">
        <v>8376196</v>
      </c>
    </row>
    <row r="10" spans="1:24" s="103" customFormat="1" ht="36.75" customHeight="1" x14ac:dyDescent="0.25">
      <c r="A10" s="159" t="s">
        <v>12</v>
      </c>
      <c r="B10" s="160" t="s">
        <v>207</v>
      </c>
      <c r="C10" s="170"/>
      <c r="D10" s="168">
        <v>128884</v>
      </c>
      <c r="E10" s="168">
        <v>1808355</v>
      </c>
      <c r="F10" s="168">
        <v>3861157</v>
      </c>
      <c r="G10" s="168">
        <v>142516</v>
      </c>
      <c r="H10" s="168">
        <v>683322</v>
      </c>
      <c r="I10" s="168">
        <v>403494</v>
      </c>
      <c r="J10" s="169">
        <v>7027728</v>
      </c>
      <c r="K10" s="168">
        <v>1863544</v>
      </c>
      <c r="L10" s="168">
        <v>984</v>
      </c>
      <c r="M10" s="168">
        <v>145094</v>
      </c>
      <c r="N10" s="169">
        <v>2009622</v>
      </c>
      <c r="O10" s="168">
        <v>0</v>
      </c>
      <c r="P10" s="168">
        <v>-48461</v>
      </c>
      <c r="Q10" s="169">
        <v>-48461</v>
      </c>
      <c r="R10" s="168">
        <v>867619</v>
      </c>
      <c r="S10" s="168">
        <v>184668</v>
      </c>
      <c r="T10" s="168">
        <v>47769</v>
      </c>
      <c r="U10" s="169">
        <v>1100056</v>
      </c>
      <c r="V10" s="168">
        <v>3061217</v>
      </c>
      <c r="W10" s="169">
        <v>10088945</v>
      </c>
    </row>
    <row r="11" spans="1:24" s="103" customFormat="1" ht="36.75" customHeight="1" x14ac:dyDescent="0.25">
      <c r="A11" s="159" t="s">
        <v>13</v>
      </c>
      <c r="B11" s="160" t="s">
        <v>97</v>
      </c>
      <c r="C11" s="170"/>
      <c r="D11" s="168">
        <v>1888952</v>
      </c>
      <c r="E11" s="168">
        <v>770257</v>
      </c>
      <c r="F11" s="168">
        <v>19471911</v>
      </c>
      <c r="G11" s="168">
        <v>1631937</v>
      </c>
      <c r="H11" s="168">
        <v>5467287</v>
      </c>
      <c r="I11" s="168">
        <v>1930178</v>
      </c>
      <c r="J11" s="169">
        <v>31160522</v>
      </c>
      <c r="K11" s="168">
        <v>13706368</v>
      </c>
      <c r="L11" s="168">
        <v>929643</v>
      </c>
      <c r="M11" s="168">
        <v>0</v>
      </c>
      <c r="N11" s="169">
        <v>14636011</v>
      </c>
      <c r="O11" s="168">
        <v>2436207</v>
      </c>
      <c r="P11" s="168">
        <v>1179909</v>
      </c>
      <c r="Q11" s="169">
        <v>3616116</v>
      </c>
      <c r="R11" s="168">
        <v>10085294</v>
      </c>
      <c r="S11" s="168">
        <v>10826757</v>
      </c>
      <c r="T11" s="168">
        <v>5827500</v>
      </c>
      <c r="U11" s="169">
        <v>26739551</v>
      </c>
      <c r="V11" s="168">
        <v>44991678</v>
      </c>
      <c r="W11" s="169">
        <v>76152200</v>
      </c>
    </row>
    <row r="12" spans="1:24" s="103" customFormat="1" ht="36.75" customHeight="1" x14ac:dyDescent="0.25">
      <c r="A12" s="159" t="s">
        <v>14</v>
      </c>
      <c r="B12" s="160" t="s">
        <v>119</v>
      </c>
      <c r="C12" s="170"/>
      <c r="D12" s="168">
        <v>50643</v>
      </c>
      <c r="E12" s="168">
        <v>204402</v>
      </c>
      <c r="F12" s="168">
        <v>321616</v>
      </c>
      <c r="G12" s="168">
        <v>1622501</v>
      </c>
      <c r="H12" s="168">
        <v>716243</v>
      </c>
      <c r="I12" s="168">
        <v>214167</v>
      </c>
      <c r="J12" s="169">
        <v>3129572</v>
      </c>
      <c r="K12" s="168">
        <v>434623</v>
      </c>
      <c r="L12" s="168">
        <v>0</v>
      </c>
      <c r="M12" s="168">
        <v>8117</v>
      </c>
      <c r="N12" s="169">
        <v>442740</v>
      </c>
      <c r="O12" s="168">
        <v>4809482</v>
      </c>
      <c r="P12" s="168">
        <v>0</v>
      </c>
      <c r="Q12" s="169">
        <v>4809482</v>
      </c>
      <c r="R12" s="168">
        <v>0</v>
      </c>
      <c r="S12" s="168">
        <v>0</v>
      </c>
      <c r="T12" s="168">
        <v>0</v>
      </c>
      <c r="U12" s="169">
        <v>0</v>
      </c>
      <c r="V12" s="168">
        <v>5252222</v>
      </c>
      <c r="W12" s="169">
        <v>8381794</v>
      </c>
    </row>
    <row r="13" spans="1:24" s="103" customFormat="1" ht="36.75" customHeight="1" x14ac:dyDescent="0.25">
      <c r="A13" s="159" t="s">
        <v>98</v>
      </c>
      <c r="B13" s="160" t="s">
        <v>208</v>
      </c>
      <c r="C13" s="170"/>
      <c r="D13" s="168">
        <v>411379</v>
      </c>
      <c r="E13" s="168">
        <v>1013337</v>
      </c>
      <c r="F13" s="168">
        <v>3036185</v>
      </c>
      <c r="G13" s="168">
        <v>503618</v>
      </c>
      <c r="H13" s="168">
        <v>14495091</v>
      </c>
      <c r="I13" s="168">
        <v>2690712</v>
      </c>
      <c r="J13" s="169">
        <v>22150322</v>
      </c>
      <c r="K13" s="168">
        <v>15482923</v>
      </c>
      <c r="L13" s="168">
        <v>207961</v>
      </c>
      <c r="M13" s="168">
        <v>164247</v>
      </c>
      <c r="N13" s="169">
        <v>15855131</v>
      </c>
      <c r="O13" s="168">
        <v>2325713</v>
      </c>
      <c r="P13" s="168">
        <v>26908</v>
      </c>
      <c r="Q13" s="169">
        <v>2352621</v>
      </c>
      <c r="R13" s="168">
        <v>2138406</v>
      </c>
      <c r="S13" s="168">
        <v>993986</v>
      </c>
      <c r="T13" s="168">
        <v>1068236</v>
      </c>
      <c r="U13" s="169">
        <v>4200628</v>
      </c>
      <c r="V13" s="168">
        <v>22408380</v>
      </c>
      <c r="W13" s="169">
        <v>44558702</v>
      </c>
    </row>
    <row r="14" spans="1:24" s="103" customFormat="1" ht="36.75" customHeight="1" x14ac:dyDescent="0.25">
      <c r="A14" s="159" t="s">
        <v>99</v>
      </c>
      <c r="B14" s="160" t="s">
        <v>209</v>
      </c>
      <c r="C14" s="171"/>
      <c r="D14" s="168">
        <v>28612</v>
      </c>
      <c r="E14" s="168">
        <v>35048</v>
      </c>
      <c r="F14" s="168">
        <v>149815</v>
      </c>
      <c r="G14" s="168">
        <v>31247</v>
      </c>
      <c r="H14" s="168">
        <v>424374</v>
      </c>
      <c r="I14" s="168">
        <v>951728</v>
      </c>
      <c r="J14" s="169">
        <v>1620824</v>
      </c>
      <c r="K14" s="168">
        <v>4525419</v>
      </c>
      <c r="L14" s="168">
        <v>8781127</v>
      </c>
      <c r="M14" s="168">
        <v>4778264</v>
      </c>
      <c r="N14" s="169">
        <v>18084810</v>
      </c>
      <c r="O14" s="168">
        <v>20294</v>
      </c>
      <c r="P14" s="168">
        <v>2676</v>
      </c>
      <c r="Q14" s="169">
        <v>22970</v>
      </c>
      <c r="R14" s="168">
        <v>82849</v>
      </c>
      <c r="S14" s="168">
        <v>12337</v>
      </c>
      <c r="T14" s="168">
        <v>737</v>
      </c>
      <c r="U14" s="169">
        <v>95923</v>
      </c>
      <c r="V14" s="168">
        <v>18203703</v>
      </c>
      <c r="W14" s="169">
        <v>19824527</v>
      </c>
    </row>
    <row r="15" spans="1:24" s="103" customFormat="1" ht="25.5" customHeight="1" x14ac:dyDescent="0.25">
      <c r="A15" s="161"/>
      <c r="B15" s="162" t="s">
        <v>210</v>
      </c>
      <c r="C15" s="169"/>
      <c r="D15" s="169">
        <v>3335048</v>
      </c>
      <c r="E15" s="169">
        <v>3831691</v>
      </c>
      <c r="F15" s="169">
        <v>30104150</v>
      </c>
      <c r="G15" s="169">
        <v>3942860</v>
      </c>
      <c r="H15" s="169">
        <v>22049872</v>
      </c>
      <c r="I15" s="169">
        <v>6237844</v>
      </c>
      <c r="J15" s="169">
        <v>69501465</v>
      </c>
      <c r="K15" s="169">
        <v>37809949</v>
      </c>
      <c r="L15" s="169">
        <v>9921347</v>
      </c>
      <c r="M15" s="169">
        <v>5125408</v>
      </c>
      <c r="N15" s="169">
        <v>52856704</v>
      </c>
      <c r="O15" s="169">
        <v>9814681</v>
      </c>
      <c r="P15" s="169">
        <v>1291077</v>
      </c>
      <c r="Q15" s="169">
        <v>11105758</v>
      </c>
      <c r="R15" s="169">
        <v>14465968</v>
      </c>
      <c r="S15" s="169">
        <v>12482044</v>
      </c>
      <c r="T15" s="169">
        <v>6970425</v>
      </c>
      <c r="U15" s="169">
        <v>33918437</v>
      </c>
      <c r="V15" s="169">
        <v>97880899</v>
      </c>
      <c r="W15" s="169">
        <v>167382364</v>
      </c>
    </row>
    <row r="16" spans="1:24" s="103" customFormat="1" ht="16.5" customHeight="1" x14ac:dyDescent="0.25">
      <c r="B16" s="163" t="s">
        <v>100</v>
      </c>
      <c r="C16" s="104"/>
      <c r="D16" s="172"/>
      <c r="E16" s="172"/>
      <c r="F16" s="172"/>
      <c r="G16" s="172"/>
      <c r="H16" s="172"/>
      <c r="I16" s="172"/>
      <c r="J16" s="172"/>
      <c r="K16" s="172">
        <v>921511</v>
      </c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</row>
    <row r="17" spans="2:23" s="103" customFormat="1" ht="16.5" customHeight="1" x14ac:dyDescent="0.25">
      <c r="B17" s="163" t="s">
        <v>101</v>
      </c>
      <c r="C17" s="104"/>
      <c r="D17" s="172"/>
      <c r="E17" s="172"/>
      <c r="F17" s="172"/>
      <c r="G17" s="172"/>
      <c r="H17" s="172"/>
      <c r="I17" s="172"/>
      <c r="J17" s="172"/>
      <c r="K17" s="172">
        <v>-1520996</v>
      </c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</row>
    <row r="18" spans="2:23" s="103" customFormat="1" ht="12" x14ac:dyDescent="0.25">
      <c r="B18" s="169" t="s">
        <v>102</v>
      </c>
      <c r="C18" s="169"/>
      <c r="D18" s="169">
        <v>634921</v>
      </c>
      <c r="E18" s="169">
        <v>616127</v>
      </c>
      <c r="F18" s="169">
        <v>4490442</v>
      </c>
      <c r="G18" s="169">
        <v>2209305</v>
      </c>
      <c r="H18" s="169">
        <v>10503601</v>
      </c>
      <c r="I18" s="169">
        <v>10840270</v>
      </c>
      <c r="J18" s="169">
        <v>29294666</v>
      </c>
      <c r="K18" s="172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</row>
    <row r="19" spans="2:23" s="106" customFormat="1" ht="26.4" x14ac:dyDescent="0.25">
      <c r="B19" s="175" t="s">
        <v>103</v>
      </c>
      <c r="C19" s="176" t="s">
        <v>20</v>
      </c>
      <c r="D19" s="174">
        <v>516419</v>
      </c>
      <c r="E19" s="174">
        <v>472803</v>
      </c>
      <c r="F19" s="174">
        <v>3410830</v>
      </c>
      <c r="G19" s="174">
        <v>1590144</v>
      </c>
      <c r="H19" s="174">
        <v>8111653</v>
      </c>
      <c r="I19" s="174">
        <v>8501772</v>
      </c>
      <c r="J19" s="174">
        <v>22603621</v>
      </c>
      <c r="K19" s="107"/>
    </row>
    <row r="20" spans="2:23" s="103" customFormat="1" ht="12" customHeight="1" x14ac:dyDescent="0.25">
      <c r="B20" s="226" t="s">
        <v>11</v>
      </c>
      <c r="C20" s="200" t="s">
        <v>267</v>
      </c>
      <c r="D20" s="201">
        <f>+I.1l!C11</f>
        <v>222284</v>
      </c>
      <c r="E20" s="201">
        <f>+I.1l!F11</f>
        <v>175248</v>
      </c>
      <c r="F20" s="201">
        <f>+I.1l!E11</f>
        <v>840153</v>
      </c>
      <c r="G20" s="201">
        <f>+I.1l!G11</f>
        <v>781518</v>
      </c>
      <c r="H20" s="201">
        <f>+I.1l!H11</f>
        <v>1215271</v>
      </c>
      <c r="I20" s="201">
        <f>+I.1l!I11</f>
        <v>278169</v>
      </c>
      <c r="J20" s="203">
        <f>+I.1l!J11</f>
        <v>3512642</v>
      </c>
      <c r="K20" s="103">
        <f>+J20-I.1l!J11</f>
        <v>0</v>
      </c>
    </row>
    <row r="21" spans="2:23" s="103" customFormat="1" ht="12" x14ac:dyDescent="0.25">
      <c r="B21" s="226"/>
      <c r="C21" s="205" t="s">
        <v>96</v>
      </c>
      <c r="D21" s="206"/>
      <c r="E21" s="206"/>
      <c r="F21" s="206">
        <f>+I.1l!E12</f>
        <v>42020</v>
      </c>
      <c r="G21" s="206"/>
      <c r="H21" s="206">
        <f>+I.1l!H12</f>
        <v>75316</v>
      </c>
      <c r="I21" s="206">
        <f>+I.1l!I12</f>
        <v>9402</v>
      </c>
      <c r="J21" s="207"/>
      <c r="K21" s="103">
        <f>+J21-I.1l!J12</f>
        <v>0</v>
      </c>
    </row>
    <row r="22" spans="2:23" s="103" customFormat="1" ht="12" x14ac:dyDescent="0.25">
      <c r="B22" s="226"/>
      <c r="C22" s="205" t="s">
        <v>12</v>
      </c>
      <c r="D22" s="206"/>
      <c r="E22" s="206"/>
      <c r="F22" s="206">
        <f>+I.1l!E13</f>
        <v>798133</v>
      </c>
      <c r="G22" s="206"/>
      <c r="H22" s="206">
        <f>+I.1l!H13</f>
        <v>1139955</v>
      </c>
      <c r="I22" s="206">
        <f>+I.1l!I13</f>
        <v>268766</v>
      </c>
      <c r="J22" s="207"/>
      <c r="K22" s="103">
        <f>+J22-I.1l!J13</f>
        <v>0</v>
      </c>
    </row>
    <row r="23" spans="2:23" s="103" customFormat="1" ht="12" x14ac:dyDescent="0.25">
      <c r="B23" s="226"/>
      <c r="C23" s="200" t="s">
        <v>13</v>
      </c>
      <c r="D23" s="201">
        <f>+I.1l!C14</f>
        <v>64422</v>
      </c>
      <c r="E23" s="201">
        <f>+I.1l!F14</f>
        <v>55944</v>
      </c>
      <c r="F23" s="201">
        <f>+I.1l!E14</f>
        <v>600041</v>
      </c>
      <c r="G23" s="201">
        <f>+I.1l!G14</f>
        <v>225887</v>
      </c>
      <c r="H23" s="201">
        <f>+I.1l!H14</f>
        <v>1037665</v>
      </c>
      <c r="I23" s="201">
        <f>+I.1l!I14</f>
        <v>683664</v>
      </c>
      <c r="J23" s="203">
        <f>+I.1l!J14</f>
        <v>2667623</v>
      </c>
      <c r="K23" s="103">
        <f>+J23-I.1l!J14</f>
        <v>0</v>
      </c>
    </row>
    <row r="24" spans="2:23" s="103" customFormat="1" ht="12" x14ac:dyDescent="0.25">
      <c r="B24" s="226"/>
      <c r="C24" s="200" t="s">
        <v>14</v>
      </c>
      <c r="D24" s="201">
        <f>+I.1l!C15</f>
        <v>135051</v>
      </c>
      <c r="E24" s="201">
        <f>+I.1l!F15</f>
        <v>158878</v>
      </c>
      <c r="F24" s="201">
        <f>+I.1l!E15</f>
        <v>1119460</v>
      </c>
      <c r="G24" s="201">
        <f>+I.1l!G15</f>
        <v>446481</v>
      </c>
      <c r="H24" s="201">
        <f>+I.1l!H15</f>
        <v>2418065</v>
      </c>
      <c r="I24" s="201">
        <f>+I.1l!I15</f>
        <v>2193626</v>
      </c>
      <c r="J24" s="203">
        <f>+I.1l!J15</f>
        <v>6471560</v>
      </c>
      <c r="K24" s="103">
        <f>+J24-I.1l!J15</f>
        <v>0</v>
      </c>
    </row>
    <row r="25" spans="2:23" s="106" customFormat="1" ht="12" x14ac:dyDescent="0.25">
      <c r="B25" s="227"/>
      <c r="C25" s="202" t="s">
        <v>15</v>
      </c>
      <c r="D25" s="204">
        <f>+I.1l!C16</f>
        <v>421758</v>
      </c>
      <c r="E25" s="204">
        <f>+I.1l!F16</f>
        <v>390070</v>
      </c>
      <c r="F25" s="204">
        <f>+I.1l!E16</f>
        <v>2559654</v>
      </c>
      <c r="G25" s="204">
        <f>+I.1l!G16</f>
        <v>1453885</v>
      </c>
      <c r="H25" s="204">
        <f>+I.1l!H16</f>
        <v>4671001</v>
      </c>
      <c r="I25" s="204">
        <f>+I.1l!I16</f>
        <v>3155459</v>
      </c>
      <c r="J25" s="204">
        <f>+I.1l!J16</f>
        <v>12651826</v>
      </c>
      <c r="K25" s="103">
        <f>+J25-I.1l!J16</f>
        <v>0</v>
      </c>
    </row>
    <row r="26" spans="2:23" s="103" customFormat="1" ht="12" customHeight="1" x14ac:dyDescent="0.25">
      <c r="B26" s="226" t="s">
        <v>16</v>
      </c>
      <c r="C26" s="200" t="s">
        <v>267</v>
      </c>
      <c r="D26" s="201">
        <f>+I.1l!C17</f>
        <v>32585</v>
      </c>
      <c r="E26" s="201">
        <f>+I.1l!F17</f>
        <v>9016</v>
      </c>
      <c r="F26" s="201">
        <f>+I.1l!E17</f>
        <v>263697</v>
      </c>
      <c r="G26" s="201">
        <f>+I.1l!G17</f>
        <v>16588</v>
      </c>
      <c r="H26" s="201">
        <f>+I.1l!H17</f>
        <v>738753</v>
      </c>
      <c r="I26" s="201">
        <f>+I.1l!I17</f>
        <v>471786</v>
      </c>
      <c r="J26" s="203">
        <f>+I.1l!J17</f>
        <v>1532425</v>
      </c>
      <c r="K26" s="103">
        <f>+J26-I.1l!J17</f>
        <v>0</v>
      </c>
    </row>
    <row r="27" spans="2:23" s="103" customFormat="1" ht="12" x14ac:dyDescent="0.25">
      <c r="B27" s="226" t="s">
        <v>16</v>
      </c>
      <c r="C27" s="205" t="s">
        <v>96</v>
      </c>
      <c r="D27" s="206"/>
      <c r="E27" s="206"/>
      <c r="F27" s="206">
        <f>+I.1l!E18</f>
        <v>17031</v>
      </c>
      <c r="G27" s="206"/>
      <c r="H27" s="206">
        <f>+I.1l!H18</f>
        <v>28527</v>
      </c>
      <c r="I27" s="206">
        <f>+I.1l!I18</f>
        <v>31138</v>
      </c>
      <c r="J27" s="207"/>
      <c r="K27" s="103">
        <f>+J27-I.1l!J18</f>
        <v>0</v>
      </c>
    </row>
    <row r="28" spans="2:23" s="103" customFormat="1" ht="12" x14ac:dyDescent="0.25">
      <c r="B28" s="226"/>
      <c r="C28" s="205" t="s">
        <v>12</v>
      </c>
      <c r="D28" s="206"/>
      <c r="E28" s="206"/>
      <c r="F28" s="206">
        <f>+I.1l!E19</f>
        <v>246666</v>
      </c>
      <c r="G28" s="206"/>
      <c r="H28" s="206">
        <f>+I.1l!H19</f>
        <v>710226</v>
      </c>
      <c r="I28" s="206">
        <f>+I.1l!I19</f>
        <v>440649</v>
      </c>
      <c r="J28" s="207"/>
      <c r="K28" s="103">
        <f>+J28-I.1l!J19</f>
        <v>0</v>
      </c>
    </row>
    <row r="29" spans="2:23" s="103" customFormat="1" ht="12" x14ac:dyDescent="0.25">
      <c r="B29" s="226"/>
      <c r="C29" s="200" t="s">
        <v>13</v>
      </c>
      <c r="D29" s="201">
        <f>+I.1l!C20</f>
        <v>15239</v>
      </c>
      <c r="E29" s="201">
        <f>+I.1l!F20</f>
        <v>14353</v>
      </c>
      <c r="F29" s="201">
        <f>+I.1l!E20</f>
        <v>161846</v>
      </c>
      <c r="G29" s="201">
        <f>+I.1l!G20</f>
        <v>26423</v>
      </c>
      <c r="H29" s="201">
        <f>+I.1l!H20</f>
        <v>767975</v>
      </c>
      <c r="I29" s="201">
        <f>+I.1l!I20</f>
        <v>858352</v>
      </c>
      <c r="J29" s="203">
        <f>+I.1l!J20</f>
        <v>1844189</v>
      </c>
      <c r="K29" s="103">
        <f>+J29-I.1l!J20</f>
        <v>0</v>
      </c>
    </row>
    <row r="30" spans="2:23" s="103" customFormat="1" ht="12" x14ac:dyDescent="0.25">
      <c r="B30" s="226"/>
      <c r="C30" s="200" t="s">
        <v>14</v>
      </c>
      <c r="D30" s="201">
        <f>+I.1l!C21</f>
        <v>46838</v>
      </c>
      <c r="E30" s="201">
        <f>+I.1l!F21</f>
        <v>59364</v>
      </c>
      <c r="F30" s="201">
        <f>+I.1l!E21</f>
        <v>425633</v>
      </c>
      <c r="G30" s="201">
        <f>+I.1l!G21</f>
        <v>93248</v>
      </c>
      <c r="H30" s="201">
        <f>+I.1l!H21</f>
        <v>1933924</v>
      </c>
      <c r="I30" s="201">
        <f>+I.1l!I21</f>
        <v>4016175</v>
      </c>
      <c r="J30" s="203">
        <f>+I.1l!J21</f>
        <v>6575181</v>
      </c>
      <c r="K30" s="103">
        <f>+J30-I.1l!J21</f>
        <v>0</v>
      </c>
    </row>
    <row r="31" spans="2:23" s="106" customFormat="1" ht="12" x14ac:dyDescent="0.25">
      <c r="B31" s="227"/>
      <c r="C31" s="202" t="s">
        <v>15</v>
      </c>
      <c r="D31" s="204">
        <f>+I.1l!C22</f>
        <v>94661</v>
      </c>
      <c r="E31" s="204">
        <f>+I.1l!F22</f>
        <v>82733</v>
      </c>
      <c r="F31" s="204">
        <f>+I.1l!E22</f>
        <v>851176</v>
      </c>
      <c r="G31" s="204">
        <f>+I.1l!G22</f>
        <v>136259</v>
      </c>
      <c r="H31" s="204">
        <f>+I.1l!H22</f>
        <v>3440652</v>
      </c>
      <c r="I31" s="204">
        <f>+I.1l!I22</f>
        <v>5346313</v>
      </c>
      <c r="J31" s="204">
        <f>+I.1l!J22</f>
        <v>9951795</v>
      </c>
      <c r="K31" s="103">
        <f>+J31-I.1l!J22</f>
        <v>0</v>
      </c>
    </row>
    <row r="32" spans="2:23" s="103" customFormat="1" ht="12" x14ac:dyDescent="0.25">
      <c r="B32" s="105" t="s">
        <v>104</v>
      </c>
      <c r="C32" s="109"/>
      <c r="D32" s="168">
        <f>+I.1l!C28</f>
        <v>118502</v>
      </c>
      <c r="E32" s="168">
        <f>+I.1l!F28</f>
        <v>143324</v>
      </c>
      <c r="F32" s="168">
        <f>+I.1l!E28</f>
        <v>1079612</v>
      </c>
      <c r="G32" s="168">
        <f>+I.1l!G28</f>
        <v>619161</v>
      </c>
      <c r="H32" s="168">
        <f>+I.1l!H28</f>
        <v>2391948</v>
      </c>
      <c r="I32" s="168">
        <f>+I.1l!I28</f>
        <v>2338498</v>
      </c>
      <c r="J32" s="208">
        <f>+I.1l!J28</f>
        <v>6691045</v>
      </c>
      <c r="K32" s="13">
        <f>+J32-I.1l!J28</f>
        <v>0</v>
      </c>
      <c r="L32" s="108"/>
      <c r="M32" s="108"/>
      <c r="N32" s="108"/>
      <c r="O32" s="108"/>
      <c r="P32" s="108"/>
      <c r="Q32" s="108"/>
      <c r="R32" s="108"/>
    </row>
    <row r="33" spans="2:17" s="103" customFormat="1" ht="12" x14ac:dyDescent="0.25">
      <c r="B33" s="105" t="s">
        <v>105</v>
      </c>
      <c r="C33" s="109"/>
      <c r="D33" s="168">
        <f>+I.1l!C29</f>
        <v>-204692</v>
      </c>
      <c r="E33" s="168">
        <f>+I.1l!F29</f>
        <v>108598</v>
      </c>
      <c r="F33" s="168">
        <f>+I.1l!E29</f>
        <v>91237</v>
      </c>
      <c r="G33" s="168">
        <f>+I.1l!G29</f>
        <v>34000</v>
      </c>
      <c r="H33" s="168">
        <f>+I.1l!H29</f>
        <v>281601</v>
      </c>
      <c r="I33" s="168">
        <f>+I.1l!I29</f>
        <v>-19102</v>
      </c>
      <c r="J33" s="208">
        <f>+I.1l!J29</f>
        <v>291642</v>
      </c>
      <c r="K33" s="13">
        <f>+J33-I.1l!J29</f>
        <v>0</v>
      </c>
      <c r="L33" s="108"/>
      <c r="M33" s="108"/>
      <c r="N33" s="108"/>
      <c r="O33" s="108"/>
      <c r="P33" s="108"/>
      <c r="Q33" s="108"/>
    </row>
    <row r="34" spans="2:17" s="103" customFormat="1" ht="12" x14ac:dyDescent="0.25">
      <c r="B34" s="105" t="s">
        <v>106</v>
      </c>
      <c r="C34" s="109"/>
      <c r="D34" s="168">
        <f>+I.1l!C30</f>
        <v>2410644</v>
      </c>
      <c r="E34" s="168">
        <f>+I.1l!F30</f>
        <v>2214241</v>
      </c>
      <c r="F34" s="168">
        <f>+I.1l!E30</f>
        <v>3012314</v>
      </c>
      <c r="G34" s="168">
        <f>+I.1l!G30</f>
        <v>1707829</v>
      </c>
      <c r="H34" s="168">
        <f>+I.1l!H30</f>
        <v>16692405</v>
      </c>
      <c r="I34" s="168">
        <f>+I.1l!I30</f>
        <v>3268676</v>
      </c>
      <c r="J34" s="208">
        <f>+I.1l!J30</f>
        <v>29306109</v>
      </c>
      <c r="K34" s="13">
        <f>+J34-I.1l!J30</f>
        <v>0</v>
      </c>
      <c r="L34" s="108"/>
      <c r="M34" s="108"/>
      <c r="N34" s="108"/>
      <c r="O34" s="108"/>
      <c r="P34" s="108"/>
      <c r="Q34" s="108"/>
    </row>
    <row r="35" spans="2:17" s="103" customFormat="1" x14ac:dyDescent="0.25">
      <c r="B35" s="175" t="s">
        <v>107</v>
      </c>
      <c r="C35" s="176"/>
      <c r="D35" s="174">
        <f>+D36+D37</f>
        <v>1916445</v>
      </c>
      <c r="E35" s="229">
        <f>+E36+E37</f>
        <v>109708</v>
      </c>
      <c r="F35" s="230"/>
      <c r="G35" s="174">
        <f>+G36+G37</f>
        <v>1303328</v>
      </c>
      <c r="H35" s="174">
        <f>+H36+H37</f>
        <v>3504442</v>
      </c>
      <c r="I35" s="174">
        <f>+I36+I37</f>
        <v>850159</v>
      </c>
      <c r="J35" s="174">
        <f>+J36+J37</f>
        <v>7684082</v>
      </c>
      <c r="K35" s="108"/>
    </row>
    <row r="36" spans="2:17" s="103" customFormat="1" ht="12" x14ac:dyDescent="0.25">
      <c r="B36" s="110" t="s">
        <v>11</v>
      </c>
      <c r="C36" s="111"/>
      <c r="D36" s="112">
        <f>+I.1l!C25</f>
        <v>1100354</v>
      </c>
      <c r="E36" s="228">
        <f>+I.1l!D25</f>
        <v>67600</v>
      </c>
      <c r="F36" s="228"/>
      <c r="G36" s="112">
        <f>+I.1l!G25</f>
        <v>1248437</v>
      </c>
      <c r="H36" s="112">
        <f>+I.1l!H25</f>
        <v>2218290</v>
      </c>
      <c r="I36" s="112">
        <f>+I.1l!I25</f>
        <v>422209</v>
      </c>
      <c r="J36" s="112">
        <f>+I.1l!J25</f>
        <v>5056891</v>
      </c>
      <c r="K36" s="108">
        <f>+J36-I.1l!J25</f>
        <v>0</v>
      </c>
    </row>
    <row r="37" spans="2:17" s="103" customFormat="1" ht="12" x14ac:dyDescent="0.25">
      <c r="B37" s="110" t="s">
        <v>16</v>
      </c>
      <c r="C37" s="111"/>
      <c r="D37" s="112">
        <f>+I.1l!C26</f>
        <v>816091</v>
      </c>
      <c r="E37" s="228">
        <f>+I.1l!D26</f>
        <v>42108</v>
      </c>
      <c r="F37" s="228">
        <f>+I.1l!E26</f>
        <v>0</v>
      </c>
      <c r="G37" s="112">
        <f>+I.1l!G26</f>
        <v>54891</v>
      </c>
      <c r="H37" s="112">
        <f>+I.1l!H26</f>
        <v>1286152</v>
      </c>
      <c r="I37" s="112">
        <f>+I.1l!I26</f>
        <v>427950</v>
      </c>
      <c r="J37" s="112">
        <f>+I.1l!J26</f>
        <v>2627191</v>
      </c>
      <c r="K37" s="108">
        <f>+J37-I.1l!J26</f>
        <v>0</v>
      </c>
    </row>
    <row r="38" spans="2:17" s="103" customFormat="1" ht="12" x14ac:dyDescent="0.25">
      <c r="B38" s="113" t="s">
        <v>108</v>
      </c>
      <c r="C38" s="114"/>
      <c r="D38" s="115">
        <v>2840873</v>
      </c>
      <c r="E38" s="115">
        <v>2938966</v>
      </c>
      <c r="F38" s="115">
        <v>7593993</v>
      </c>
      <c r="G38" s="115">
        <v>3951134</v>
      </c>
      <c r="H38" s="115">
        <v>27477607</v>
      </c>
      <c r="I38" s="115">
        <v>14089844</v>
      </c>
      <c r="J38" s="115">
        <v>58892417</v>
      </c>
      <c r="K38" s="108"/>
    </row>
    <row r="39" spans="2:17" s="103" customFormat="1" ht="12" x14ac:dyDescent="0.25">
      <c r="B39" s="164" t="s">
        <v>109</v>
      </c>
      <c r="C39" s="116"/>
      <c r="D39" s="116">
        <v>6175921</v>
      </c>
      <c r="E39" s="116">
        <v>6770657</v>
      </c>
      <c r="F39" s="116">
        <v>37698143</v>
      </c>
      <c r="G39" s="116">
        <v>7893994</v>
      </c>
      <c r="H39" s="116">
        <v>49527479</v>
      </c>
      <c r="I39" s="117">
        <v>20327688</v>
      </c>
      <c r="J39" s="116">
        <v>128393882</v>
      </c>
      <c r="K39" s="108"/>
    </row>
    <row r="40" spans="2:17" s="103" customFormat="1" ht="12" x14ac:dyDescent="0.25">
      <c r="B40" s="109"/>
      <c r="C40" s="118"/>
      <c r="D40" s="118"/>
      <c r="E40" s="118"/>
      <c r="F40" s="118"/>
      <c r="G40" s="118"/>
      <c r="H40" s="118"/>
      <c r="I40" s="119"/>
      <c r="J40" s="118"/>
      <c r="K40" s="108"/>
    </row>
    <row r="41" spans="2:17" s="103" customFormat="1" x14ac:dyDescent="0.25">
      <c r="B41" s="164" t="s">
        <v>110</v>
      </c>
      <c r="C41" s="120"/>
      <c r="D41" s="120"/>
      <c r="E41" s="120"/>
      <c r="F41" s="120"/>
      <c r="G41" s="120"/>
      <c r="H41" s="120"/>
      <c r="I41" s="121"/>
      <c r="J41" s="120"/>
      <c r="K41" s="108"/>
    </row>
    <row r="42" spans="2:17" s="103" customFormat="1" ht="12" x14ac:dyDescent="0.25">
      <c r="B42" s="109" t="s">
        <v>18</v>
      </c>
      <c r="C42" s="119"/>
      <c r="D42" s="119">
        <v>75036</v>
      </c>
      <c r="E42" s="119">
        <v>14825</v>
      </c>
      <c r="F42" s="119">
        <v>132958</v>
      </c>
      <c r="G42" s="119">
        <v>79918</v>
      </c>
      <c r="H42" s="119">
        <v>470741</v>
      </c>
      <c r="I42" s="119">
        <v>330133</v>
      </c>
      <c r="J42" s="119">
        <v>1103611</v>
      </c>
      <c r="K42" s="108"/>
    </row>
    <row r="43" spans="2:17" s="103" customFormat="1" ht="12" x14ac:dyDescent="0.25">
      <c r="B43" s="109" t="s">
        <v>111</v>
      </c>
      <c r="C43" s="118"/>
      <c r="D43" s="118">
        <v>32005</v>
      </c>
      <c r="E43" s="118">
        <v>14530</v>
      </c>
      <c r="F43" s="118">
        <v>127688</v>
      </c>
      <c r="G43" s="118">
        <v>61194</v>
      </c>
      <c r="H43" s="118">
        <v>392595</v>
      </c>
      <c r="I43" s="119">
        <v>301961</v>
      </c>
      <c r="J43" s="118">
        <v>929973</v>
      </c>
      <c r="K43" s="108"/>
    </row>
    <row r="44" spans="2:17" s="103" customFormat="1" ht="12" x14ac:dyDescent="0.25">
      <c r="B44" s="109" t="s">
        <v>112</v>
      </c>
      <c r="C44" s="118"/>
      <c r="D44" s="118">
        <v>43031</v>
      </c>
      <c r="E44" s="118">
        <v>295</v>
      </c>
      <c r="F44" s="118">
        <v>5270</v>
      </c>
      <c r="G44" s="118">
        <v>18724</v>
      </c>
      <c r="H44" s="118">
        <v>78146</v>
      </c>
      <c r="I44" s="119">
        <v>28172</v>
      </c>
      <c r="J44" s="118">
        <v>173638</v>
      </c>
      <c r="K44" s="108"/>
    </row>
    <row r="45" spans="2:17" s="103" customFormat="1" x14ac:dyDescent="0.25">
      <c r="B45" s="164" t="s">
        <v>113</v>
      </c>
      <c r="C45" s="120"/>
      <c r="D45" s="120"/>
      <c r="E45" s="120"/>
      <c r="F45" s="120"/>
      <c r="G45" s="120"/>
      <c r="H45" s="120"/>
      <c r="I45" s="121"/>
      <c r="J45" s="120"/>
      <c r="K45" s="108"/>
    </row>
    <row r="46" spans="2:17" s="103" customFormat="1" ht="12" x14ac:dyDescent="0.25">
      <c r="B46" s="109" t="s">
        <v>18</v>
      </c>
      <c r="C46" s="119"/>
      <c r="D46" s="119">
        <v>69878</v>
      </c>
      <c r="E46" s="119">
        <v>14630</v>
      </c>
      <c r="F46" s="119">
        <v>129544</v>
      </c>
      <c r="G46" s="119">
        <v>77896</v>
      </c>
      <c r="H46" s="119">
        <v>419345</v>
      </c>
      <c r="I46" s="119">
        <v>297110</v>
      </c>
      <c r="J46" s="119">
        <v>1008403</v>
      </c>
      <c r="K46" s="108"/>
    </row>
    <row r="47" spans="2:17" s="103" customFormat="1" ht="12" x14ac:dyDescent="0.25">
      <c r="B47" s="109" t="s">
        <v>111</v>
      </c>
      <c r="C47" s="118"/>
      <c r="D47" s="118">
        <v>31263</v>
      </c>
      <c r="E47" s="118">
        <v>14337</v>
      </c>
      <c r="F47" s="118">
        <v>124633</v>
      </c>
      <c r="G47" s="118">
        <v>59883</v>
      </c>
      <c r="H47" s="118">
        <v>348564</v>
      </c>
      <c r="I47" s="119">
        <v>273684</v>
      </c>
      <c r="J47" s="118">
        <v>852364</v>
      </c>
      <c r="K47" s="108"/>
    </row>
    <row r="48" spans="2:17" s="103" customFormat="1" ht="12" x14ac:dyDescent="0.25">
      <c r="B48" s="109" t="s">
        <v>112</v>
      </c>
      <c r="C48" s="118"/>
      <c r="D48" s="118">
        <v>38615</v>
      </c>
      <c r="E48" s="118">
        <v>293</v>
      </c>
      <c r="F48" s="118">
        <v>4911</v>
      </c>
      <c r="G48" s="118">
        <v>18013</v>
      </c>
      <c r="H48" s="118">
        <v>70781</v>
      </c>
      <c r="I48" s="119">
        <v>23426</v>
      </c>
      <c r="J48" s="118">
        <v>156039</v>
      </c>
      <c r="K48" s="108"/>
    </row>
    <row r="49" spans="1:11" s="103" customFormat="1" x14ac:dyDescent="0.25">
      <c r="B49" s="164" t="s">
        <v>114</v>
      </c>
      <c r="C49" s="120"/>
      <c r="D49" s="120"/>
      <c r="E49" s="120"/>
      <c r="F49" s="120"/>
      <c r="G49" s="120"/>
      <c r="H49" s="120"/>
      <c r="I49" s="121"/>
      <c r="J49" s="120"/>
      <c r="K49" s="108"/>
    </row>
    <row r="50" spans="1:11" s="103" customFormat="1" ht="12" x14ac:dyDescent="0.25">
      <c r="B50" s="109" t="s">
        <v>18</v>
      </c>
      <c r="C50" s="119"/>
      <c r="D50" s="119">
        <v>72693</v>
      </c>
      <c r="E50" s="119">
        <v>14820</v>
      </c>
      <c r="F50" s="119">
        <v>133979</v>
      </c>
      <c r="G50" s="119">
        <v>79887</v>
      </c>
      <c r="H50" s="119">
        <v>465378</v>
      </c>
      <c r="I50" s="119">
        <v>322282</v>
      </c>
      <c r="J50" s="119">
        <v>1089039</v>
      </c>
      <c r="K50" s="108"/>
    </row>
    <row r="51" spans="1:11" s="103" customFormat="1" ht="12" x14ac:dyDescent="0.25">
      <c r="B51" s="109" t="s">
        <v>111</v>
      </c>
      <c r="C51" s="118"/>
      <c r="D51" s="118">
        <v>31661</v>
      </c>
      <c r="E51" s="118">
        <v>14590</v>
      </c>
      <c r="F51" s="118">
        <v>128865</v>
      </c>
      <c r="G51" s="118">
        <v>61104</v>
      </c>
      <c r="H51" s="118">
        <v>390097</v>
      </c>
      <c r="I51" s="119">
        <v>296663</v>
      </c>
      <c r="J51" s="118">
        <v>922980</v>
      </c>
      <c r="K51" s="108"/>
    </row>
    <row r="52" spans="1:11" s="103" customFormat="1" ht="12" x14ac:dyDescent="0.25">
      <c r="B52" s="109" t="s">
        <v>112</v>
      </c>
      <c r="C52" s="118"/>
      <c r="D52" s="118">
        <v>41032</v>
      </c>
      <c r="E52" s="118">
        <v>230</v>
      </c>
      <c r="F52" s="118">
        <v>5114</v>
      </c>
      <c r="G52" s="118">
        <v>18783</v>
      </c>
      <c r="H52" s="118">
        <v>75281</v>
      </c>
      <c r="I52" s="119">
        <v>25619</v>
      </c>
      <c r="J52" s="118">
        <v>166059</v>
      </c>
      <c r="K52" s="108"/>
    </row>
    <row r="53" spans="1:11" s="103" customFormat="1" x14ac:dyDescent="0.25">
      <c r="B53" s="164" t="s">
        <v>115</v>
      </c>
      <c r="C53" s="120"/>
      <c r="D53" s="120"/>
      <c r="E53" s="120"/>
      <c r="F53" s="120"/>
      <c r="G53" s="120"/>
      <c r="H53" s="120"/>
      <c r="I53" s="121"/>
      <c r="J53" s="120"/>
      <c r="K53" s="108"/>
    </row>
    <row r="54" spans="1:11" s="103" customFormat="1" ht="12" x14ac:dyDescent="0.25">
      <c r="B54" s="109" t="s">
        <v>18</v>
      </c>
      <c r="C54" s="119"/>
      <c r="D54" s="119">
        <v>160988670</v>
      </c>
      <c r="E54" s="119">
        <v>25348767</v>
      </c>
      <c r="F54" s="119">
        <v>229972262</v>
      </c>
      <c r="G54" s="119">
        <v>144945427</v>
      </c>
      <c r="H54" s="119">
        <v>794667587</v>
      </c>
      <c r="I54" s="119">
        <v>485388448</v>
      </c>
      <c r="J54" s="119">
        <v>1841311161</v>
      </c>
      <c r="K54" s="108"/>
    </row>
    <row r="55" spans="1:11" s="103" customFormat="1" ht="12" x14ac:dyDescent="0.25">
      <c r="B55" s="165" t="s">
        <v>111</v>
      </c>
      <c r="C55" s="118"/>
      <c r="D55" s="118">
        <v>63005949</v>
      </c>
      <c r="E55" s="118">
        <v>24935729</v>
      </c>
      <c r="F55" s="118">
        <v>220104221</v>
      </c>
      <c r="G55" s="118">
        <v>110848603</v>
      </c>
      <c r="H55" s="118">
        <v>638940108</v>
      </c>
      <c r="I55" s="119">
        <v>440852777</v>
      </c>
      <c r="J55" s="118">
        <v>1498687387</v>
      </c>
      <c r="K55" s="108"/>
    </row>
    <row r="56" spans="1:11" s="13" customFormat="1" ht="12" x14ac:dyDescent="0.25">
      <c r="B56" s="166" t="s">
        <v>112</v>
      </c>
      <c r="C56" s="122"/>
      <c r="D56" s="122">
        <v>97982721</v>
      </c>
      <c r="E56" s="122">
        <v>413038</v>
      </c>
      <c r="F56" s="122">
        <v>9868041</v>
      </c>
      <c r="G56" s="122">
        <v>34096824</v>
      </c>
      <c r="H56" s="122">
        <v>155727479</v>
      </c>
      <c r="I56" s="125">
        <v>44535671</v>
      </c>
      <c r="J56" s="122">
        <v>342623774</v>
      </c>
    </row>
    <row r="57" spans="1:11" s="13" customFormat="1" ht="12" x14ac:dyDescent="0.25"/>
    <row r="58" spans="1:11" s="13" customFormat="1" ht="12" x14ac:dyDescent="0.25">
      <c r="B58" s="55" t="s">
        <v>258</v>
      </c>
    </row>
    <row r="59" spans="1:11" s="13" customFormat="1" x14ac:dyDescent="0.25">
      <c r="A59" s="123"/>
    </row>
    <row r="60" spans="1:11" s="13" customFormat="1" ht="12" x14ac:dyDescent="0.25">
      <c r="D60" s="124"/>
      <c r="E60" s="124"/>
      <c r="F60" s="124"/>
      <c r="G60" s="124"/>
      <c r="H60" s="124"/>
      <c r="I60" s="124"/>
      <c r="J60" s="124"/>
    </row>
    <row r="61" spans="1:11" s="13" customFormat="1" ht="12" x14ac:dyDescent="0.25"/>
    <row r="62" spans="1:11" s="13" customFormat="1" ht="12" x14ac:dyDescent="0.25"/>
    <row r="63" spans="1:11" s="13" customFormat="1" ht="12" x14ac:dyDescent="0.25"/>
    <row r="64" spans="1:11" s="13" customFormat="1" ht="12" x14ac:dyDescent="0.25"/>
    <row r="65" s="13" customFormat="1" ht="12" x14ac:dyDescent="0.25"/>
    <row r="66" s="13" customFormat="1" ht="12" x14ac:dyDescent="0.25"/>
    <row r="67" s="13" customFormat="1" ht="12" x14ac:dyDescent="0.25"/>
    <row r="68" s="13" customFormat="1" ht="12" x14ac:dyDescent="0.25"/>
    <row r="69" s="13" customFormat="1" ht="12" x14ac:dyDescent="0.25"/>
    <row r="70" s="13" customFormat="1" ht="12" x14ac:dyDescent="0.25"/>
    <row r="71" s="13" customFormat="1" ht="12" x14ac:dyDescent="0.25"/>
    <row r="72" s="13" customFormat="1" ht="12" x14ac:dyDescent="0.25"/>
    <row r="73" s="13" customFormat="1" ht="12" x14ac:dyDescent="0.25"/>
    <row r="74" s="13" customFormat="1" ht="12" x14ac:dyDescent="0.25"/>
    <row r="75" s="13" customFormat="1" ht="12" x14ac:dyDescent="0.25"/>
    <row r="76" s="13" customFormat="1" ht="12" x14ac:dyDescent="0.25"/>
    <row r="77" s="13" customFormat="1" ht="12" x14ac:dyDescent="0.25"/>
    <row r="78" s="13" customFormat="1" ht="12" x14ac:dyDescent="0.25"/>
    <row r="79" s="13" customFormat="1" ht="12" x14ac:dyDescent="0.25"/>
    <row r="80" s="13" customFormat="1" ht="12" x14ac:dyDescent="0.25"/>
    <row r="81" s="13" customFormat="1" ht="12" x14ac:dyDescent="0.25"/>
    <row r="82" s="13" customFormat="1" ht="12" x14ac:dyDescent="0.25"/>
    <row r="83" s="13" customFormat="1" ht="12" x14ac:dyDescent="0.25"/>
    <row r="84" s="13" customFormat="1" ht="12" x14ac:dyDescent="0.25"/>
    <row r="85" s="13" customFormat="1" ht="12" x14ac:dyDescent="0.25"/>
    <row r="86" s="13" customFormat="1" ht="12" x14ac:dyDescent="0.25"/>
    <row r="87" s="13" customFormat="1" ht="12" x14ac:dyDescent="0.25"/>
    <row r="88" s="13" customFormat="1" ht="12" x14ac:dyDescent="0.25"/>
    <row r="89" s="13" customFormat="1" ht="12" x14ac:dyDescent="0.25"/>
    <row r="90" s="13" customFormat="1" ht="12" x14ac:dyDescent="0.25"/>
    <row r="91" s="13" customFormat="1" ht="12" x14ac:dyDescent="0.25"/>
    <row r="92" s="13" customFormat="1" ht="12" x14ac:dyDescent="0.25"/>
    <row r="93" s="13" customFormat="1" ht="12" x14ac:dyDescent="0.25"/>
    <row r="94" s="13" customFormat="1" ht="12" x14ac:dyDescent="0.25"/>
    <row r="95" s="13" customFormat="1" ht="12" x14ac:dyDescent="0.25"/>
    <row r="96" s="13" customFormat="1" ht="12" x14ac:dyDescent="0.25"/>
    <row r="97" s="13" customFormat="1" ht="12" x14ac:dyDescent="0.25"/>
    <row r="98" s="13" customFormat="1" ht="12" x14ac:dyDescent="0.25"/>
  </sheetData>
  <mergeCells count="5">
    <mergeCell ref="B20:B25"/>
    <mergeCell ref="B26:B31"/>
    <mergeCell ref="E36:F36"/>
    <mergeCell ref="E37:F37"/>
    <mergeCell ref="E35:F35"/>
  </mergeCells>
  <hyperlinks>
    <hyperlink ref="F2" location="Indice!A1" display="ÍNDICE DA PUBLICACIÓN" xr:uid="{00000000-0004-0000-2200-000000000000}"/>
  </hyperlink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U40"/>
  <sheetViews>
    <sheetView topLeftCell="A29" workbookViewId="0"/>
  </sheetViews>
  <sheetFormatPr baseColWidth="10" defaultColWidth="11.44140625" defaultRowHeight="13.2" x14ac:dyDescent="0.25"/>
  <cols>
    <col min="1" max="1" width="13.6640625" style="73" customWidth="1"/>
    <col min="2" max="2" width="11.44140625" style="73"/>
    <col min="3" max="3" width="107.33203125" style="73" bestFit="1" customWidth="1"/>
    <col min="4" max="9" width="1.44140625" style="73" customWidth="1"/>
    <col min="10" max="10" width="11.44140625" style="73"/>
    <col min="11" max="11" width="4.88671875" style="73" customWidth="1"/>
    <col min="12" max="12" width="4.6640625" style="73" customWidth="1"/>
    <col min="13" max="16384" width="11.44140625" style="73"/>
  </cols>
  <sheetData>
    <row r="1" spans="1:21" ht="18.75" customHeight="1" x14ac:dyDescent="0.3">
      <c r="A1" s="14" t="s">
        <v>4</v>
      </c>
      <c r="B1" s="72"/>
    </row>
    <row r="2" spans="1:21" ht="15" customHeight="1" x14ac:dyDescent="0.3">
      <c r="A2" s="15" t="s">
        <v>257</v>
      </c>
      <c r="B2" s="72"/>
      <c r="J2" s="1" t="s">
        <v>228</v>
      </c>
    </row>
    <row r="3" spans="1:21" ht="12.75" customHeight="1" x14ac:dyDescent="0.25">
      <c r="A3" s="16"/>
      <c r="B3" s="72"/>
    </row>
    <row r="4" spans="1:21" ht="12.75" customHeight="1" x14ac:dyDescent="0.3">
      <c r="A4" s="15" t="s">
        <v>225</v>
      </c>
      <c r="B4" s="74"/>
    </row>
    <row r="5" spans="1:21" ht="12.75" customHeight="1" x14ac:dyDescent="0.25">
      <c r="A5" s="18"/>
      <c r="B5" s="75"/>
    </row>
    <row r="6" spans="1:21" ht="12.75" customHeight="1" x14ac:dyDescent="0.25">
      <c r="A6" s="75"/>
      <c r="B6" s="75"/>
    </row>
    <row r="7" spans="1:21" ht="12.75" customHeight="1" x14ac:dyDescent="0.25">
      <c r="A7" s="236" t="s">
        <v>45</v>
      </c>
      <c r="B7" s="236"/>
      <c r="C7" s="236"/>
      <c r="D7" s="236"/>
      <c r="E7" s="236"/>
      <c r="F7" s="236"/>
      <c r="G7" s="236"/>
      <c r="H7" s="236"/>
      <c r="I7" s="236"/>
      <c r="M7" s="76"/>
    </row>
    <row r="8" spans="1:21" ht="13.8" x14ac:dyDescent="0.25">
      <c r="A8" s="236"/>
      <c r="B8" s="236"/>
      <c r="C8" s="236"/>
      <c r="D8" s="236"/>
      <c r="E8" s="236"/>
      <c r="F8" s="236"/>
      <c r="G8" s="236"/>
      <c r="H8" s="236"/>
      <c r="I8" s="236"/>
      <c r="M8" s="77"/>
      <c r="O8" s="77"/>
      <c r="P8" s="78"/>
      <c r="Q8" s="78"/>
      <c r="R8" s="78"/>
      <c r="S8" s="78"/>
      <c r="T8" s="78"/>
      <c r="U8" s="78"/>
    </row>
    <row r="9" spans="1:21" s="80" customFormat="1" ht="2.25" customHeight="1" x14ac:dyDescent="0.25">
      <c r="A9" s="79"/>
      <c r="B9" s="79"/>
      <c r="C9" s="79"/>
      <c r="D9" s="79"/>
      <c r="E9" s="79"/>
      <c r="F9" s="79"/>
      <c r="G9" s="79"/>
      <c r="H9" s="79"/>
      <c r="I9" s="79"/>
      <c r="M9" s="81"/>
      <c r="N9" s="82"/>
      <c r="O9" s="81"/>
      <c r="P9" s="82"/>
      <c r="Q9" s="82"/>
      <c r="R9" s="82"/>
      <c r="S9" s="82"/>
      <c r="T9" s="82"/>
      <c r="U9" s="82"/>
    </row>
    <row r="10" spans="1:21" ht="1.5" customHeight="1" x14ac:dyDescent="0.25">
      <c r="A10" s="83"/>
      <c r="B10" s="83"/>
      <c r="C10" s="83"/>
      <c r="D10" s="83"/>
      <c r="E10" s="83"/>
      <c r="F10" s="83"/>
      <c r="G10" s="83"/>
      <c r="H10" s="83"/>
      <c r="I10" s="83"/>
    </row>
    <row r="11" spans="1:21" ht="1.5" customHeight="1" x14ac:dyDescent="0.25">
      <c r="A11" s="80"/>
      <c r="B11" s="84"/>
      <c r="C11" s="84"/>
      <c r="D11" s="84"/>
      <c r="E11" s="84"/>
      <c r="F11" s="84"/>
      <c r="G11" s="84"/>
      <c r="H11" s="84"/>
      <c r="I11" s="84"/>
      <c r="M11" s="85"/>
      <c r="N11" s="85"/>
      <c r="O11" s="235"/>
      <c r="P11" s="235"/>
      <c r="Q11" s="78"/>
      <c r="R11" s="78"/>
      <c r="S11" s="78"/>
      <c r="T11" s="78"/>
      <c r="U11" s="78"/>
    </row>
    <row r="12" spans="1:21" ht="13.8" x14ac:dyDescent="0.25">
      <c r="A12" s="232" t="s">
        <v>121</v>
      </c>
      <c r="B12" s="233"/>
      <c r="C12" s="233"/>
      <c r="D12" s="233"/>
      <c r="E12" s="233"/>
      <c r="F12" s="233"/>
      <c r="G12" s="233"/>
      <c r="H12" s="233"/>
      <c r="I12" s="234"/>
      <c r="M12" s="85"/>
      <c r="N12" s="85"/>
      <c r="O12" s="235"/>
      <c r="P12" s="235"/>
      <c r="Q12" s="78"/>
      <c r="R12" s="78"/>
      <c r="S12" s="78"/>
      <c r="T12" s="78"/>
      <c r="U12" s="78"/>
    </row>
    <row r="13" spans="1:21" ht="3" customHeight="1" x14ac:dyDescent="0.25">
      <c r="A13" s="84"/>
      <c r="B13" s="84"/>
      <c r="C13" s="84"/>
      <c r="D13" s="84"/>
      <c r="E13" s="84"/>
      <c r="F13" s="84"/>
      <c r="G13" s="84"/>
      <c r="H13" s="84"/>
      <c r="I13" s="84"/>
      <c r="M13" s="85"/>
      <c r="N13" s="85"/>
      <c r="O13" s="235"/>
      <c r="P13" s="235"/>
      <c r="Q13" s="235"/>
      <c r="R13" s="235"/>
      <c r="S13" s="235"/>
      <c r="T13" s="235"/>
      <c r="U13" s="78"/>
    </row>
    <row r="14" spans="1:21" ht="24" x14ac:dyDescent="0.25">
      <c r="A14" s="86" t="s">
        <v>33</v>
      </c>
      <c r="B14" s="86" t="s">
        <v>123</v>
      </c>
      <c r="C14" s="237" t="s">
        <v>34</v>
      </c>
      <c r="D14" s="237"/>
      <c r="E14" s="237"/>
      <c r="F14" s="237"/>
      <c r="G14" s="237"/>
      <c r="H14" s="237"/>
      <c r="I14" s="237"/>
      <c r="M14" s="85"/>
      <c r="N14" s="85"/>
      <c r="O14" s="235"/>
      <c r="P14" s="235"/>
      <c r="Q14" s="235"/>
      <c r="R14" s="235"/>
      <c r="S14" s="235"/>
      <c r="T14" s="235"/>
      <c r="U14" s="78"/>
    </row>
    <row r="15" spans="1:21" ht="13.8" x14ac:dyDescent="0.25">
      <c r="A15" s="231" t="s">
        <v>145</v>
      </c>
      <c r="B15" s="177" t="s">
        <v>49</v>
      </c>
      <c r="C15" s="178" t="s">
        <v>35</v>
      </c>
      <c r="D15" s="179"/>
      <c r="E15" s="179"/>
      <c r="F15" s="179"/>
      <c r="G15" s="179"/>
      <c r="H15" s="179"/>
      <c r="I15" s="180"/>
      <c r="J15" s="87"/>
      <c r="M15" s="85"/>
      <c r="N15" s="85"/>
      <c r="O15" s="235"/>
      <c r="P15" s="235"/>
      <c r="Q15" s="235"/>
      <c r="R15" s="78"/>
      <c r="S15" s="78"/>
      <c r="T15" s="78"/>
      <c r="U15" s="78"/>
    </row>
    <row r="16" spans="1:21" ht="13.8" x14ac:dyDescent="0.25">
      <c r="A16" s="231"/>
      <c r="B16" s="181" t="s">
        <v>50</v>
      </c>
      <c r="C16" s="182" t="s">
        <v>149</v>
      </c>
      <c r="D16" s="183"/>
      <c r="E16" s="183"/>
      <c r="F16" s="183"/>
      <c r="G16" s="183"/>
      <c r="H16" s="183"/>
      <c r="I16" s="184"/>
      <c r="J16" s="87"/>
      <c r="M16" s="85"/>
      <c r="N16" s="85"/>
      <c r="O16" s="235"/>
      <c r="P16" s="235"/>
      <c r="Q16" s="235"/>
      <c r="R16" s="78"/>
      <c r="S16" s="78"/>
      <c r="T16" s="78"/>
      <c r="U16" s="78"/>
    </row>
    <row r="17" spans="1:21" ht="13.8" x14ac:dyDescent="0.25">
      <c r="A17" s="231"/>
      <c r="B17" s="185" t="s">
        <v>60</v>
      </c>
      <c r="C17" s="186" t="s">
        <v>150</v>
      </c>
      <c r="D17" s="186"/>
      <c r="E17" s="187"/>
      <c r="F17" s="187"/>
      <c r="G17" s="187"/>
      <c r="H17" s="187"/>
      <c r="I17" s="188"/>
      <c r="J17" s="87"/>
      <c r="M17" s="77"/>
      <c r="N17" s="78"/>
      <c r="O17" s="77"/>
      <c r="P17" s="78"/>
      <c r="Q17" s="78"/>
      <c r="R17" s="78"/>
      <c r="S17" s="78"/>
      <c r="T17" s="78"/>
      <c r="U17" s="78"/>
    </row>
    <row r="18" spans="1:21" ht="13.8" x14ac:dyDescent="0.25">
      <c r="A18" s="231" t="s">
        <v>146</v>
      </c>
      <c r="B18" s="177" t="s">
        <v>151</v>
      </c>
      <c r="C18" s="178" t="s">
        <v>152</v>
      </c>
      <c r="D18" s="178"/>
      <c r="E18" s="178"/>
      <c r="F18" s="178"/>
      <c r="G18" s="178"/>
      <c r="H18" s="178"/>
      <c r="I18" s="180"/>
      <c r="J18" s="87"/>
      <c r="M18" s="85"/>
      <c r="N18" s="85"/>
      <c r="O18" s="235"/>
      <c r="P18" s="235"/>
      <c r="Q18" s="235"/>
      <c r="R18" s="235"/>
      <c r="S18" s="78"/>
      <c r="T18" s="78"/>
      <c r="U18" s="78"/>
    </row>
    <row r="19" spans="1:21" ht="13.8" x14ac:dyDescent="0.25">
      <c r="A19" s="231"/>
      <c r="B19" s="181" t="s">
        <v>153</v>
      </c>
      <c r="C19" s="182" t="s">
        <v>154</v>
      </c>
      <c r="D19" s="182"/>
      <c r="E19" s="182"/>
      <c r="F19" s="182"/>
      <c r="G19" s="182"/>
      <c r="H19" s="182"/>
      <c r="I19" s="184"/>
      <c r="J19" s="87"/>
      <c r="M19" s="85"/>
      <c r="N19" s="85"/>
      <c r="O19" s="235"/>
      <c r="P19" s="235"/>
      <c r="Q19" s="235"/>
      <c r="R19" s="78"/>
      <c r="S19" s="78"/>
      <c r="T19" s="78"/>
      <c r="U19" s="78"/>
    </row>
    <row r="20" spans="1:21" ht="13.8" x14ac:dyDescent="0.25">
      <c r="A20" s="231"/>
      <c r="B20" s="181" t="s">
        <v>155</v>
      </c>
      <c r="C20" s="182" t="s">
        <v>156</v>
      </c>
      <c r="D20" s="182"/>
      <c r="E20" s="182"/>
      <c r="F20" s="182"/>
      <c r="G20" s="182"/>
      <c r="H20" s="182"/>
      <c r="I20" s="184"/>
      <c r="J20" s="87"/>
      <c r="M20" s="77"/>
      <c r="N20" s="77"/>
      <c r="O20" s="77"/>
      <c r="P20" s="77"/>
      <c r="Q20" s="77"/>
      <c r="R20" s="78"/>
      <c r="S20" s="78"/>
      <c r="T20" s="78"/>
      <c r="U20" s="78"/>
    </row>
    <row r="21" spans="1:21" ht="13.8" x14ac:dyDescent="0.25">
      <c r="A21" s="231"/>
      <c r="B21" s="185" t="s">
        <v>157</v>
      </c>
      <c r="C21" s="186" t="s">
        <v>158</v>
      </c>
      <c r="D21" s="186"/>
      <c r="E21" s="186"/>
      <c r="F21" s="186"/>
      <c r="G21" s="186"/>
      <c r="H21" s="186"/>
      <c r="I21" s="188"/>
      <c r="J21" s="87"/>
      <c r="M21" s="85"/>
      <c r="N21" s="85"/>
      <c r="O21" s="235"/>
      <c r="P21" s="235"/>
      <c r="Q21" s="235"/>
      <c r="R21" s="78"/>
      <c r="S21" s="78"/>
      <c r="T21" s="78"/>
      <c r="U21" s="78"/>
    </row>
    <row r="22" spans="1:21" ht="13.8" x14ac:dyDescent="0.25">
      <c r="A22" s="231" t="s">
        <v>147</v>
      </c>
      <c r="B22" s="177" t="s">
        <v>159</v>
      </c>
      <c r="C22" s="178" t="s">
        <v>160</v>
      </c>
      <c r="D22" s="178"/>
      <c r="E22" s="178"/>
      <c r="F22" s="178"/>
      <c r="G22" s="178"/>
      <c r="H22" s="178"/>
      <c r="I22" s="180"/>
      <c r="J22" s="87"/>
      <c r="M22" s="85"/>
      <c r="N22" s="85"/>
      <c r="O22" s="235"/>
      <c r="P22" s="235"/>
      <c r="Q22" s="78"/>
      <c r="R22" s="78"/>
      <c r="S22" s="78"/>
      <c r="T22" s="78"/>
      <c r="U22" s="78"/>
    </row>
    <row r="23" spans="1:21" ht="13.8" x14ac:dyDescent="0.25">
      <c r="A23" s="231"/>
      <c r="B23" s="181" t="s">
        <v>161</v>
      </c>
      <c r="C23" s="182" t="s">
        <v>162</v>
      </c>
      <c r="D23" s="182"/>
      <c r="E23" s="182"/>
      <c r="F23" s="182"/>
      <c r="G23" s="183"/>
      <c r="H23" s="183"/>
      <c r="I23" s="184"/>
      <c r="J23" s="87"/>
      <c r="M23" s="85"/>
      <c r="N23" s="85"/>
      <c r="O23" s="235"/>
      <c r="P23" s="235"/>
      <c r="Q23" s="235"/>
      <c r="R23" s="78"/>
      <c r="S23" s="78"/>
      <c r="T23" s="78"/>
      <c r="U23" s="78"/>
    </row>
    <row r="24" spans="1:21" ht="13.8" x14ac:dyDescent="0.25">
      <c r="A24" s="231"/>
      <c r="B24" s="181" t="s">
        <v>163</v>
      </c>
      <c r="C24" s="182" t="s">
        <v>164</v>
      </c>
      <c r="D24" s="182"/>
      <c r="E24" s="182"/>
      <c r="F24" s="182"/>
      <c r="G24" s="183"/>
      <c r="H24" s="183"/>
      <c r="I24" s="184"/>
      <c r="J24" s="87"/>
      <c r="M24" s="85"/>
      <c r="N24" s="85"/>
      <c r="O24" s="235"/>
      <c r="P24" s="235"/>
      <c r="Q24" s="235"/>
      <c r="R24" s="235"/>
      <c r="S24" s="78"/>
      <c r="T24" s="78"/>
      <c r="U24" s="78"/>
    </row>
    <row r="25" spans="1:21" ht="13.8" x14ac:dyDescent="0.25">
      <c r="A25" s="231"/>
      <c r="B25" s="181" t="s">
        <v>165</v>
      </c>
      <c r="C25" s="182" t="s">
        <v>211</v>
      </c>
      <c r="D25" s="182"/>
      <c r="E25" s="182"/>
      <c r="F25" s="182"/>
      <c r="G25" s="183"/>
      <c r="H25" s="183"/>
      <c r="I25" s="184"/>
      <c r="J25" s="87"/>
      <c r="M25" s="85"/>
      <c r="N25" s="85"/>
      <c r="O25" s="235"/>
      <c r="P25" s="235"/>
      <c r="Q25" s="235"/>
      <c r="R25" s="235"/>
      <c r="S25" s="235"/>
      <c r="T25" s="235"/>
      <c r="U25" s="78"/>
    </row>
    <row r="26" spans="1:21" x14ac:dyDescent="0.25">
      <c r="A26" s="231"/>
      <c r="B26" s="181" t="s">
        <v>166</v>
      </c>
      <c r="C26" s="182" t="s">
        <v>122</v>
      </c>
      <c r="D26" s="182"/>
      <c r="E26" s="182"/>
      <c r="F26" s="182"/>
      <c r="G26" s="183"/>
      <c r="H26" s="183"/>
      <c r="I26" s="184"/>
      <c r="J26" s="87"/>
      <c r="M26" s="85"/>
      <c r="N26" s="85"/>
      <c r="O26" s="235"/>
      <c r="P26" s="235"/>
      <c r="Q26" s="235"/>
      <c r="R26" s="235"/>
      <c r="S26" s="235"/>
      <c r="T26" s="235"/>
      <c r="U26" s="235"/>
    </row>
    <row r="27" spans="1:21" ht="13.8" x14ac:dyDescent="0.25">
      <c r="A27" s="231"/>
      <c r="B27" s="185" t="s">
        <v>167</v>
      </c>
      <c r="C27" s="186" t="s">
        <v>168</v>
      </c>
      <c r="D27" s="186"/>
      <c r="E27" s="186"/>
      <c r="F27" s="186"/>
      <c r="G27" s="187"/>
      <c r="H27" s="187"/>
      <c r="I27" s="188"/>
      <c r="J27" s="87"/>
      <c r="M27" s="85"/>
      <c r="N27" s="85"/>
      <c r="O27" s="235"/>
      <c r="P27" s="235"/>
      <c r="Q27" s="235"/>
      <c r="R27" s="235"/>
      <c r="S27" s="235"/>
      <c r="T27" s="78"/>
      <c r="U27" s="78"/>
    </row>
    <row r="28" spans="1:21" ht="13.8" x14ac:dyDescent="0.25">
      <c r="A28" s="231" t="s">
        <v>148</v>
      </c>
      <c r="B28" s="177" t="s">
        <v>169</v>
      </c>
      <c r="C28" s="178" t="s">
        <v>170</v>
      </c>
      <c r="D28" s="178"/>
      <c r="E28" s="178"/>
      <c r="F28" s="178"/>
      <c r="G28" s="178"/>
      <c r="H28" s="178"/>
      <c r="I28" s="180"/>
      <c r="J28" s="87"/>
      <c r="M28" s="85"/>
      <c r="N28" s="85"/>
      <c r="O28" s="235"/>
      <c r="P28" s="235"/>
      <c r="Q28" s="78"/>
      <c r="R28" s="78"/>
      <c r="S28" s="78"/>
      <c r="T28" s="78"/>
      <c r="U28" s="78"/>
    </row>
    <row r="29" spans="1:21" ht="13.8" x14ac:dyDescent="0.25">
      <c r="A29" s="231"/>
      <c r="B29" s="181" t="s">
        <v>171</v>
      </c>
      <c r="C29" s="182" t="s">
        <v>172</v>
      </c>
      <c r="D29" s="182"/>
      <c r="E29" s="182"/>
      <c r="F29" s="182"/>
      <c r="G29" s="183"/>
      <c r="H29" s="183"/>
      <c r="I29" s="184"/>
      <c r="J29" s="87"/>
      <c r="M29" s="77"/>
      <c r="N29" s="78"/>
      <c r="O29" s="77"/>
      <c r="P29" s="78"/>
      <c r="Q29" s="78"/>
      <c r="R29" s="78"/>
      <c r="S29" s="78"/>
      <c r="T29" s="78"/>
      <c r="U29" s="78"/>
    </row>
    <row r="30" spans="1:21" x14ac:dyDescent="0.25">
      <c r="A30" s="231"/>
      <c r="B30" s="181" t="s">
        <v>173</v>
      </c>
      <c r="C30" s="182" t="s">
        <v>174</v>
      </c>
      <c r="D30" s="182"/>
      <c r="E30" s="182"/>
      <c r="F30" s="182"/>
      <c r="G30" s="183"/>
      <c r="H30" s="183"/>
      <c r="I30" s="184"/>
      <c r="J30" s="87"/>
    </row>
    <row r="31" spans="1:21" x14ac:dyDescent="0.25">
      <c r="A31" s="231"/>
      <c r="B31" s="181" t="s">
        <v>175</v>
      </c>
      <c r="C31" s="182" t="s">
        <v>176</v>
      </c>
      <c r="D31" s="182"/>
      <c r="E31" s="182"/>
      <c r="F31" s="182"/>
      <c r="G31" s="183"/>
      <c r="H31" s="183"/>
      <c r="I31" s="184"/>
      <c r="J31" s="87"/>
    </row>
    <row r="32" spans="1:21" x14ac:dyDescent="0.25">
      <c r="A32" s="231"/>
      <c r="B32" s="181" t="s">
        <v>177</v>
      </c>
      <c r="C32" s="182" t="s">
        <v>178</v>
      </c>
      <c r="D32" s="182"/>
      <c r="E32" s="182"/>
      <c r="F32" s="182"/>
      <c r="G32" s="183"/>
      <c r="H32" s="183"/>
      <c r="I32" s="184"/>
      <c r="J32" s="87"/>
    </row>
    <row r="33" spans="1:10" x14ac:dyDescent="0.25">
      <c r="A33" s="231"/>
      <c r="B33" s="181" t="s">
        <v>179</v>
      </c>
      <c r="C33" s="182" t="s">
        <v>180</v>
      </c>
      <c r="D33" s="182"/>
      <c r="E33" s="182"/>
      <c r="F33" s="182"/>
      <c r="G33" s="183"/>
      <c r="H33" s="183"/>
      <c r="I33" s="184"/>
      <c r="J33" s="87"/>
    </row>
    <row r="34" spans="1:10" x14ac:dyDescent="0.25">
      <c r="A34" s="231"/>
      <c r="B34" s="181" t="s">
        <v>181</v>
      </c>
      <c r="C34" s="182" t="s">
        <v>182</v>
      </c>
      <c r="D34" s="182"/>
      <c r="E34" s="182"/>
      <c r="F34" s="182"/>
      <c r="G34" s="183"/>
      <c r="H34" s="183"/>
      <c r="I34" s="184"/>
      <c r="J34" s="87"/>
    </row>
    <row r="35" spans="1:10" x14ac:dyDescent="0.25">
      <c r="A35" s="231"/>
      <c r="B35" s="181" t="s">
        <v>183</v>
      </c>
      <c r="C35" s="182" t="s">
        <v>184</v>
      </c>
      <c r="D35" s="182"/>
      <c r="E35" s="182"/>
      <c r="F35" s="182"/>
      <c r="G35" s="183"/>
      <c r="H35" s="183"/>
      <c r="I35" s="184"/>
      <c r="J35" s="87"/>
    </row>
    <row r="36" spans="1:10" x14ac:dyDescent="0.25">
      <c r="A36" s="231"/>
      <c r="B36" s="181" t="s">
        <v>185</v>
      </c>
      <c r="C36" s="182" t="s">
        <v>186</v>
      </c>
      <c r="D36" s="182"/>
      <c r="E36" s="182"/>
      <c r="F36" s="182"/>
      <c r="G36" s="183"/>
      <c r="H36" s="183"/>
      <c r="I36" s="184"/>
      <c r="J36" s="87"/>
    </row>
    <row r="37" spans="1:10" x14ac:dyDescent="0.25">
      <c r="A37" s="231"/>
      <c r="B37" s="181" t="s">
        <v>187</v>
      </c>
      <c r="C37" s="182" t="s">
        <v>188</v>
      </c>
      <c r="D37" s="182"/>
      <c r="E37" s="182"/>
      <c r="F37" s="182"/>
      <c r="G37" s="183"/>
      <c r="H37" s="183"/>
      <c r="I37" s="184"/>
      <c r="J37" s="87"/>
    </row>
    <row r="38" spans="1:10" x14ac:dyDescent="0.25">
      <c r="A38" s="231"/>
      <c r="B38" s="185" t="s">
        <v>189</v>
      </c>
      <c r="C38" s="186" t="s">
        <v>36</v>
      </c>
      <c r="D38" s="186"/>
      <c r="E38" s="186"/>
      <c r="F38" s="186"/>
      <c r="G38" s="187"/>
      <c r="H38" s="187"/>
      <c r="I38" s="188"/>
      <c r="J38" s="87"/>
    </row>
    <row r="39" spans="1:10" x14ac:dyDescent="0.25">
      <c r="A39" s="88"/>
      <c r="B39" s="89"/>
      <c r="C39" s="90"/>
      <c r="D39" s="90"/>
      <c r="E39" s="90"/>
      <c r="F39" s="90"/>
      <c r="G39" s="90"/>
      <c r="H39" s="90"/>
      <c r="I39" s="88"/>
    </row>
    <row r="40" spans="1:10" x14ac:dyDescent="0.25">
      <c r="A40" s="55" t="s">
        <v>258</v>
      </c>
    </row>
  </sheetData>
  <mergeCells count="23">
    <mergeCell ref="O24:R24"/>
    <mergeCell ref="O25:T25"/>
    <mergeCell ref="O26:U26"/>
    <mergeCell ref="O27:S27"/>
    <mergeCell ref="O18:R18"/>
    <mergeCell ref="O19:Q19"/>
    <mergeCell ref="O21:Q21"/>
    <mergeCell ref="A28:A38"/>
    <mergeCell ref="A12:I12"/>
    <mergeCell ref="O22:P22"/>
    <mergeCell ref="O23:Q23"/>
    <mergeCell ref="A7:I8"/>
    <mergeCell ref="C14:I14"/>
    <mergeCell ref="A15:A17"/>
    <mergeCell ref="O16:Q16"/>
    <mergeCell ref="O28:P28"/>
    <mergeCell ref="A18:A21"/>
    <mergeCell ref="A22:A27"/>
    <mergeCell ref="O11:P11"/>
    <mergeCell ref="O12:P12"/>
    <mergeCell ref="O13:T13"/>
    <mergeCell ref="O14:T14"/>
    <mergeCell ref="O15:Q15"/>
  </mergeCells>
  <hyperlinks>
    <hyperlink ref="J2" location="Indice!A1" display="ÍNDICE DA PUBLICACIÓN" xr:uid="{00000000-0004-0000-2400-000000000000}"/>
  </hyperlinks>
  <pageMargins left="0.7" right="0.7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CA19"/>
  <sheetViews>
    <sheetView topLeftCell="A13" workbookViewId="0"/>
  </sheetViews>
  <sheetFormatPr baseColWidth="10" defaultColWidth="11.44140625" defaultRowHeight="13.2" x14ac:dyDescent="0.25"/>
  <cols>
    <col min="1" max="1" width="6.33203125" style="6" customWidth="1"/>
    <col min="2" max="2" width="26.6640625" style="6" customWidth="1"/>
    <col min="3" max="3" width="85.6640625" style="6" customWidth="1"/>
    <col min="4" max="16384" width="11.44140625" style="6"/>
  </cols>
  <sheetData>
    <row r="1" spans="1:79" ht="18.75" customHeight="1" x14ac:dyDescent="0.3">
      <c r="A1" s="14" t="s">
        <v>4</v>
      </c>
      <c r="B1" s="2"/>
    </row>
    <row r="2" spans="1:79" ht="15" customHeight="1" x14ac:dyDescent="0.3">
      <c r="A2" s="15" t="s">
        <v>257</v>
      </c>
      <c r="B2" s="2"/>
      <c r="D2" s="1" t="s">
        <v>228</v>
      </c>
    </row>
    <row r="3" spans="1:79" ht="12.75" customHeight="1" x14ac:dyDescent="0.25">
      <c r="A3" s="16"/>
      <c r="B3" s="2"/>
    </row>
    <row r="4" spans="1:79" ht="12.75" customHeight="1" x14ac:dyDescent="0.3">
      <c r="A4" s="15" t="s">
        <v>226</v>
      </c>
      <c r="B4" s="17"/>
    </row>
    <row r="5" spans="1:79" ht="12.75" customHeight="1" x14ac:dyDescent="0.25">
      <c r="A5" s="18"/>
      <c r="B5" s="19"/>
    </row>
    <row r="7" spans="1:79" ht="24" customHeight="1" x14ac:dyDescent="0.25">
      <c r="A7" s="238" t="s">
        <v>46</v>
      </c>
      <c r="B7" s="238"/>
      <c r="C7" s="238"/>
    </row>
    <row r="8" spans="1:79" s="4" customFormat="1" ht="2.4" customHeight="1" x14ac:dyDescent="0.25">
      <c r="A8" s="239"/>
      <c r="B8" s="239"/>
      <c r="C8" s="239"/>
      <c r="D8" s="56"/>
      <c r="E8" s="56"/>
      <c r="F8" s="56"/>
      <c r="G8" s="56"/>
      <c r="H8" s="56"/>
      <c r="I8" s="5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</row>
    <row r="9" spans="1:79" s="71" customFormat="1" ht="2.4" customHeight="1" x14ac:dyDescent="0.25">
      <c r="A9" s="69"/>
      <c r="B9" s="69"/>
      <c r="C9" s="69"/>
      <c r="D9" s="56"/>
      <c r="E9" s="56"/>
      <c r="F9" s="56"/>
      <c r="G9" s="56"/>
      <c r="H9" s="56"/>
      <c r="I9" s="5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</row>
    <row r="10" spans="1:79" s="63" customFormat="1" ht="2.4" customHeight="1" thickBot="1" x14ac:dyDescent="0.3"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</row>
    <row r="11" spans="1:79" ht="24" customHeight="1" x14ac:dyDescent="0.25">
      <c r="A11" s="70" t="s">
        <v>37</v>
      </c>
      <c r="B11" s="70" t="s">
        <v>272</v>
      </c>
      <c r="C11" s="70" t="s">
        <v>38</v>
      </c>
      <c r="D11" s="66"/>
      <c r="E11" s="66"/>
      <c r="F11" s="66"/>
    </row>
    <row r="12" spans="1:79" ht="45" customHeight="1" x14ac:dyDescent="0.25">
      <c r="A12" s="193" t="s">
        <v>5</v>
      </c>
      <c r="B12" s="189" t="s">
        <v>75</v>
      </c>
      <c r="C12" s="190" t="s">
        <v>230</v>
      </c>
      <c r="D12" s="66"/>
      <c r="E12" s="66"/>
      <c r="F12" s="66"/>
    </row>
    <row r="13" spans="1:79" ht="69.900000000000006" customHeight="1" x14ac:dyDescent="0.25">
      <c r="A13" s="193" t="s">
        <v>39</v>
      </c>
      <c r="B13" s="189" t="s">
        <v>76</v>
      </c>
      <c r="C13" s="191" t="s">
        <v>231</v>
      </c>
      <c r="D13" s="66"/>
      <c r="E13" s="66"/>
      <c r="F13" s="66"/>
    </row>
    <row r="14" spans="1:79" ht="60" customHeight="1" x14ac:dyDescent="0.25">
      <c r="A14" s="193" t="s">
        <v>7</v>
      </c>
      <c r="B14" s="189" t="s">
        <v>84</v>
      </c>
      <c r="C14" s="191" t="s">
        <v>232</v>
      </c>
      <c r="D14" s="66"/>
      <c r="E14" s="66"/>
      <c r="F14" s="66"/>
    </row>
    <row r="15" spans="1:79" x14ac:dyDescent="0.25">
      <c r="A15" s="193" t="s">
        <v>8</v>
      </c>
      <c r="B15" s="189" t="s">
        <v>270</v>
      </c>
      <c r="C15" s="191" t="s">
        <v>233</v>
      </c>
    </row>
    <row r="16" spans="1:79" ht="60" x14ac:dyDescent="0.25">
      <c r="A16" s="193" t="s">
        <v>9</v>
      </c>
      <c r="B16" s="189" t="s">
        <v>85</v>
      </c>
      <c r="C16" s="191" t="s">
        <v>234</v>
      </c>
    </row>
    <row r="17" spans="1:3" ht="36" x14ac:dyDescent="0.25">
      <c r="A17" s="193" t="s">
        <v>10</v>
      </c>
      <c r="B17" s="189" t="s">
        <v>271</v>
      </c>
      <c r="C17" s="191" t="s">
        <v>235</v>
      </c>
    </row>
    <row r="18" spans="1:3" x14ac:dyDescent="0.25">
      <c r="A18" s="173"/>
      <c r="B18" s="173"/>
      <c r="C18" s="173"/>
    </row>
    <row r="19" spans="1:3" x14ac:dyDescent="0.25">
      <c r="A19" s="173"/>
      <c r="B19" s="173"/>
      <c r="C19" s="194" t="s">
        <v>258</v>
      </c>
    </row>
  </sheetData>
  <mergeCells count="2">
    <mergeCell ref="A7:C7"/>
    <mergeCell ref="A8:C8"/>
  </mergeCells>
  <hyperlinks>
    <hyperlink ref="D2" location="Indice!A1" display="ÍNDICE DA PUBLICACIÓN" xr:uid="{00000000-0004-0000-2500-000000000000}"/>
  </hyperlinks>
  <pageMargins left="0.7" right="0.7" top="0.75" bottom="0.75" header="0.3" footer="0.3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I19"/>
  <sheetViews>
    <sheetView topLeftCell="A6" workbookViewId="0"/>
  </sheetViews>
  <sheetFormatPr baseColWidth="10" defaultColWidth="11.44140625" defaultRowHeight="13.2" x14ac:dyDescent="0.25"/>
  <cols>
    <col min="1" max="1" width="10.33203125" style="6" customWidth="1"/>
    <col min="2" max="2" width="46.88671875" style="6" customWidth="1"/>
    <col min="3" max="3" width="86.6640625" style="6" customWidth="1"/>
    <col min="4" max="16384" width="11.44140625" style="6"/>
  </cols>
  <sheetData>
    <row r="1" spans="1:9" ht="18.75" customHeight="1" x14ac:dyDescent="0.3">
      <c r="A1" s="14" t="s">
        <v>4</v>
      </c>
      <c r="B1" s="2"/>
    </row>
    <row r="2" spans="1:9" ht="15" customHeight="1" x14ac:dyDescent="0.3">
      <c r="A2" s="15" t="s">
        <v>279</v>
      </c>
      <c r="B2" s="2"/>
      <c r="D2" s="1" t="s">
        <v>228</v>
      </c>
    </row>
    <row r="3" spans="1:9" ht="12.75" customHeight="1" x14ac:dyDescent="0.25">
      <c r="A3" s="16"/>
      <c r="B3" s="2"/>
    </row>
    <row r="4" spans="1:9" ht="12.75" customHeight="1" x14ac:dyDescent="0.3">
      <c r="A4" s="15" t="s">
        <v>116</v>
      </c>
      <c r="B4" s="17"/>
    </row>
    <row r="5" spans="1:9" ht="12.75" customHeight="1" x14ac:dyDescent="0.25">
      <c r="A5" s="18"/>
      <c r="B5" s="19"/>
    </row>
    <row r="7" spans="1:9" ht="13.8" x14ac:dyDescent="0.25">
      <c r="A7" s="240" t="s">
        <v>190</v>
      </c>
      <c r="B7" s="241"/>
      <c r="C7" s="242"/>
    </row>
    <row r="8" spans="1:9" s="4" customFormat="1" ht="3.75" customHeight="1" x14ac:dyDescent="0.25">
      <c r="A8" s="243"/>
      <c r="B8" s="239"/>
      <c r="C8" s="244"/>
      <c r="D8" s="56"/>
      <c r="E8" s="56"/>
      <c r="F8" s="56"/>
      <c r="G8" s="56"/>
      <c r="H8" s="57"/>
      <c r="I8" s="57"/>
    </row>
    <row r="9" spans="1:9" s="4" customFormat="1" ht="3" customHeight="1" x14ac:dyDescent="0.25">
      <c r="A9" s="58"/>
      <c r="B9" s="69"/>
      <c r="C9" s="59"/>
      <c r="D9" s="56"/>
      <c r="E9" s="56"/>
      <c r="F9" s="56"/>
      <c r="G9" s="56"/>
      <c r="H9" s="57"/>
      <c r="I9" s="57"/>
    </row>
    <row r="10" spans="1:9" s="63" customFormat="1" ht="4.5" customHeight="1" thickBot="1" x14ac:dyDescent="0.3">
      <c r="A10" s="60"/>
      <c r="C10" s="61"/>
      <c r="D10" s="62"/>
      <c r="E10" s="62"/>
      <c r="F10" s="62"/>
      <c r="G10" s="62"/>
    </row>
    <row r="11" spans="1:9" ht="36" x14ac:dyDescent="0.25">
      <c r="A11" s="64" t="s">
        <v>86</v>
      </c>
      <c r="B11" s="70" t="s">
        <v>272</v>
      </c>
      <c r="C11" s="65" t="s">
        <v>117</v>
      </c>
      <c r="D11" s="66"/>
      <c r="E11" s="66"/>
      <c r="F11" s="66"/>
    </row>
    <row r="12" spans="1:9" x14ac:dyDescent="0.25">
      <c r="A12" s="195" t="s">
        <v>96</v>
      </c>
      <c r="B12" s="190" t="s">
        <v>273</v>
      </c>
      <c r="C12" s="190" t="s">
        <v>118</v>
      </c>
      <c r="D12" s="66"/>
      <c r="E12" s="66"/>
      <c r="F12" s="66"/>
    </row>
    <row r="13" spans="1:9" ht="24" x14ac:dyDescent="0.25">
      <c r="A13" s="195" t="s">
        <v>12</v>
      </c>
      <c r="B13" s="191" t="s">
        <v>274</v>
      </c>
      <c r="C13" s="191" t="s">
        <v>236</v>
      </c>
      <c r="D13" s="66"/>
      <c r="E13" s="66"/>
      <c r="F13" s="66"/>
    </row>
    <row r="14" spans="1:9" ht="60" x14ac:dyDescent="0.25">
      <c r="A14" s="195" t="s">
        <v>13</v>
      </c>
      <c r="B14" s="191" t="s">
        <v>275</v>
      </c>
      <c r="C14" s="191" t="s">
        <v>97</v>
      </c>
      <c r="D14" s="66"/>
      <c r="E14" s="66"/>
      <c r="F14" s="66"/>
    </row>
    <row r="15" spans="1:9" x14ac:dyDescent="0.25">
      <c r="A15" s="195" t="s">
        <v>14</v>
      </c>
      <c r="B15" s="191" t="s">
        <v>276</v>
      </c>
      <c r="C15" s="191" t="s">
        <v>119</v>
      </c>
    </row>
    <row r="16" spans="1:9" ht="48" x14ac:dyDescent="0.25">
      <c r="A16" s="195" t="s">
        <v>98</v>
      </c>
      <c r="B16" s="196" t="s">
        <v>277</v>
      </c>
      <c r="C16" s="191" t="s">
        <v>237</v>
      </c>
    </row>
    <row r="17" spans="1:3" ht="24" x14ac:dyDescent="0.25">
      <c r="A17" s="195" t="s">
        <v>99</v>
      </c>
      <c r="B17" s="196" t="s">
        <v>278</v>
      </c>
      <c r="C17" s="191" t="s">
        <v>238</v>
      </c>
    </row>
    <row r="18" spans="1:3" x14ac:dyDescent="0.25">
      <c r="A18" s="103"/>
      <c r="B18" s="103"/>
      <c r="C18" s="103"/>
    </row>
    <row r="19" spans="1:3" x14ac:dyDescent="0.25">
      <c r="A19" s="192" t="s">
        <v>258</v>
      </c>
      <c r="B19" s="103"/>
      <c r="C19" s="103"/>
    </row>
  </sheetData>
  <mergeCells count="2">
    <mergeCell ref="A7:C7"/>
    <mergeCell ref="A8:C8"/>
  </mergeCells>
  <hyperlinks>
    <hyperlink ref="D2" location="Indice!A1" display="ÍNDICE DA PUBLICACIÓN" xr:uid="{00000000-0004-0000-2600-000000000000}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H25"/>
  <sheetViews>
    <sheetView topLeftCell="A19" workbookViewId="0"/>
  </sheetViews>
  <sheetFormatPr baseColWidth="10" defaultColWidth="11.44140625" defaultRowHeight="13.2" x14ac:dyDescent="0.25"/>
  <cols>
    <col min="1" max="1" width="12.6640625" style="6" customWidth="1"/>
    <col min="2" max="2" width="86.6640625" style="6" customWidth="1"/>
    <col min="3" max="16384" width="11.44140625" style="6"/>
  </cols>
  <sheetData>
    <row r="1" spans="1:8" ht="18.75" customHeight="1" x14ac:dyDescent="0.3">
      <c r="A1" s="14" t="s">
        <v>4</v>
      </c>
    </row>
    <row r="2" spans="1:8" ht="15" customHeight="1" x14ac:dyDescent="0.3">
      <c r="A2" s="15" t="s">
        <v>257</v>
      </c>
      <c r="C2" s="1" t="s">
        <v>228</v>
      </c>
    </row>
    <row r="3" spans="1:8" ht="8.25" customHeight="1" x14ac:dyDescent="0.25">
      <c r="A3" s="16"/>
    </row>
    <row r="4" spans="1:8" ht="12.75" customHeight="1" x14ac:dyDescent="0.3">
      <c r="A4" s="15" t="s">
        <v>191</v>
      </c>
    </row>
    <row r="5" spans="1:8" ht="5.25" customHeight="1" x14ac:dyDescent="0.25">
      <c r="A5" s="18"/>
    </row>
    <row r="6" spans="1:8" ht="7.5" customHeight="1" x14ac:dyDescent="0.25"/>
    <row r="7" spans="1:8" ht="30" customHeight="1" x14ac:dyDescent="0.25">
      <c r="A7" s="240" t="s">
        <v>48</v>
      </c>
      <c r="B7" s="242"/>
    </row>
    <row r="8" spans="1:8" s="4" customFormat="1" ht="2.4" customHeight="1" x14ac:dyDescent="0.25">
      <c r="A8" s="243"/>
      <c r="B8" s="244"/>
      <c r="C8" s="56"/>
      <c r="D8" s="56"/>
      <c r="E8" s="56"/>
      <c r="F8" s="56"/>
      <c r="G8" s="57"/>
      <c r="H8" s="57"/>
    </row>
    <row r="9" spans="1:8" s="4" customFormat="1" ht="2.4" customHeight="1" x14ac:dyDescent="0.25">
      <c r="A9" s="58"/>
      <c r="B9" s="59"/>
      <c r="C9" s="56"/>
      <c r="D9" s="56"/>
      <c r="E9" s="56"/>
      <c r="F9" s="56"/>
      <c r="G9" s="57"/>
      <c r="H9" s="57"/>
    </row>
    <row r="10" spans="1:8" s="63" customFormat="1" ht="2.4" customHeight="1" thickBot="1" x14ac:dyDescent="0.3">
      <c r="A10" s="60"/>
      <c r="B10" s="61"/>
      <c r="C10" s="62"/>
      <c r="D10" s="62"/>
      <c r="E10" s="62"/>
      <c r="F10" s="62"/>
    </row>
    <row r="11" spans="1:8" ht="30" customHeight="1" x14ac:dyDescent="0.25">
      <c r="A11" s="64" t="s">
        <v>192</v>
      </c>
      <c r="B11" s="65" t="s">
        <v>57</v>
      </c>
      <c r="C11" s="66"/>
      <c r="D11" s="66"/>
      <c r="E11" s="66"/>
    </row>
    <row r="12" spans="1:8" ht="24.9" customHeight="1" x14ac:dyDescent="0.25">
      <c r="A12" s="67" t="s">
        <v>49</v>
      </c>
      <c r="B12" s="68" t="s">
        <v>193</v>
      </c>
      <c r="C12" s="66"/>
      <c r="D12" s="66"/>
      <c r="E12" s="66"/>
    </row>
    <row r="13" spans="1:8" ht="24.9" customHeight="1" x14ac:dyDescent="0.25">
      <c r="A13" s="67" t="s">
        <v>50</v>
      </c>
      <c r="B13" s="68" t="s">
        <v>194</v>
      </c>
      <c r="C13" s="66"/>
      <c r="D13" s="66"/>
      <c r="E13" s="66"/>
    </row>
    <row r="14" spans="1:8" ht="24.9" customHeight="1" x14ac:dyDescent="0.25">
      <c r="A14" s="67" t="s">
        <v>51</v>
      </c>
      <c r="B14" s="68" t="s">
        <v>195</v>
      </c>
      <c r="C14" s="66"/>
      <c r="D14" s="66"/>
      <c r="E14" s="66"/>
    </row>
    <row r="15" spans="1:8" ht="24.9" customHeight="1" x14ac:dyDescent="0.25">
      <c r="A15" s="67" t="s">
        <v>52</v>
      </c>
      <c r="B15" s="68" t="s">
        <v>55</v>
      </c>
    </row>
    <row r="16" spans="1:8" ht="24.9" customHeight="1" x14ac:dyDescent="0.25">
      <c r="A16" s="67" t="s">
        <v>53</v>
      </c>
      <c r="B16" s="68" t="s">
        <v>77</v>
      </c>
    </row>
    <row r="17" spans="1:2" ht="30" customHeight="1" x14ac:dyDescent="0.25">
      <c r="A17" s="67" t="s">
        <v>54</v>
      </c>
      <c r="B17" s="68" t="s">
        <v>78</v>
      </c>
    </row>
    <row r="18" spans="1:2" ht="24.9" customHeight="1" x14ac:dyDescent="0.25">
      <c r="A18" s="67" t="s">
        <v>56</v>
      </c>
      <c r="B18" s="68" t="s">
        <v>79</v>
      </c>
    </row>
    <row r="19" spans="1:2" ht="24.9" customHeight="1" x14ac:dyDescent="0.25">
      <c r="A19" s="67" t="s">
        <v>58</v>
      </c>
      <c r="B19" s="68" t="s">
        <v>80</v>
      </c>
    </row>
    <row r="20" spans="1:2" ht="50.25" customHeight="1" x14ac:dyDescent="0.25">
      <c r="A20" s="67" t="s">
        <v>59</v>
      </c>
      <c r="B20" s="68" t="s">
        <v>81</v>
      </c>
    </row>
    <row r="21" spans="1:2" ht="30" customHeight="1" x14ac:dyDescent="0.25">
      <c r="A21" s="67" t="s">
        <v>60</v>
      </c>
      <c r="B21" s="68" t="s">
        <v>73</v>
      </c>
    </row>
    <row r="22" spans="1:2" ht="24.9" customHeight="1" x14ac:dyDescent="0.25">
      <c r="A22" s="67" t="s">
        <v>61</v>
      </c>
      <c r="B22" s="68" t="s">
        <v>74</v>
      </c>
    </row>
    <row r="23" spans="1:2" ht="35.1" customHeight="1" x14ac:dyDescent="0.25">
      <c r="A23" s="67" t="s">
        <v>72</v>
      </c>
      <c r="B23" s="68" t="s">
        <v>82</v>
      </c>
    </row>
    <row r="25" spans="1:2" x14ac:dyDescent="0.25">
      <c r="A25" s="55" t="s">
        <v>258</v>
      </c>
    </row>
  </sheetData>
  <mergeCells count="2">
    <mergeCell ref="A7:B7"/>
    <mergeCell ref="A8:B8"/>
  </mergeCells>
  <hyperlinks>
    <hyperlink ref="C2" location="Indice!A1" display="ÍNDICE DA PUBLICACIÓN" xr:uid="{00000000-0004-0000-2700-000000000000}"/>
  </hyperlink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3"/>
  <sheetViews>
    <sheetView topLeftCell="A9" workbookViewId="0">
      <selection activeCell="F34" sqref="F34"/>
    </sheetView>
  </sheetViews>
  <sheetFormatPr baseColWidth="10" defaultColWidth="10.6640625" defaultRowHeight="13.2" x14ac:dyDescent="0.25"/>
  <cols>
    <col min="1" max="1" width="41.109375" style="2" customWidth="1"/>
    <col min="2" max="2" width="17.44140625" style="2" customWidth="1"/>
    <col min="3" max="3" width="12.33203125" style="2" customWidth="1"/>
    <col min="4" max="7" width="10.6640625" style="2" customWidth="1"/>
    <col min="8" max="8" width="11.33203125" style="2" customWidth="1"/>
    <col min="9" max="9" width="17.109375" style="2" customWidth="1"/>
    <col min="10" max="10" width="11.88671875" style="2" customWidth="1"/>
    <col min="11" max="11" width="13.88671875" style="2" bestFit="1" customWidth="1"/>
    <col min="12" max="13" width="12.109375" style="2" customWidth="1"/>
    <col min="14" max="16384" width="10.6640625" style="2"/>
  </cols>
  <sheetData>
    <row r="1" spans="1:10" ht="15.6" x14ac:dyDescent="0.3">
      <c r="A1" s="140" t="s">
        <v>4</v>
      </c>
      <c r="B1" s="3"/>
      <c r="C1" s="3"/>
      <c r="D1" s="3"/>
      <c r="E1" s="3"/>
      <c r="F1" s="3"/>
      <c r="G1" s="3"/>
      <c r="H1" s="3"/>
      <c r="I1" s="3"/>
    </row>
    <row r="2" spans="1:10" ht="15" customHeight="1" x14ac:dyDescent="0.3">
      <c r="A2" s="15" t="s">
        <v>279</v>
      </c>
      <c r="B2" s="3"/>
      <c r="C2" s="3"/>
      <c r="D2" s="3"/>
      <c r="E2" s="3"/>
      <c r="F2" s="3"/>
      <c r="G2" s="3"/>
      <c r="H2" s="198" t="s">
        <v>228</v>
      </c>
      <c r="I2" s="198"/>
    </row>
    <row r="3" spans="1:10" x14ac:dyDescent="0.25">
      <c r="A3" s="141"/>
      <c r="B3" s="3"/>
      <c r="C3" s="3"/>
      <c r="D3" s="3"/>
      <c r="E3" s="3"/>
      <c r="F3" s="3"/>
      <c r="G3" s="3"/>
      <c r="H3" s="3"/>
      <c r="I3" s="3"/>
    </row>
    <row r="4" spans="1:10" ht="15.6" x14ac:dyDescent="0.3">
      <c r="A4" s="15" t="s">
        <v>249</v>
      </c>
      <c r="B4" s="142"/>
      <c r="C4" s="142"/>
      <c r="D4" s="142"/>
      <c r="E4" s="142"/>
      <c r="F4" s="142"/>
      <c r="G4" s="142"/>
      <c r="H4" s="142"/>
      <c r="I4" s="142"/>
      <c r="J4" s="17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9"/>
    </row>
    <row r="6" spans="1:10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9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244052</v>
      </c>
      <c r="D11" s="32">
        <v>1053809</v>
      </c>
      <c r="E11" s="32">
        <v>888840</v>
      </c>
      <c r="F11" s="32">
        <v>164970</v>
      </c>
      <c r="G11" s="32">
        <v>641026</v>
      </c>
      <c r="H11" s="32">
        <v>1331385</v>
      </c>
      <c r="I11" s="32">
        <v>357941</v>
      </c>
      <c r="J11" s="33">
        <v>3628213</v>
      </c>
    </row>
    <row r="12" spans="1:10" ht="13.8" x14ac:dyDescent="0.25">
      <c r="A12" s="223"/>
      <c r="B12" s="31" t="s">
        <v>96</v>
      </c>
      <c r="C12" s="32"/>
      <c r="D12" s="32"/>
      <c r="E12" s="32">
        <v>108789</v>
      </c>
      <c r="F12" s="32"/>
      <c r="G12" s="32"/>
      <c r="H12" s="32">
        <v>114725</v>
      </c>
      <c r="I12" s="32">
        <v>24516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780051</v>
      </c>
      <c r="F13" s="32"/>
      <c r="G13" s="32"/>
      <c r="H13" s="32">
        <v>1216660</v>
      </c>
      <c r="I13" s="32">
        <v>333426</v>
      </c>
      <c r="J13" s="33"/>
    </row>
    <row r="14" spans="1:10" ht="13.8" x14ac:dyDescent="0.25">
      <c r="A14" s="223"/>
      <c r="B14" s="31" t="s">
        <v>13</v>
      </c>
      <c r="C14" s="32">
        <v>81415</v>
      </c>
      <c r="D14" s="32">
        <v>530058</v>
      </c>
      <c r="E14" s="32">
        <v>471894</v>
      </c>
      <c r="F14" s="32">
        <v>58165</v>
      </c>
      <c r="G14" s="32">
        <v>154837</v>
      </c>
      <c r="H14" s="32">
        <v>944679</v>
      </c>
      <c r="I14" s="32">
        <v>547640</v>
      </c>
      <c r="J14" s="33">
        <v>2258629</v>
      </c>
    </row>
    <row r="15" spans="1:10" ht="13.8" x14ac:dyDescent="0.25">
      <c r="A15" s="223"/>
      <c r="B15" s="31" t="s">
        <v>14</v>
      </c>
      <c r="C15" s="32">
        <v>74271</v>
      </c>
      <c r="D15" s="32">
        <v>904899</v>
      </c>
      <c r="E15" s="32">
        <v>786494</v>
      </c>
      <c r="F15" s="32">
        <v>118405</v>
      </c>
      <c r="G15" s="32">
        <v>352424</v>
      </c>
      <c r="H15" s="32">
        <v>1744589</v>
      </c>
      <c r="I15" s="32">
        <v>1873803</v>
      </c>
      <c r="J15" s="33">
        <v>4949985</v>
      </c>
    </row>
    <row r="16" spans="1:10" ht="13.8" x14ac:dyDescent="0.25">
      <c r="A16" s="223"/>
      <c r="B16" s="34" t="s">
        <v>15</v>
      </c>
      <c r="C16" s="35">
        <v>399737</v>
      </c>
      <c r="D16" s="35">
        <v>2488766</v>
      </c>
      <c r="E16" s="35">
        <v>2147227</v>
      </c>
      <c r="F16" s="35">
        <v>341539</v>
      </c>
      <c r="G16" s="35">
        <v>1148287</v>
      </c>
      <c r="H16" s="35">
        <v>4020652</v>
      </c>
      <c r="I16" s="35">
        <v>2779385</v>
      </c>
      <c r="J16" s="36">
        <v>10836827</v>
      </c>
    </row>
    <row r="17" spans="1:10" ht="13.8" x14ac:dyDescent="0.25">
      <c r="A17" s="223" t="s">
        <v>16</v>
      </c>
      <c r="B17" s="38" t="s">
        <v>265</v>
      </c>
      <c r="C17" s="32">
        <v>57221</v>
      </c>
      <c r="D17" s="32">
        <v>345398</v>
      </c>
      <c r="E17" s="32">
        <v>330217</v>
      </c>
      <c r="F17" s="32">
        <v>15181</v>
      </c>
      <c r="G17" s="32">
        <v>3822</v>
      </c>
      <c r="H17" s="32">
        <v>760789</v>
      </c>
      <c r="I17" s="32">
        <v>505028</v>
      </c>
      <c r="J17" s="33">
        <v>1672258</v>
      </c>
    </row>
    <row r="18" spans="1:10" ht="13.8" x14ac:dyDescent="0.25">
      <c r="A18" s="223"/>
      <c r="B18" s="31" t="s">
        <v>96</v>
      </c>
      <c r="C18" s="32"/>
      <c r="D18" s="32"/>
      <c r="E18" s="32">
        <v>30596</v>
      </c>
      <c r="F18" s="32"/>
      <c r="G18" s="32"/>
      <c r="H18" s="32">
        <v>86824</v>
      </c>
      <c r="I18" s="32">
        <v>82274</v>
      </c>
      <c r="J18" s="33"/>
    </row>
    <row r="19" spans="1:10" ht="13.8" x14ac:dyDescent="0.25">
      <c r="A19" s="223"/>
      <c r="B19" s="31" t="s">
        <v>12</v>
      </c>
      <c r="C19" s="32"/>
      <c r="D19" s="32"/>
      <c r="E19" s="32">
        <v>299621</v>
      </c>
      <c r="F19" s="32"/>
      <c r="G19" s="32"/>
      <c r="H19" s="32">
        <v>673965</v>
      </c>
      <c r="I19" s="32">
        <v>422755</v>
      </c>
      <c r="J19" s="33"/>
    </row>
    <row r="20" spans="1:10" ht="13.8" x14ac:dyDescent="0.25">
      <c r="A20" s="223"/>
      <c r="B20" s="31" t="s">
        <v>13</v>
      </c>
      <c r="C20" s="32">
        <v>8503</v>
      </c>
      <c r="D20" s="32">
        <v>150744</v>
      </c>
      <c r="E20" s="32">
        <v>139802</v>
      </c>
      <c r="F20" s="32">
        <v>10942</v>
      </c>
      <c r="G20" s="32">
        <v>7444</v>
      </c>
      <c r="H20" s="32">
        <v>655068</v>
      </c>
      <c r="I20" s="32">
        <v>601145</v>
      </c>
      <c r="J20" s="33">
        <v>1422904</v>
      </c>
    </row>
    <row r="21" spans="1:10" ht="13.8" x14ac:dyDescent="0.25">
      <c r="A21" s="223"/>
      <c r="B21" s="31" t="s">
        <v>14</v>
      </c>
      <c r="C21" s="32">
        <v>27086</v>
      </c>
      <c r="D21" s="32">
        <v>294669</v>
      </c>
      <c r="E21" s="32">
        <v>263714</v>
      </c>
      <c r="F21" s="32">
        <v>30956</v>
      </c>
      <c r="G21" s="32">
        <v>44334</v>
      </c>
      <c r="H21" s="32">
        <v>1343857</v>
      </c>
      <c r="I21" s="32">
        <v>2839520</v>
      </c>
      <c r="J21" s="33">
        <v>4549467</v>
      </c>
    </row>
    <row r="22" spans="1:10" ht="13.8" x14ac:dyDescent="0.25">
      <c r="A22" s="223"/>
      <c r="B22" s="38" t="s">
        <v>15</v>
      </c>
      <c r="C22" s="39">
        <v>92810</v>
      </c>
      <c r="D22" s="39">
        <v>790812</v>
      </c>
      <c r="E22" s="39">
        <v>733733</v>
      </c>
      <c r="F22" s="39">
        <v>57079</v>
      </c>
      <c r="G22" s="39">
        <v>55600</v>
      </c>
      <c r="H22" s="39">
        <v>2759714</v>
      </c>
      <c r="I22" s="39">
        <v>3945693</v>
      </c>
      <c r="J22" s="40">
        <v>7644629</v>
      </c>
    </row>
    <row r="23" spans="1:10" x14ac:dyDescent="0.25">
      <c r="A23" s="41" t="s">
        <v>40</v>
      </c>
      <c r="B23" s="42"/>
      <c r="C23" s="43">
        <v>492547</v>
      </c>
      <c r="D23" s="43">
        <v>3279578</v>
      </c>
      <c r="E23" s="43">
        <v>2880960</v>
      </c>
      <c r="F23" s="43">
        <v>398618</v>
      </c>
      <c r="G23" s="43">
        <v>1203887</v>
      </c>
      <c r="H23" s="43">
        <v>6780366</v>
      </c>
      <c r="I23" s="43">
        <v>6725078</v>
      </c>
      <c r="J23" s="44">
        <v>18481456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1091965</v>
      </c>
      <c r="D25" s="50">
        <v>54474</v>
      </c>
      <c r="E25" s="50"/>
      <c r="F25" s="50"/>
      <c r="G25" s="32">
        <v>1003483</v>
      </c>
      <c r="H25" s="32">
        <v>1773452</v>
      </c>
      <c r="I25" s="32">
        <v>271355</v>
      </c>
      <c r="J25" s="33">
        <v>4194729</v>
      </c>
    </row>
    <row r="26" spans="1:10" ht="13.8" x14ac:dyDescent="0.25">
      <c r="A26" s="46" t="s">
        <v>16</v>
      </c>
      <c r="B26" s="9"/>
      <c r="C26" s="32">
        <v>904720</v>
      </c>
      <c r="D26" s="50">
        <v>16939</v>
      </c>
      <c r="E26" s="50"/>
      <c r="F26" s="50"/>
      <c r="G26" s="32">
        <v>43259</v>
      </c>
      <c r="H26" s="32">
        <v>1107601</v>
      </c>
      <c r="I26" s="32">
        <v>318562</v>
      </c>
      <c r="J26" s="33">
        <v>2391081</v>
      </c>
    </row>
    <row r="27" spans="1:10" x14ac:dyDescent="0.25">
      <c r="A27" s="41" t="s">
        <v>42</v>
      </c>
      <c r="B27" s="42"/>
      <c r="C27" s="43">
        <v>1996685</v>
      </c>
      <c r="D27" s="199">
        <v>71413</v>
      </c>
      <c r="E27" s="199"/>
      <c r="F27" s="199"/>
      <c r="G27" s="43">
        <v>1046742</v>
      </c>
      <c r="H27" s="43">
        <v>2881053</v>
      </c>
      <c r="I27" s="43">
        <v>589917</v>
      </c>
      <c r="J27" s="47">
        <v>6585810</v>
      </c>
    </row>
    <row r="28" spans="1:10" x14ac:dyDescent="0.25">
      <c r="A28" s="48" t="s">
        <v>43</v>
      </c>
      <c r="B28" s="49"/>
      <c r="C28" s="32">
        <v>108062</v>
      </c>
      <c r="D28" s="32">
        <v>1066428</v>
      </c>
      <c r="E28" s="32">
        <v>922234</v>
      </c>
      <c r="F28" s="32">
        <v>144194</v>
      </c>
      <c r="G28" s="32">
        <v>473594</v>
      </c>
      <c r="H28" s="32">
        <v>2082521</v>
      </c>
      <c r="I28" s="32">
        <v>1820689</v>
      </c>
      <c r="J28" s="33">
        <v>5551294</v>
      </c>
    </row>
    <row r="29" spans="1:10" x14ac:dyDescent="0.25">
      <c r="A29" s="48" t="s">
        <v>44</v>
      </c>
      <c r="B29" s="49"/>
      <c r="C29" s="32">
        <v>-230997</v>
      </c>
      <c r="D29" s="32">
        <v>131600</v>
      </c>
      <c r="E29" s="32">
        <v>50479</v>
      </c>
      <c r="F29" s="32">
        <v>81121</v>
      </c>
      <c r="G29" s="32">
        <v>32463</v>
      </c>
      <c r="H29" s="32">
        <v>374527</v>
      </c>
      <c r="I29" s="32">
        <v>-5878</v>
      </c>
      <c r="J29" s="33">
        <v>301715</v>
      </c>
    </row>
    <row r="30" spans="1:10" x14ac:dyDescent="0.25">
      <c r="A30" s="48" t="s">
        <v>239</v>
      </c>
      <c r="B30" s="49"/>
      <c r="C30" s="32">
        <v>2350048</v>
      </c>
      <c r="D30" s="32">
        <v>4581215</v>
      </c>
      <c r="E30" s="50">
        <v>1946012</v>
      </c>
      <c r="F30" s="50">
        <v>2635203</v>
      </c>
      <c r="G30" s="32">
        <v>1718121</v>
      </c>
      <c r="H30" s="32">
        <v>11747866</v>
      </c>
      <c r="I30" s="32">
        <v>2655234</v>
      </c>
      <c r="J30" s="33">
        <v>23052484</v>
      </c>
    </row>
    <row r="31" spans="1:10" x14ac:dyDescent="0.25">
      <c r="A31" s="51" t="s">
        <v>19</v>
      </c>
      <c r="B31" s="52"/>
      <c r="C31" s="53">
        <v>2719660</v>
      </c>
      <c r="D31" s="53">
        <v>9058821</v>
      </c>
      <c r="E31" s="53">
        <v>5799685</v>
      </c>
      <c r="F31" s="53">
        <v>3259136</v>
      </c>
      <c r="G31" s="53">
        <v>3428065</v>
      </c>
      <c r="H31" s="53">
        <v>20985280</v>
      </c>
      <c r="I31" s="53">
        <v>11195123</v>
      </c>
      <c r="J31" s="54">
        <v>47386949</v>
      </c>
    </row>
    <row r="33" spans="1:1" x14ac:dyDescent="0.25">
      <c r="A33" s="55" t="s">
        <v>258</v>
      </c>
    </row>
  </sheetData>
  <mergeCells count="4">
    <mergeCell ref="A7:B7"/>
    <mergeCell ref="C7:I7"/>
    <mergeCell ref="A11:A16"/>
    <mergeCell ref="A17:A22"/>
  </mergeCells>
  <hyperlinks>
    <hyperlink ref="H2" location="Indice!A1" display="ÍNDICE DA PUBLICACIÓN" xr:uid="{00000000-0004-0000-0400-000000000000}"/>
  </hyperlinks>
  <pageMargins left="0.7" right="0.7" top="0.75" bottom="0.75" header="0.3" footer="0.3"/>
  <pageSetup paperSize="9" orientation="landscape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3"/>
  <sheetViews>
    <sheetView showGridLines="0" workbookViewId="0">
      <pane xSplit="2" ySplit="6" topLeftCell="C18" activePane="bottomRight" state="frozen"/>
      <selection pane="topRight"/>
      <selection pane="bottomLeft"/>
      <selection pane="bottomRight" activeCell="C31" sqref="C31"/>
    </sheetView>
  </sheetViews>
  <sheetFormatPr baseColWidth="10" defaultColWidth="10.6640625" defaultRowHeight="13.2" x14ac:dyDescent="0.25"/>
  <cols>
    <col min="1" max="1" width="41.33203125" style="2" customWidth="1"/>
    <col min="2" max="2" width="17.44140625" style="2" customWidth="1"/>
    <col min="3" max="3" width="12.33203125" style="2" customWidth="1"/>
    <col min="4" max="8" width="10.6640625" style="2" customWidth="1"/>
    <col min="9" max="9" width="17.109375" style="2" customWidth="1"/>
    <col min="10" max="10" width="11.44140625" style="2" customWidth="1"/>
    <col min="11" max="11" width="13.88671875" style="2" bestFit="1" customWidth="1"/>
    <col min="12" max="13" width="12.109375" style="2" customWidth="1"/>
    <col min="14" max="16384" width="10.6640625" style="2"/>
  </cols>
  <sheetData>
    <row r="1" spans="1:10" ht="15.6" x14ac:dyDescent="0.3">
      <c r="A1" s="140" t="s">
        <v>4</v>
      </c>
      <c r="B1" s="3"/>
      <c r="C1" s="3"/>
      <c r="D1" s="3"/>
      <c r="E1" s="3"/>
      <c r="F1" s="3"/>
      <c r="G1" s="3"/>
      <c r="H1" s="3"/>
      <c r="I1" s="3"/>
    </row>
    <row r="2" spans="1:10" ht="15" customHeight="1" x14ac:dyDescent="0.3">
      <c r="A2" s="15" t="s">
        <v>279</v>
      </c>
      <c r="B2" s="3"/>
      <c r="C2" s="3"/>
      <c r="D2" s="3"/>
      <c r="E2" s="3"/>
      <c r="F2" s="3"/>
      <c r="G2" s="3"/>
      <c r="H2" s="198" t="s">
        <v>228</v>
      </c>
      <c r="I2" s="198"/>
    </row>
    <row r="3" spans="1:10" x14ac:dyDescent="0.25">
      <c r="A3" s="141"/>
      <c r="B3" s="3"/>
      <c r="C3" s="3"/>
      <c r="D3" s="3"/>
      <c r="E3" s="3"/>
      <c r="F3" s="3"/>
      <c r="G3" s="3"/>
      <c r="H3" s="3"/>
      <c r="I3" s="3"/>
    </row>
    <row r="4" spans="1:10" ht="15.6" x14ac:dyDescent="0.3">
      <c r="A4" s="15" t="s">
        <v>248</v>
      </c>
      <c r="B4" s="142"/>
      <c r="C4" s="142"/>
      <c r="D4" s="142"/>
      <c r="E4" s="142"/>
      <c r="F4" s="142"/>
      <c r="G4" s="142"/>
      <c r="H4" s="142"/>
      <c r="I4" s="142"/>
      <c r="J4" s="17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9"/>
    </row>
    <row r="6" spans="1:10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9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219288</v>
      </c>
      <c r="D11" s="32">
        <v>951099</v>
      </c>
      <c r="E11" s="32">
        <v>789040</v>
      </c>
      <c r="F11" s="32">
        <v>162059</v>
      </c>
      <c r="G11" s="32">
        <v>652417</v>
      </c>
      <c r="H11" s="32">
        <v>1261067</v>
      </c>
      <c r="I11" s="32">
        <v>314390</v>
      </c>
      <c r="J11" s="33">
        <v>3398261</v>
      </c>
    </row>
    <row r="12" spans="1:10" ht="13.8" x14ac:dyDescent="0.25">
      <c r="A12" s="223"/>
      <c r="B12" s="31" t="s">
        <v>96</v>
      </c>
      <c r="C12" s="32"/>
      <c r="D12" s="32"/>
      <c r="E12" s="32">
        <v>76784</v>
      </c>
      <c r="F12" s="32"/>
      <c r="G12" s="32"/>
      <c r="H12" s="32">
        <v>116491</v>
      </c>
      <c r="I12" s="32">
        <v>28192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712256</v>
      </c>
      <c r="F13" s="32"/>
      <c r="G13" s="32"/>
      <c r="H13" s="32">
        <v>1144575</v>
      </c>
      <c r="I13" s="32">
        <v>286198</v>
      </c>
      <c r="J13" s="33"/>
    </row>
    <row r="14" spans="1:10" ht="13.8" x14ac:dyDescent="0.25">
      <c r="A14" s="223"/>
      <c r="B14" s="31" t="s">
        <v>13</v>
      </c>
      <c r="C14" s="32">
        <v>80161</v>
      </c>
      <c r="D14" s="32">
        <v>527563</v>
      </c>
      <c r="E14" s="32">
        <v>440479</v>
      </c>
      <c r="F14" s="32">
        <v>87084</v>
      </c>
      <c r="G14" s="32">
        <v>170401</v>
      </c>
      <c r="H14" s="32">
        <v>856530</v>
      </c>
      <c r="I14" s="32">
        <v>516553</v>
      </c>
      <c r="J14" s="33">
        <v>2151208</v>
      </c>
    </row>
    <row r="15" spans="1:10" ht="13.8" x14ac:dyDescent="0.25">
      <c r="A15" s="223"/>
      <c r="B15" s="31" t="s">
        <v>14</v>
      </c>
      <c r="C15" s="32">
        <v>119899</v>
      </c>
      <c r="D15" s="32">
        <v>941972</v>
      </c>
      <c r="E15" s="32">
        <v>855071</v>
      </c>
      <c r="F15" s="32">
        <v>86901</v>
      </c>
      <c r="G15" s="32">
        <v>290740</v>
      </c>
      <c r="H15" s="32">
        <v>1697732</v>
      </c>
      <c r="I15" s="32">
        <v>1934773</v>
      </c>
      <c r="J15" s="33">
        <v>4985117</v>
      </c>
    </row>
    <row r="16" spans="1:10" ht="13.8" x14ac:dyDescent="0.25">
      <c r="A16" s="223"/>
      <c r="B16" s="34" t="s">
        <v>15</v>
      </c>
      <c r="C16" s="34">
        <v>419349</v>
      </c>
      <c r="D16" s="35">
        <v>2420634</v>
      </c>
      <c r="E16" s="35">
        <v>2084590</v>
      </c>
      <c r="F16" s="35">
        <v>336044</v>
      </c>
      <c r="G16" s="35">
        <v>1113559</v>
      </c>
      <c r="H16" s="35">
        <v>3815329</v>
      </c>
      <c r="I16" s="35">
        <v>2765715</v>
      </c>
      <c r="J16" s="36">
        <v>10534586</v>
      </c>
    </row>
    <row r="17" spans="1:10" ht="13.8" x14ac:dyDescent="0.25">
      <c r="A17" s="223" t="s">
        <v>16</v>
      </c>
      <c r="B17" s="38" t="s">
        <v>265</v>
      </c>
      <c r="C17" s="32">
        <v>52216</v>
      </c>
      <c r="D17" s="32">
        <v>321424</v>
      </c>
      <c r="E17" s="32">
        <v>307542</v>
      </c>
      <c r="F17" s="32">
        <v>13881</v>
      </c>
      <c r="G17" s="32">
        <v>14164</v>
      </c>
      <c r="H17" s="32">
        <v>800553</v>
      </c>
      <c r="I17" s="32">
        <v>496248</v>
      </c>
      <c r="J17" s="33">
        <v>1684605</v>
      </c>
    </row>
    <row r="18" spans="1:10" ht="13.8" x14ac:dyDescent="0.25">
      <c r="A18" s="223"/>
      <c r="B18" s="31" t="s">
        <v>96</v>
      </c>
      <c r="C18" s="32"/>
      <c r="D18" s="32"/>
      <c r="E18" s="32">
        <v>34444</v>
      </c>
      <c r="F18" s="32"/>
      <c r="G18" s="32"/>
      <c r="H18" s="32">
        <v>64777</v>
      </c>
      <c r="I18" s="32">
        <v>83883</v>
      </c>
      <c r="J18" s="33"/>
    </row>
    <row r="19" spans="1:10" ht="13.8" x14ac:dyDescent="0.25">
      <c r="A19" s="223"/>
      <c r="B19" s="31" t="s">
        <v>12</v>
      </c>
      <c r="C19" s="32"/>
      <c r="D19" s="32"/>
      <c r="E19" s="32">
        <v>273098</v>
      </c>
      <c r="F19" s="32"/>
      <c r="G19" s="32"/>
      <c r="H19" s="32">
        <v>735775</v>
      </c>
      <c r="I19" s="32">
        <v>412366</v>
      </c>
      <c r="J19" s="33"/>
    </row>
    <row r="20" spans="1:10" ht="13.8" x14ac:dyDescent="0.25">
      <c r="A20" s="223"/>
      <c r="B20" s="31" t="s">
        <v>13</v>
      </c>
      <c r="C20" s="32">
        <v>9763</v>
      </c>
      <c r="D20" s="32">
        <v>130375</v>
      </c>
      <c r="E20" s="32">
        <v>123333</v>
      </c>
      <c r="F20" s="32">
        <v>7042</v>
      </c>
      <c r="G20" s="32">
        <v>3919</v>
      </c>
      <c r="H20" s="32">
        <v>661508</v>
      </c>
      <c r="I20" s="32">
        <v>593806</v>
      </c>
      <c r="J20" s="33">
        <v>1399371</v>
      </c>
    </row>
    <row r="21" spans="1:10" ht="13.8" x14ac:dyDescent="0.25">
      <c r="A21" s="223"/>
      <c r="B21" s="31" t="s">
        <v>14</v>
      </c>
      <c r="C21" s="32">
        <v>20573</v>
      </c>
      <c r="D21" s="32">
        <v>289603</v>
      </c>
      <c r="E21" s="32">
        <v>241570</v>
      </c>
      <c r="F21" s="32">
        <v>48032</v>
      </c>
      <c r="G21" s="32">
        <v>52570</v>
      </c>
      <c r="H21" s="32">
        <v>1413290</v>
      </c>
      <c r="I21" s="32">
        <v>2860710</v>
      </c>
      <c r="J21" s="33">
        <v>4636746</v>
      </c>
    </row>
    <row r="22" spans="1:10" ht="13.8" x14ac:dyDescent="0.25">
      <c r="A22" s="223"/>
      <c r="B22" s="38" t="s">
        <v>15</v>
      </c>
      <c r="C22" s="39">
        <v>82553</v>
      </c>
      <c r="D22" s="39">
        <v>741401</v>
      </c>
      <c r="E22" s="39">
        <v>672445</v>
      </c>
      <c r="F22" s="39">
        <v>68956</v>
      </c>
      <c r="G22" s="39">
        <v>70653</v>
      </c>
      <c r="H22" s="39">
        <v>2875351</v>
      </c>
      <c r="I22" s="39">
        <v>3950764</v>
      </c>
      <c r="J22" s="40">
        <v>7720722</v>
      </c>
    </row>
    <row r="23" spans="1:10" x14ac:dyDescent="0.25">
      <c r="A23" s="41" t="s">
        <v>40</v>
      </c>
      <c r="B23" s="42"/>
      <c r="C23" s="43">
        <v>501902</v>
      </c>
      <c r="D23" s="43">
        <v>3162035</v>
      </c>
      <c r="E23" s="43">
        <v>2757035</v>
      </c>
      <c r="F23" s="43">
        <v>405000</v>
      </c>
      <c r="G23" s="43">
        <v>1184212</v>
      </c>
      <c r="H23" s="43">
        <v>6690680</v>
      </c>
      <c r="I23" s="43">
        <v>6716479</v>
      </c>
      <c r="J23" s="44">
        <v>18255308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1067928</v>
      </c>
      <c r="D25" s="50">
        <v>57203</v>
      </c>
      <c r="E25" s="50"/>
      <c r="F25" s="50"/>
      <c r="G25" s="32">
        <v>1039824</v>
      </c>
      <c r="H25" s="32">
        <v>1847583</v>
      </c>
      <c r="I25" s="32">
        <v>323583</v>
      </c>
      <c r="J25" s="33">
        <v>4336121</v>
      </c>
    </row>
    <row r="26" spans="1:10" ht="13.8" x14ac:dyDescent="0.25">
      <c r="A26" s="46" t="s">
        <v>16</v>
      </c>
      <c r="B26" s="9"/>
      <c r="C26" s="32">
        <v>905872</v>
      </c>
      <c r="D26" s="50">
        <v>15549</v>
      </c>
      <c r="E26" s="50"/>
      <c r="F26" s="50"/>
      <c r="G26" s="32">
        <v>36822</v>
      </c>
      <c r="H26" s="32">
        <v>984538</v>
      </c>
      <c r="I26" s="32">
        <v>286737</v>
      </c>
      <c r="J26" s="33">
        <v>2229518</v>
      </c>
    </row>
    <row r="27" spans="1:10" x14ac:dyDescent="0.25">
      <c r="A27" s="41" t="s">
        <v>42</v>
      </c>
      <c r="B27" s="42"/>
      <c r="C27" s="43">
        <v>1973800</v>
      </c>
      <c r="D27" s="199">
        <v>72752</v>
      </c>
      <c r="E27" s="199"/>
      <c r="F27" s="199"/>
      <c r="G27" s="43">
        <v>1076646</v>
      </c>
      <c r="H27" s="43">
        <v>2832121</v>
      </c>
      <c r="I27" s="43">
        <v>610320</v>
      </c>
      <c r="J27" s="47">
        <v>6565639</v>
      </c>
    </row>
    <row r="28" spans="1:10" x14ac:dyDescent="0.25">
      <c r="A28" s="48" t="s">
        <v>43</v>
      </c>
      <c r="B28" s="49"/>
      <c r="C28" s="32">
        <v>109462</v>
      </c>
      <c r="D28" s="32">
        <v>1052875</v>
      </c>
      <c r="E28" s="32">
        <v>897113</v>
      </c>
      <c r="F28" s="32">
        <v>155762</v>
      </c>
      <c r="G28" s="32">
        <v>463913</v>
      </c>
      <c r="H28" s="32">
        <v>2068026</v>
      </c>
      <c r="I28" s="32">
        <v>1869019</v>
      </c>
      <c r="J28" s="33">
        <v>5563295</v>
      </c>
    </row>
    <row r="29" spans="1:10" x14ac:dyDescent="0.25">
      <c r="A29" s="48" t="s">
        <v>44</v>
      </c>
      <c r="B29" s="49"/>
      <c r="C29" s="32">
        <v>-250592</v>
      </c>
      <c r="D29" s="32">
        <v>146318</v>
      </c>
      <c r="E29" s="32">
        <v>57984</v>
      </c>
      <c r="F29" s="32">
        <v>88334</v>
      </c>
      <c r="G29" s="32">
        <v>33557</v>
      </c>
      <c r="H29" s="32">
        <v>380592</v>
      </c>
      <c r="I29" s="32">
        <v>-2978</v>
      </c>
      <c r="J29" s="33">
        <v>306897</v>
      </c>
    </row>
    <row r="30" spans="1:10" x14ac:dyDescent="0.25">
      <c r="A30" s="48" t="s">
        <v>239</v>
      </c>
      <c r="B30" s="49"/>
      <c r="C30" s="32">
        <v>2389802</v>
      </c>
      <c r="D30" s="32">
        <v>4570168</v>
      </c>
      <c r="E30" s="50">
        <v>2329647</v>
      </c>
      <c r="F30" s="50">
        <v>2240521</v>
      </c>
      <c r="G30" s="32">
        <v>1737777</v>
      </c>
      <c r="H30" s="32">
        <v>12370648</v>
      </c>
      <c r="I30" s="32">
        <v>2655149</v>
      </c>
      <c r="J30" s="33">
        <v>23723544</v>
      </c>
    </row>
    <row r="31" spans="1:10" x14ac:dyDescent="0.25">
      <c r="A31" s="51" t="s">
        <v>19</v>
      </c>
      <c r="B31" s="52"/>
      <c r="C31" s="53">
        <v>2750574</v>
      </c>
      <c r="D31" s="53">
        <v>8931396</v>
      </c>
      <c r="E31" s="53">
        <v>6041779</v>
      </c>
      <c r="F31" s="53">
        <v>2889617</v>
      </c>
      <c r="G31" s="53">
        <v>3419459</v>
      </c>
      <c r="H31" s="53">
        <v>21509946</v>
      </c>
      <c r="I31" s="53">
        <v>11237669</v>
      </c>
      <c r="J31" s="54">
        <v>47849044</v>
      </c>
    </row>
    <row r="33" spans="1:1" x14ac:dyDescent="0.25">
      <c r="A33" s="55" t="s">
        <v>258</v>
      </c>
    </row>
  </sheetData>
  <mergeCells count="4">
    <mergeCell ref="A7:B7"/>
    <mergeCell ref="C7:I7"/>
    <mergeCell ref="A11:A16"/>
    <mergeCell ref="A17:A22"/>
  </mergeCells>
  <hyperlinks>
    <hyperlink ref="H2" location="Indice!A1" display="ÍNDICE DA PUBLICACIÓN" xr:uid="{00000000-0004-0000-05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3"/>
  <sheetViews>
    <sheetView showGridLines="0" workbookViewId="0">
      <pane xSplit="2" ySplit="6" topLeftCell="C7" activePane="bottomRight" state="frozen"/>
      <selection pane="topRight"/>
      <selection pane="bottomLeft"/>
      <selection pane="bottomRight" activeCell="C25" sqref="C25"/>
    </sheetView>
  </sheetViews>
  <sheetFormatPr baseColWidth="10" defaultColWidth="10.6640625" defaultRowHeight="13.2" x14ac:dyDescent="0.25"/>
  <cols>
    <col min="1" max="1" width="40.88671875" style="2" customWidth="1"/>
    <col min="2" max="2" width="17.44140625" style="2" customWidth="1"/>
    <col min="3" max="3" width="12.33203125" style="2" customWidth="1"/>
    <col min="4" max="8" width="10.6640625" style="2" customWidth="1"/>
    <col min="9" max="9" width="17.109375" style="2" customWidth="1"/>
    <col min="10" max="10" width="10.6640625" style="2" customWidth="1"/>
    <col min="11" max="11" width="13.88671875" style="2" bestFit="1" customWidth="1"/>
    <col min="12" max="13" width="12.109375" style="2" customWidth="1"/>
    <col min="14" max="16384" width="10.6640625" style="2"/>
  </cols>
  <sheetData>
    <row r="1" spans="1:10" ht="15.6" x14ac:dyDescent="0.3">
      <c r="A1" s="140" t="s">
        <v>4</v>
      </c>
      <c r="B1" s="3"/>
      <c r="C1" s="3"/>
      <c r="D1" s="3"/>
      <c r="E1" s="3"/>
      <c r="F1" s="3"/>
      <c r="G1" s="3"/>
      <c r="H1" s="3"/>
      <c r="I1" s="3"/>
    </row>
    <row r="2" spans="1:10" ht="15" customHeight="1" x14ac:dyDescent="0.3">
      <c r="A2" s="15" t="s">
        <v>279</v>
      </c>
      <c r="B2" s="3"/>
      <c r="C2" s="3"/>
      <c r="D2" s="3"/>
      <c r="E2" s="3"/>
      <c r="F2" s="3"/>
      <c r="G2" s="3"/>
      <c r="H2" s="198" t="s">
        <v>228</v>
      </c>
      <c r="I2" s="198"/>
    </row>
    <row r="3" spans="1:10" x14ac:dyDescent="0.25">
      <c r="A3" s="141"/>
      <c r="B3" s="3"/>
      <c r="C3" s="3"/>
      <c r="D3" s="3"/>
      <c r="E3" s="3"/>
      <c r="F3" s="3"/>
      <c r="G3" s="3"/>
      <c r="H3" s="3"/>
      <c r="I3" s="3"/>
    </row>
    <row r="4" spans="1:10" ht="15.6" x14ac:dyDescent="0.3">
      <c r="A4" s="15" t="s">
        <v>247</v>
      </c>
      <c r="B4" s="142"/>
      <c r="C4" s="142"/>
      <c r="D4" s="142"/>
      <c r="E4" s="142"/>
      <c r="F4" s="142"/>
      <c r="G4" s="142"/>
      <c r="H4" s="142"/>
      <c r="I4" s="142"/>
      <c r="J4" s="17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9"/>
    </row>
    <row r="6" spans="1:10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9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242058</v>
      </c>
      <c r="D11" s="32">
        <v>866429</v>
      </c>
      <c r="E11" s="32">
        <v>749379</v>
      </c>
      <c r="F11" s="32">
        <v>117050</v>
      </c>
      <c r="G11" s="32">
        <v>612439</v>
      </c>
      <c r="H11" s="32">
        <v>1332468</v>
      </c>
      <c r="I11" s="32">
        <v>337794</v>
      </c>
      <c r="J11" s="33">
        <v>3391187</v>
      </c>
    </row>
    <row r="12" spans="1:10" ht="13.8" x14ac:dyDescent="0.25">
      <c r="A12" s="223"/>
      <c r="B12" s="31" t="s">
        <v>96</v>
      </c>
      <c r="C12" s="32"/>
      <c r="D12" s="32"/>
      <c r="E12" s="32">
        <v>66257</v>
      </c>
      <c r="F12" s="32"/>
      <c r="G12" s="32"/>
      <c r="H12" s="32">
        <v>177580</v>
      </c>
      <c r="I12" s="32">
        <v>19276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683122</v>
      </c>
      <c r="F13" s="32"/>
      <c r="G13" s="32"/>
      <c r="H13" s="32">
        <v>1154886</v>
      </c>
      <c r="I13" s="32">
        <v>318518</v>
      </c>
      <c r="J13" s="33"/>
    </row>
    <row r="14" spans="1:10" ht="13.8" x14ac:dyDescent="0.25">
      <c r="A14" s="223"/>
      <c r="B14" s="31" t="s">
        <v>13</v>
      </c>
      <c r="C14" s="32">
        <v>76426</v>
      </c>
      <c r="D14" s="32">
        <v>611742</v>
      </c>
      <c r="E14" s="32">
        <v>523425</v>
      </c>
      <c r="F14" s="32">
        <v>88317</v>
      </c>
      <c r="G14" s="32">
        <v>179343</v>
      </c>
      <c r="H14" s="32">
        <v>884987</v>
      </c>
      <c r="I14" s="32">
        <v>496111</v>
      </c>
      <c r="J14" s="33">
        <v>2248609</v>
      </c>
    </row>
    <row r="15" spans="1:10" ht="13.8" x14ac:dyDescent="0.25">
      <c r="A15" s="223"/>
      <c r="B15" s="31" t="s">
        <v>14</v>
      </c>
      <c r="C15" s="32">
        <v>142134</v>
      </c>
      <c r="D15" s="32">
        <v>1001890</v>
      </c>
      <c r="E15" s="32">
        <v>853427</v>
      </c>
      <c r="F15" s="32">
        <v>148463</v>
      </c>
      <c r="G15" s="32">
        <v>331486</v>
      </c>
      <c r="H15" s="32">
        <v>1752134</v>
      </c>
      <c r="I15" s="32">
        <v>1931397</v>
      </c>
      <c r="J15" s="33">
        <v>5159040</v>
      </c>
    </row>
    <row r="16" spans="1:10" ht="13.8" x14ac:dyDescent="0.25">
      <c r="A16" s="223"/>
      <c r="B16" s="34" t="s">
        <v>15</v>
      </c>
      <c r="C16" s="34">
        <v>460617</v>
      </c>
      <c r="D16" s="35">
        <v>2480061</v>
      </c>
      <c r="E16" s="35">
        <v>2126231</v>
      </c>
      <c r="F16" s="35">
        <v>353830</v>
      </c>
      <c r="G16" s="35">
        <v>1123268</v>
      </c>
      <c r="H16" s="35">
        <v>3969588</v>
      </c>
      <c r="I16" s="35">
        <v>2765302</v>
      </c>
      <c r="J16" s="36">
        <v>10798836</v>
      </c>
    </row>
    <row r="17" spans="1:10" ht="13.8" x14ac:dyDescent="0.25">
      <c r="A17" s="223" t="s">
        <v>16</v>
      </c>
      <c r="B17" s="38" t="s">
        <v>265</v>
      </c>
      <c r="C17" s="32">
        <v>33143</v>
      </c>
      <c r="D17" s="32">
        <v>271894</v>
      </c>
      <c r="E17" s="32">
        <v>266532</v>
      </c>
      <c r="F17" s="32">
        <v>5363</v>
      </c>
      <c r="G17" s="32">
        <v>29812</v>
      </c>
      <c r="H17" s="32">
        <v>824188</v>
      </c>
      <c r="I17" s="32">
        <v>498649</v>
      </c>
      <c r="J17" s="33">
        <v>1657687</v>
      </c>
    </row>
    <row r="18" spans="1:10" ht="13.8" x14ac:dyDescent="0.25">
      <c r="A18" s="223"/>
      <c r="B18" s="31" t="s">
        <v>96</v>
      </c>
      <c r="C18" s="32"/>
      <c r="D18" s="32"/>
      <c r="E18" s="32">
        <v>31740</v>
      </c>
      <c r="F18" s="32"/>
      <c r="G18" s="32"/>
      <c r="H18" s="32">
        <v>79976</v>
      </c>
      <c r="I18" s="32">
        <v>99435</v>
      </c>
      <c r="J18" s="33"/>
    </row>
    <row r="19" spans="1:10" ht="13.8" x14ac:dyDescent="0.25">
      <c r="A19" s="223"/>
      <c r="B19" s="31" t="s">
        <v>12</v>
      </c>
      <c r="C19" s="32"/>
      <c r="D19" s="32"/>
      <c r="E19" s="32">
        <v>234792</v>
      </c>
      <c r="F19" s="32"/>
      <c r="G19" s="32"/>
      <c r="H19" s="32">
        <v>744212</v>
      </c>
      <c r="I19" s="32">
        <v>399215</v>
      </c>
      <c r="J19" s="33"/>
    </row>
    <row r="20" spans="1:10" ht="13.8" x14ac:dyDescent="0.25">
      <c r="A20" s="223"/>
      <c r="B20" s="31" t="s">
        <v>13</v>
      </c>
      <c r="C20" s="32">
        <v>8268</v>
      </c>
      <c r="D20" s="32">
        <v>124301</v>
      </c>
      <c r="E20" s="32">
        <v>116128</v>
      </c>
      <c r="F20" s="32">
        <v>8173</v>
      </c>
      <c r="G20" s="32">
        <v>8026</v>
      </c>
      <c r="H20" s="32">
        <v>666902</v>
      </c>
      <c r="I20" s="32">
        <v>627052</v>
      </c>
      <c r="J20" s="33">
        <v>1434548</v>
      </c>
    </row>
    <row r="21" spans="1:10" ht="13.8" x14ac:dyDescent="0.25">
      <c r="A21" s="223"/>
      <c r="B21" s="31" t="s">
        <v>14</v>
      </c>
      <c r="C21" s="32">
        <v>19498</v>
      </c>
      <c r="D21" s="32">
        <v>348127</v>
      </c>
      <c r="E21" s="32">
        <v>310322</v>
      </c>
      <c r="F21" s="32">
        <v>37805</v>
      </c>
      <c r="G21" s="32">
        <v>69528</v>
      </c>
      <c r="H21" s="32">
        <v>1376667</v>
      </c>
      <c r="I21" s="32">
        <v>3135516</v>
      </c>
      <c r="J21" s="33">
        <v>4949336</v>
      </c>
    </row>
    <row r="22" spans="1:10" ht="13.8" x14ac:dyDescent="0.25">
      <c r="A22" s="223"/>
      <c r="B22" s="38" t="s">
        <v>15</v>
      </c>
      <c r="C22" s="39">
        <v>60909</v>
      </c>
      <c r="D22" s="39">
        <v>744322</v>
      </c>
      <c r="E22" s="39">
        <v>692982</v>
      </c>
      <c r="F22" s="39">
        <v>51340</v>
      </c>
      <c r="G22" s="39">
        <v>107365</v>
      </c>
      <c r="H22" s="39">
        <v>2867757</v>
      </c>
      <c r="I22" s="39">
        <v>4261218</v>
      </c>
      <c r="J22" s="40">
        <v>8041571</v>
      </c>
    </row>
    <row r="23" spans="1:10" x14ac:dyDescent="0.25">
      <c r="A23" s="41" t="s">
        <v>40</v>
      </c>
      <c r="B23" s="42"/>
      <c r="C23" s="43">
        <v>521526</v>
      </c>
      <c r="D23" s="43">
        <v>3224383</v>
      </c>
      <c r="E23" s="43">
        <v>2819213</v>
      </c>
      <c r="F23" s="43">
        <v>405170</v>
      </c>
      <c r="G23" s="43">
        <v>1230633</v>
      </c>
      <c r="H23" s="43">
        <v>6837345</v>
      </c>
      <c r="I23" s="43">
        <v>7026520</v>
      </c>
      <c r="J23" s="44">
        <v>18840407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1049343</v>
      </c>
      <c r="D25" s="50">
        <v>63881</v>
      </c>
      <c r="E25" s="50"/>
      <c r="F25" s="50"/>
      <c r="G25" s="32">
        <v>1068623</v>
      </c>
      <c r="H25" s="32">
        <v>1809165</v>
      </c>
      <c r="I25" s="32">
        <v>281232</v>
      </c>
      <c r="J25" s="33">
        <v>4272244</v>
      </c>
    </row>
    <row r="26" spans="1:10" ht="13.8" x14ac:dyDescent="0.25">
      <c r="A26" s="46" t="s">
        <v>16</v>
      </c>
      <c r="B26" s="9"/>
      <c r="C26" s="32">
        <v>958390</v>
      </c>
      <c r="D26" s="50">
        <v>16006</v>
      </c>
      <c r="E26" s="50"/>
      <c r="F26" s="50"/>
      <c r="G26" s="32">
        <v>41568</v>
      </c>
      <c r="H26" s="32">
        <v>1029681</v>
      </c>
      <c r="I26" s="32">
        <v>352045</v>
      </c>
      <c r="J26" s="33">
        <v>2397690</v>
      </c>
    </row>
    <row r="27" spans="1:10" x14ac:dyDescent="0.25">
      <c r="A27" s="41" t="s">
        <v>42</v>
      </c>
      <c r="B27" s="42"/>
      <c r="C27" s="43">
        <v>2007733</v>
      </c>
      <c r="D27" s="199">
        <v>79887</v>
      </c>
      <c r="E27" s="199"/>
      <c r="F27" s="199"/>
      <c r="G27" s="43">
        <v>1110191</v>
      </c>
      <c r="H27" s="43">
        <v>2838846</v>
      </c>
      <c r="I27" s="43">
        <v>633277</v>
      </c>
      <c r="J27" s="47">
        <v>6669934</v>
      </c>
    </row>
    <row r="28" spans="1:10" x14ac:dyDescent="0.25">
      <c r="A28" s="48" t="s">
        <v>43</v>
      </c>
      <c r="B28" s="49"/>
      <c r="C28" s="32">
        <v>111751</v>
      </c>
      <c r="D28" s="32">
        <v>1042613</v>
      </c>
      <c r="E28" s="32">
        <v>902559</v>
      </c>
      <c r="F28" s="32">
        <v>140054</v>
      </c>
      <c r="G28" s="32">
        <v>471487</v>
      </c>
      <c r="H28" s="32">
        <v>2044916</v>
      </c>
      <c r="I28" s="32">
        <v>1939407</v>
      </c>
      <c r="J28" s="33">
        <v>5610174</v>
      </c>
    </row>
    <row r="29" spans="1:10" x14ac:dyDescent="0.25">
      <c r="A29" s="48" t="s">
        <v>44</v>
      </c>
      <c r="B29" s="49"/>
      <c r="C29" s="32">
        <v>-190171</v>
      </c>
      <c r="D29" s="32">
        <v>165093</v>
      </c>
      <c r="E29" s="32">
        <v>59412</v>
      </c>
      <c r="F29" s="32">
        <v>105681</v>
      </c>
      <c r="G29" s="32">
        <v>31327</v>
      </c>
      <c r="H29" s="32">
        <v>422374</v>
      </c>
      <c r="I29" s="32">
        <v>-5711</v>
      </c>
      <c r="J29" s="33">
        <v>422912</v>
      </c>
    </row>
    <row r="30" spans="1:10" x14ac:dyDescent="0.25">
      <c r="A30" s="48" t="s">
        <v>239</v>
      </c>
      <c r="B30" s="49"/>
      <c r="C30" s="32">
        <v>2482394</v>
      </c>
      <c r="D30" s="32">
        <v>4454278</v>
      </c>
      <c r="E30" s="50">
        <v>2543650</v>
      </c>
      <c r="F30" s="50">
        <v>1910628</v>
      </c>
      <c r="G30" s="32">
        <v>1817950</v>
      </c>
      <c r="H30" s="32">
        <v>13096925</v>
      </c>
      <c r="I30" s="32">
        <v>2622114</v>
      </c>
      <c r="J30" s="33">
        <v>24473661</v>
      </c>
    </row>
    <row r="31" spans="1:10" x14ac:dyDescent="0.25">
      <c r="A31" s="51" t="s">
        <v>19</v>
      </c>
      <c r="B31" s="52"/>
      <c r="C31" s="53">
        <v>2925500</v>
      </c>
      <c r="D31" s="53">
        <v>8886367</v>
      </c>
      <c r="E31" s="53">
        <v>6324834</v>
      </c>
      <c r="F31" s="53">
        <v>2561533</v>
      </c>
      <c r="G31" s="53">
        <v>3551397</v>
      </c>
      <c r="H31" s="53">
        <v>22401560</v>
      </c>
      <c r="I31" s="53">
        <v>11582330</v>
      </c>
      <c r="J31" s="54">
        <v>49347154</v>
      </c>
    </row>
    <row r="33" spans="1:1" x14ac:dyDescent="0.25">
      <c r="A33" s="55" t="s">
        <v>258</v>
      </c>
    </row>
  </sheetData>
  <mergeCells count="4">
    <mergeCell ref="A7:B7"/>
    <mergeCell ref="C7:I7"/>
    <mergeCell ref="A11:A16"/>
    <mergeCell ref="A17:A22"/>
  </mergeCells>
  <hyperlinks>
    <hyperlink ref="H2" location="Indice!A1" display="ÍNDICE DA PUBLICACIÓN" xr:uid="{00000000-0004-0000-06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"/>
  <sheetViews>
    <sheetView showGridLines="0" workbookViewId="0">
      <pane xSplit="2" ySplit="6" topLeftCell="C15" activePane="bottomRight" state="frozen"/>
      <selection pane="topRight"/>
      <selection pane="bottomLeft"/>
      <selection pane="bottomRight" activeCell="J17" sqref="J17"/>
    </sheetView>
  </sheetViews>
  <sheetFormatPr baseColWidth="10" defaultColWidth="10.6640625" defaultRowHeight="13.2" x14ac:dyDescent="0.25"/>
  <cols>
    <col min="1" max="1" width="40.88671875" style="2" customWidth="1"/>
    <col min="2" max="2" width="17.44140625" style="2" customWidth="1"/>
    <col min="3" max="3" width="12.33203125" style="2" customWidth="1"/>
    <col min="4" max="8" width="10.6640625" style="2" customWidth="1"/>
    <col min="9" max="9" width="17.109375" style="2" customWidth="1"/>
    <col min="10" max="10" width="10.6640625" style="2" customWidth="1"/>
    <col min="11" max="11" width="13.88671875" style="2" bestFit="1" customWidth="1"/>
    <col min="12" max="13" width="12.109375" style="2" customWidth="1"/>
    <col min="14" max="16384" width="10.6640625" style="2"/>
  </cols>
  <sheetData>
    <row r="1" spans="1:10" ht="15.6" x14ac:dyDescent="0.3">
      <c r="A1" s="140" t="s">
        <v>4</v>
      </c>
      <c r="B1" s="3"/>
      <c r="C1" s="3"/>
      <c r="D1" s="3"/>
      <c r="E1" s="3"/>
      <c r="F1" s="3"/>
      <c r="G1" s="3"/>
      <c r="H1" s="3"/>
      <c r="I1" s="3"/>
    </row>
    <row r="2" spans="1:10" ht="15" customHeight="1" x14ac:dyDescent="0.3">
      <c r="A2" s="15" t="s">
        <v>279</v>
      </c>
      <c r="B2" s="3"/>
      <c r="C2" s="3"/>
      <c r="D2" s="3"/>
      <c r="E2" s="3"/>
      <c r="F2" s="3"/>
      <c r="G2" s="3"/>
      <c r="H2" s="198" t="s">
        <v>228</v>
      </c>
      <c r="I2" s="198"/>
    </row>
    <row r="3" spans="1:10" x14ac:dyDescent="0.25">
      <c r="A3" s="141"/>
      <c r="B3" s="3"/>
      <c r="C3" s="3"/>
      <c r="D3" s="3"/>
      <c r="E3" s="3"/>
      <c r="F3" s="3"/>
      <c r="G3" s="3"/>
      <c r="H3" s="3"/>
      <c r="I3" s="3"/>
    </row>
    <row r="4" spans="1:10" ht="15.6" x14ac:dyDescent="0.3">
      <c r="A4" s="15" t="s">
        <v>246</v>
      </c>
      <c r="B4" s="142"/>
      <c r="C4" s="142"/>
      <c r="D4" s="142"/>
      <c r="E4" s="142"/>
      <c r="F4" s="142"/>
      <c r="G4" s="142"/>
      <c r="H4" s="142"/>
      <c r="I4" s="142"/>
      <c r="J4" s="17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9"/>
    </row>
    <row r="6" spans="1:10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9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218748</v>
      </c>
      <c r="D11" s="32">
        <v>912050</v>
      </c>
      <c r="E11" s="32">
        <v>764639</v>
      </c>
      <c r="F11" s="32">
        <v>147412</v>
      </c>
      <c r="G11" s="32">
        <v>547437</v>
      </c>
      <c r="H11" s="32">
        <v>1303860</v>
      </c>
      <c r="I11" s="32">
        <v>304959</v>
      </c>
      <c r="J11" s="33">
        <v>3287053</v>
      </c>
    </row>
    <row r="12" spans="1:10" ht="13.8" x14ac:dyDescent="0.25">
      <c r="A12" s="223"/>
      <c r="B12" s="31" t="s">
        <v>96</v>
      </c>
      <c r="C12" s="32"/>
      <c r="D12" s="32"/>
      <c r="E12" s="32">
        <v>57699</v>
      </c>
      <c r="F12" s="32"/>
      <c r="G12" s="32"/>
      <c r="H12" s="32">
        <v>118814</v>
      </c>
      <c r="I12" s="32">
        <v>20194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706939</v>
      </c>
      <c r="F13" s="32"/>
      <c r="G13" s="32"/>
      <c r="H13" s="32">
        <v>1185046</v>
      </c>
      <c r="I13" s="32">
        <v>284765</v>
      </c>
      <c r="J13" s="33"/>
    </row>
    <row r="14" spans="1:10" ht="13.8" x14ac:dyDescent="0.25">
      <c r="A14" s="223"/>
      <c r="B14" s="31" t="s">
        <v>13</v>
      </c>
      <c r="C14" s="32">
        <v>110997</v>
      </c>
      <c r="D14" s="32">
        <v>578373</v>
      </c>
      <c r="E14" s="32">
        <v>486655</v>
      </c>
      <c r="F14" s="32">
        <v>91718</v>
      </c>
      <c r="G14" s="32">
        <v>196051</v>
      </c>
      <c r="H14" s="32">
        <v>980473</v>
      </c>
      <c r="I14" s="32">
        <v>553322</v>
      </c>
      <c r="J14" s="33">
        <v>2419217</v>
      </c>
    </row>
    <row r="15" spans="1:10" ht="13.8" x14ac:dyDescent="0.25">
      <c r="A15" s="223"/>
      <c r="B15" s="31" t="s">
        <v>14</v>
      </c>
      <c r="C15" s="32">
        <v>124616</v>
      </c>
      <c r="D15" s="32">
        <v>1065715</v>
      </c>
      <c r="E15" s="32">
        <v>948857</v>
      </c>
      <c r="F15" s="32">
        <v>116858</v>
      </c>
      <c r="G15" s="32">
        <v>314410</v>
      </c>
      <c r="H15" s="32">
        <v>1895478</v>
      </c>
      <c r="I15" s="32">
        <v>1825964</v>
      </c>
      <c r="J15" s="33">
        <v>5226183</v>
      </c>
    </row>
    <row r="16" spans="1:10" ht="13.8" x14ac:dyDescent="0.25">
      <c r="A16" s="223"/>
      <c r="B16" s="34" t="s">
        <v>15</v>
      </c>
      <c r="C16" s="35">
        <v>454362</v>
      </c>
      <c r="D16" s="35">
        <v>2556139</v>
      </c>
      <c r="E16" s="35">
        <v>2200151</v>
      </c>
      <c r="F16" s="35">
        <v>355987</v>
      </c>
      <c r="G16" s="35">
        <v>1057898</v>
      </c>
      <c r="H16" s="35">
        <v>4179810</v>
      </c>
      <c r="I16" s="35">
        <v>2684245</v>
      </c>
      <c r="J16" s="36">
        <v>10932454</v>
      </c>
    </row>
    <row r="17" spans="1:10" ht="13.8" x14ac:dyDescent="0.25">
      <c r="A17" s="223" t="s">
        <v>16</v>
      </c>
      <c r="B17" s="38" t="s">
        <v>265</v>
      </c>
      <c r="C17" s="32">
        <v>36053</v>
      </c>
      <c r="D17" s="32">
        <v>296782</v>
      </c>
      <c r="E17" s="32">
        <v>283499</v>
      </c>
      <c r="F17" s="32">
        <v>13282</v>
      </c>
      <c r="G17" s="32">
        <v>11084</v>
      </c>
      <c r="H17" s="32">
        <v>768206</v>
      </c>
      <c r="I17" s="32">
        <v>466157</v>
      </c>
      <c r="J17" s="33">
        <v>1578282</v>
      </c>
    </row>
    <row r="18" spans="1:10" ht="13.8" x14ac:dyDescent="0.25">
      <c r="A18" s="223"/>
      <c r="B18" s="31" t="s">
        <v>96</v>
      </c>
      <c r="C18" s="32"/>
      <c r="D18" s="32"/>
      <c r="E18" s="32">
        <v>22212</v>
      </c>
      <c r="F18" s="32"/>
      <c r="G18" s="32"/>
      <c r="H18" s="32">
        <v>92567</v>
      </c>
      <c r="I18" s="32">
        <v>55559</v>
      </c>
      <c r="J18" s="33"/>
    </row>
    <row r="19" spans="1:10" ht="13.8" x14ac:dyDescent="0.25">
      <c r="A19" s="223"/>
      <c r="B19" s="31" t="s">
        <v>12</v>
      </c>
      <c r="C19" s="32"/>
      <c r="D19" s="32"/>
      <c r="E19" s="32">
        <v>261287</v>
      </c>
      <c r="F19" s="32"/>
      <c r="G19" s="32"/>
      <c r="H19" s="32">
        <v>675641</v>
      </c>
      <c r="I19" s="32">
        <v>410599</v>
      </c>
      <c r="J19" s="33"/>
    </row>
    <row r="20" spans="1:10" ht="13.8" x14ac:dyDescent="0.25">
      <c r="A20" s="223"/>
      <c r="B20" s="31" t="s">
        <v>13</v>
      </c>
      <c r="C20" s="32">
        <v>16627</v>
      </c>
      <c r="D20" s="32">
        <v>114698</v>
      </c>
      <c r="E20" s="32">
        <v>106658</v>
      </c>
      <c r="F20" s="32">
        <v>8040</v>
      </c>
      <c r="G20" s="32">
        <v>16991</v>
      </c>
      <c r="H20" s="32">
        <v>646216</v>
      </c>
      <c r="I20" s="32">
        <v>640052</v>
      </c>
      <c r="J20" s="33">
        <v>1434583</v>
      </c>
    </row>
    <row r="21" spans="1:10" ht="13.8" x14ac:dyDescent="0.25">
      <c r="A21" s="223"/>
      <c r="B21" s="31" t="s">
        <v>14</v>
      </c>
      <c r="C21" s="32">
        <v>32345</v>
      </c>
      <c r="D21" s="32">
        <v>389628</v>
      </c>
      <c r="E21" s="32">
        <v>353155</v>
      </c>
      <c r="F21" s="32">
        <v>36473</v>
      </c>
      <c r="G21" s="32">
        <v>74754</v>
      </c>
      <c r="H21" s="32">
        <v>1448522</v>
      </c>
      <c r="I21" s="32">
        <v>3403391</v>
      </c>
      <c r="J21" s="33">
        <v>5348639</v>
      </c>
    </row>
    <row r="22" spans="1:10" ht="13.8" x14ac:dyDescent="0.25">
      <c r="A22" s="223"/>
      <c r="B22" s="38" t="s">
        <v>15</v>
      </c>
      <c r="C22" s="39">
        <v>85025</v>
      </c>
      <c r="D22" s="39">
        <v>801107</v>
      </c>
      <c r="E22" s="39">
        <v>743313</v>
      </c>
      <c r="F22" s="39">
        <v>57795</v>
      </c>
      <c r="G22" s="39">
        <v>102828</v>
      </c>
      <c r="H22" s="39">
        <v>2862944</v>
      </c>
      <c r="I22" s="39">
        <v>4509600</v>
      </c>
      <c r="J22" s="40">
        <v>8361504</v>
      </c>
    </row>
    <row r="23" spans="1:10" x14ac:dyDescent="0.25">
      <c r="A23" s="41" t="s">
        <v>40</v>
      </c>
      <c r="B23" s="42"/>
      <c r="C23" s="43">
        <v>539387</v>
      </c>
      <c r="D23" s="43">
        <v>3357246</v>
      </c>
      <c r="E23" s="43">
        <v>2943464</v>
      </c>
      <c r="F23" s="43">
        <v>413782</v>
      </c>
      <c r="G23" s="43">
        <v>1160726</v>
      </c>
      <c r="H23" s="43">
        <v>7042754</v>
      </c>
      <c r="I23" s="43">
        <v>7193845</v>
      </c>
      <c r="J23" s="44">
        <v>19293958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1152506</v>
      </c>
      <c r="D25" s="50">
        <v>67460</v>
      </c>
      <c r="E25" s="50"/>
      <c r="F25" s="50"/>
      <c r="G25" s="32">
        <v>1151051</v>
      </c>
      <c r="H25" s="32">
        <v>1799176</v>
      </c>
      <c r="I25" s="32">
        <v>342543</v>
      </c>
      <c r="J25" s="33">
        <v>4512735</v>
      </c>
    </row>
    <row r="26" spans="1:10" ht="13.8" x14ac:dyDescent="0.25">
      <c r="A26" s="46" t="s">
        <v>16</v>
      </c>
      <c r="B26" s="9"/>
      <c r="C26" s="32">
        <v>868492</v>
      </c>
      <c r="D26" s="50">
        <v>21872</v>
      </c>
      <c r="E26" s="50"/>
      <c r="F26" s="50"/>
      <c r="G26" s="32">
        <v>44273</v>
      </c>
      <c r="H26" s="32">
        <v>1179075</v>
      </c>
      <c r="I26" s="32">
        <v>332515</v>
      </c>
      <c r="J26" s="33">
        <v>2446228</v>
      </c>
    </row>
    <row r="27" spans="1:10" x14ac:dyDescent="0.25">
      <c r="A27" s="41" t="s">
        <v>42</v>
      </c>
      <c r="B27" s="42"/>
      <c r="C27" s="43">
        <v>2020998</v>
      </c>
      <c r="D27" s="199">
        <v>89332</v>
      </c>
      <c r="E27" s="199"/>
      <c r="F27" s="199"/>
      <c r="G27" s="43">
        <v>1195324</v>
      </c>
      <c r="H27" s="43">
        <v>2978251</v>
      </c>
      <c r="I27" s="43">
        <v>675058</v>
      </c>
      <c r="J27" s="47">
        <v>6958963</v>
      </c>
    </row>
    <row r="28" spans="1:10" x14ac:dyDescent="0.25">
      <c r="A28" s="48" t="s">
        <v>43</v>
      </c>
      <c r="B28" s="49"/>
      <c r="C28" s="32">
        <v>115528</v>
      </c>
      <c r="D28" s="32">
        <v>1067064</v>
      </c>
      <c r="E28" s="32">
        <v>925378</v>
      </c>
      <c r="F28" s="32">
        <v>141686</v>
      </c>
      <c r="G28" s="32">
        <v>452462</v>
      </c>
      <c r="H28" s="32">
        <v>2113496</v>
      </c>
      <c r="I28" s="32">
        <v>1949323</v>
      </c>
      <c r="J28" s="33">
        <v>5697873</v>
      </c>
    </row>
    <row r="29" spans="1:10" x14ac:dyDescent="0.25">
      <c r="A29" s="48" t="s">
        <v>44</v>
      </c>
      <c r="B29" s="49"/>
      <c r="C29" s="32">
        <v>-224856</v>
      </c>
      <c r="D29" s="32">
        <v>157884</v>
      </c>
      <c r="E29" s="32">
        <v>52379</v>
      </c>
      <c r="F29" s="32">
        <v>105505</v>
      </c>
      <c r="G29" s="32">
        <v>29554</v>
      </c>
      <c r="H29" s="32">
        <v>408897</v>
      </c>
      <c r="I29" s="32">
        <v>-4533</v>
      </c>
      <c r="J29" s="33">
        <v>366946</v>
      </c>
    </row>
    <row r="30" spans="1:10" x14ac:dyDescent="0.25">
      <c r="A30" s="48" t="s">
        <v>239</v>
      </c>
      <c r="B30" s="49"/>
      <c r="C30" s="32">
        <v>2489997</v>
      </c>
      <c r="D30" s="32">
        <v>4565944</v>
      </c>
      <c r="E30" s="50">
        <v>2623492</v>
      </c>
      <c r="F30" s="50">
        <v>1942452</v>
      </c>
      <c r="G30" s="32">
        <v>2137343</v>
      </c>
      <c r="H30" s="32">
        <v>13903127</v>
      </c>
      <c r="I30" s="32">
        <v>2795128</v>
      </c>
      <c r="J30" s="33">
        <v>25891539</v>
      </c>
    </row>
    <row r="31" spans="1:10" x14ac:dyDescent="0.25">
      <c r="A31" s="51" t="s">
        <v>19</v>
      </c>
      <c r="B31" s="52"/>
      <c r="C31" s="53">
        <v>2920056</v>
      </c>
      <c r="D31" s="53">
        <v>9148138</v>
      </c>
      <c r="E31" s="53">
        <v>6544713</v>
      </c>
      <c r="F31" s="53">
        <v>2603425</v>
      </c>
      <c r="G31" s="53">
        <v>3780085</v>
      </c>
      <c r="H31" s="53">
        <v>23468274</v>
      </c>
      <c r="I31" s="53">
        <v>11933763</v>
      </c>
      <c r="J31" s="54">
        <v>51250316</v>
      </c>
    </row>
    <row r="33" spans="1:1" x14ac:dyDescent="0.25">
      <c r="A33" s="55" t="s">
        <v>258</v>
      </c>
    </row>
  </sheetData>
  <mergeCells count="4">
    <mergeCell ref="A7:B7"/>
    <mergeCell ref="C7:I7"/>
    <mergeCell ref="A11:A16"/>
    <mergeCell ref="A17:A22"/>
  </mergeCells>
  <hyperlinks>
    <hyperlink ref="H2" location="Indice!A1" display="ÍNDICE DA PUBLICACIÓN" xr:uid="{00000000-0004-0000-07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33"/>
  <sheetViews>
    <sheetView showGridLines="0" workbookViewId="0">
      <pane xSplit="2" ySplit="6" topLeftCell="C7" activePane="bottomRight" state="frozen"/>
      <selection pane="topRight"/>
      <selection pane="bottomLeft"/>
      <selection pane="bottomRight" activeCell="C11" sqref="C11"/>
    </sheetView>
  </sheetViews>
  <sheetFormatPr baseColWidth="10" defaultColWidth="10.6640625" defaultRowHeight="13.2" x14ac:dyDescent="0.25"/>
  <cols>
    <col min="1" max="1" width="40.88671875" style="2" customWidth="1"/>
    <col min="2" max="2" width="17.44140625" style="2" customWidth="1"/>
    <col min="3" max="3" width="12.33203125" style="2" customWidth="1"/>
    <col min="4" max="7" width="10.6640625" style="2" customWidth="1"/>
    <col min="8" max="8" width="11.33203125" style="2" customWidth="1"/>
    <col min="9" max="9" width="17.109375" style="2" customWidth="1"/>
    <col min="10" max="10" width="10.6640625" style="2" customWidth="1"/>
    <col min="11" max="11" width="13.88671875" style="2" bestFit="1" customWidth="1"/>
    <col min="12" max="13" width="12.109375" style="2" customWidth="1"/>
    <col min="14" max="16384" width="10.6640625" style="2"/>
  </cols>
  <sheetData>
    <row r="1" spans="1:10" ht="15.6" x14ac:dyDescent="0.3">
      <c r="A1" s="140" t="s">
        <v>4</v>
      </c>
      <c r="B1" s="3"/>
      <c r="C1" s="3"/>
      <c r="D1" s="3"/>
      <c r="E1" s="3"/>
      <c r="F1" s="3"/>
      <c r="G1" s="3"/>
      <c r="H1" s="3"/>
      <c r="I1" s="3"/>
    </row>
    <row r="2" spans="1:10" ht="15" customHeight="1" x14ac:dyDescent="0.3">
      <c r="A2" s="15" t="s">
        <v>279</v>
      </c>
      <c r="B2" s="3"/>
      <c r="C2" s="3"/>
      <c r="D2" s="3"/>
      <c r="E2" s="3"/>
      <c r="F2" s="3"/>
      <c r="G2" s="3"/>
      <c r="H2" s="198" t="s">
        <v>228</v>
      </c>
      <c r="I2" s="198"/>
    </row>
    <row r="3" spans="1:10" x14ac:dyDescent="0.25">
      <c r="A3" s="141"/>
      <c r="B3" s="3"/>
      <c r="C3" s="3"/>
      <c r="D3" s="3"/>
      <c r="E3" s="3"/>
      <c r="F3" s="3"/>
      <c r="G3" s="3"/>
      <c r="H3" s="3"/>
      <c r="I3" s="3"/>
    </row>
    <row r="4" spans="1:10" ht="15.6" x14ac:dyDescent="0.3">
      <c r="A4" s="15" t="s">
        <v>245</v>
      </c>
      <c r="B4" s="142"/>
      <c r="C4" s="142"/>
      <c r="D4" s="142"/>
      <c r="E4" s="142"/>
      <c r="F4" s="142"/>
      <c r="G4" s="142"/>
      <c r="H4" s="142"/>
      <c r="I4" s="142"/>
      <c r="J4" s="17"/>
    </row>
    <row r="5" spans="1:10" x14ac:dyDescent="0.25">
      <c r="A5" s="18" t="s">
        <v>0</v>
      </c>
      <c r="B5" s="143"/>
      <c r="C5" s="143"/>
      <c r="D5" s="143"/>
      <c r="E5" s="143"/>
      <c r="F5" s="143"/>
      <c r="G5" s="143"/>
      <c r="H5" s="143"/>
      <c r="I5" s="143"/>
      <c r="J5" s="19"/>
    </row>
    <row r="6" spans="1:10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9"/>
    </row>
    <row r="7" spans="1:10" ht="15.6" x14ac:dyDescent="0.25">
      <c r="A7" s="221" t="s">
        <v>2</v>
      </c>
      <c r="B7" s="222"/>
      <c r="C7" s="222" t="s">
        <v>22</v>
      </c>
      <c r="D7" s="222"/>
      <c r="E7" s="222"/>
      <c r="F7" s="222"/>
      <c r="G7" s="222"/>
      <c r="H7" s="222"/>
      <c r="I7" s="222"/>
      <c r="J7" s="20"/>
    </row>
    <row r="8" spans="1:10" ht="15.6" x14ac:dyDescent="0.25">
      <c r="A8" s="21"/>
      <c r="B8" s="22"/>
      <c r="C8" s="23"/>
      <c r="D8" s="23"/>
      <c r="E8" s="23"/>
      <c r="F8" s="23"/>
      <c r="G8" s="23"/>
      <c r="H8" s="23"/>
      <c r="I8" s="23"/>
      <c r="J8" s="24"/>
    </row>
    <row r="9" spans="1:10" x14ac:dyDescent="0.25">
      <c r="A9" s="25" t="s">
        <v>41</v>
      </c>
      <c r="B9" s="26" t="s">
        <v>20</v>
      </c>
      <c r="C9" s="26" t="s">
        <v>5</v>
      </c>
      <c r="D9" s="26" t="s">
        <v>264</v>
      </c>
      <c r="E9" s="26" t="s">
        <v>7</v>
      </c>
      <c r="F9" s="26" t="s">
        <v>6</v>
      </c>
      <c r="G9" s="26" t="s">
        <v>8</v>
      </c>
      <c r="H9" s="26" t="s">
        <v>9</v>
      </c>
      <c r="I9" s="26" t="s">
        <v>10</v>
      </c>
      <c r="J9" s="27" t="s">
        <v>21</v>
      </c>
    </row>
    <row r="10" spans="1:10" x14ac:dyDescent="0.25">
      <c r="A10" s="28" t="s">
        <v>229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ht="13.8" x14ac:dyDescent="0.25">
      <c r="A11" s="223" t="s">
        <v>11</v>
      </c>
      <c r="B11" s="38" t="s">
        <v>265</v>
      </c>
      <c r="C11" s="32">
        <v>251446</v>
      </c>
      <c r="D11" s="32">
        <v>1037770</v>
      </c>
      <c r="E11" s="32">
        <v>879303</v>
      </c>
      <c r="F11" s="32">
        <v>158467</v>
      </c>
      <c r="G11" s="32">
        <v>581019</v>
      </c>
      <c r="H11" s="32">
        <v>1251082</v>
      </c>
      <c r="I11" s="32">
        <v>254397</v>
      </c>
      <c r="J11" s="33">
        <v>3375714</v>
      </c>
    </row>
    <row r="12" spans="1:10" ht="13.8" x14ac:dyDescent="0.25">
      <c r="A12" s="223"/>
      <c r="B12" s="31" t="s">
        <v>96</v>
      </c>
      <c r="C12" s="32"/>
      <c r="D12" s="32"/>
      <c r="E12" s="32">
        <v>76955</v>
      </c>
      <c r="F12" s="32"/>
      <c r="G12" s="32"/>
      <c r="H12" s="32">
        <v>105378</v>
      </c>
      <c r="I12" s="32">
        <v>22830</v>
      </c>
      <c r="J12" s="33"/>
    </row>
    <row r="13" spans="1:10" ht="13.8" x14ac:dyDescent="0.25">
      <c r="A13" s="223"/>
      <c r="B13" s="31" t="s">
        <v>12</v>
      </c>
      <c r="C13" s="32"/>
      <c r="D13" s="32"/>
      <c r="E13" s="32">
        <v>802348</v>
      </c>
      <c r="F13" s="32"/>
      <c r="G13" s="32"/>
      <c r="H13" s="32">
        <v>1145704</v>
      </c>
      <c r="I13" s="32">
        <v>231566</v>
      </c>
      <c r="J13" s="33"/>
    </row>
    <row r="14" spans="1:10" ht="13.8" x14ac:dyDescent="0.25">
      <c r="A14" s="223"/>
      <c r="B14" s="31" t="s">
        <v>13</v>
      </c>
      <c r="C14" s="32">
        <v>89404</v>
      </c>
      <c r="D14" s="32">
        <v>559012</v>
      </c>
      <c r="E14" s="32">
        <v>481304</v>
      </c>
      <c r="F14" s="32">
        <v>77708</v>
      </c>
      <c r="G14" s="32">
        <v>184891</v>
      </c>
      <c r="H14" s="32">
        <v>1015767</v>
      </c>
      <c r="I14" s="32">
        <v>542262</v>
      </c>
      <c r="J14" s="33">
        <v>2391336</v>
      </c>
    </row>
    <row r="15" spans="1:10" ht="13.8" x14ac:dyDescent="0.25">
      <c r="A15" s="223"/>
      <c r="B15" s="31" t="s">
        <v>14</v>
      </c>
      <c r="C15" s="32">
        <v>120196</v>
      </c>
      <c r="D15" s="32">
        <v>1116950</v>
      </c>
      <c r="E15" s="32">
        <v>978137</v>
      </c>
      <c r="F15" s="32">
        <v>138813</v>
      </c>
      <c r="G15" s="32">
        <v>308815</v>
      </c>
      <c r="H15" s="32">
        <v>2000790</v>
      </c>
      <c r="I15" s="32">
        <v>2089024</v>
      </c>
      <c r="J15" s="33">
        <v>5635775</v>
      </c>
    </row>
    <row r="16" spans="1:10" ht="13.8" x14ac:dyDescent="0.25">
      <c r="A16" s="223"/>
      <c r="B16" s="34" t="s">
        <v>15</v>
      </c>
      <c r="C16" s="34">
        <v>461046</v>
      </c>
      <c r="D16" s="35">
        <v>2713732</v>
      </c>
      <c r="E16" s="35">
        <v>2338744</v>
      </c>
      <c r="F16" s="35">
        <v>374988</v>
      </c>
      <c r="G16" s="35">
        <v>1074726</v>
      </c>
      <c r="H16" s="35">
        <v>4267639</v>
      </c>
      <c r="I16" s="35">
        <v>2885682</v>
      </c>
      <c r="J16" s="36">
        <v>11402825</v>
      </c>
    </row>
    <row r="17" spans="1:10" ht="13.8" x14ac:dyDescent="0.25">
      <c r="A17" s="223" t="s">
        <v>16</v>
      </c>
      <c r="B17" s="38" t="s">
        <v>265</v>
      </c>
      <c r="C17" s="32">
        <v>47138</v>
      </c>
      <c r="D17" s="32">
        <v>315695</v>
      </c>
      <c r="E17" s="32">
        <v>303006</v>
      </c>
      <c r="F17" s="32">
        <v>12689</v>
      </c>
      <c r="G17" s="32">
        <v>7036</v>
      </c>
      <c r="H17" s="32">
        <v>807984</v>
      </c>
      <c r="I17" s="32">
        <v>453329</v>
      </c>
      <c r="J17" s="33">
        <v>1631182</v>
      </c>
    </row>
    <row r="18" spans="1:10" ht="13.8" x14ac:dyDescent="0.25">
      <c r="A18" s="223"/>
      <c r="B18" s="31" t="s">
        <v>96</v>
      </c>
      <c r="C18" s="32"/>
      <c r="D18" s="32"/>
      <c r="E18" s="32">
        <v>26266</v>
      </c>
      <c r="F18" s="32"/>
      <c r="G18" s="32"/>
      <c r="H18" s="32">
        <v>83330</v>
      </c>
      <c r="I18" s="32">
        <v>67802</v>
      </c>
      <c r="J18" s="33"/>
    </row>
    <row r="19" spans="1:10" ht="13.8" x14ac:dyDescent="0.25">
      <c r="A19" s="223"/>
      <c r="B19" s="31" t="s">
        <v>12</v>
      </c>
      <c r="C19" s="32"/>
      <c r="D19" s="32"/>
      <c r="E19" s="32">
        <v>276740</v>
      </c>
      <c r="F19" s="32"/>
      <c r="G19" s="32"/>
      <c r="H19" s="32">
        <v>724654</v>
      </c>
      <c r="I19" s="32">
        <v>385527</v>
      </c>
      <c r="J19" s="33"/>
    </row>
    <row r="20" spans="1:10" ht="13.8" x14ac:dyDescent="0.25">
      <c r="A20" s="223"/>
      <c r="B20" s="31" t="s">
        <v>13</v>
      </c>
      <c r="C20" s="32">
        <v>14629</v>
      </c>
      <c r="D20" s="32">
        <v>150866</v>
      </c>
      <c r="E20" s="32">
        <v>143801</v>
      </c>
      <c r="F20" s="32">
        <v>7065</v>
      </c>
      <c r="G20" s="32">
        <v>17822</v>
      </c>
      <c r="H20" s="32">
        <v>627820</v>
      </c>
      <c r="I20" s="32">
        <v>669280</v>
      </c>
      <c r="J20" s="33">
        <v>1480417</v>
      </c>
    </row>
    <row r="21" spans="1:10" ht="13.8" x14ac:dyDescent="0.25">
      <c r="A21" s="223"/>
      <c r="B21" s="31" t="s">
        <v>14</v>
      </c>
      <c r="C21" s="32">
        <v>24469</v>
      </c>
      <c r="D21" s="32">
        <v>357377</v>
      </c>
      <c r="E21" s="32">
        <v>327458</v>
      </c>
      <c r="F21" s="32">
        <v>29919</v>
      </c>
      <c r="G21" s="32">
        <v>74002</v>
      </c>
      <c r="H21" s="32">
        <v>1634360</v>
      </c>
      <c r="I21" s="32">
        <v>3301478</v>
      </c>
      <c r="J21" s="33">
        <v>5391686</v>
      </c>
    </row>
    <row r="22" spans="1:10" ht="13.8" x14ac:dyDescent="0.25">
      <c r="A22" s="223"/>
      <c r="B22" s="38" t="s">
        <v>15</v>
      </c>
      <c r="C22" s="39">
        <v>86236</v>
      </c>
      <c r="D22" s="39">
        <v>823938</v>
      </c>
      <c r="E22" s="39">
        <v>774265</v>
      </c>
      <c r="F22" s="39">
        <v>49673</v>
      </c>
      <c r="G22" s="39">
        <v>98860</v>
      </c>
      <c r="H22" s="39">
        <v>3070163</v>
      </c>
      <c r="I22" s="39">
        <v>4424087</v>
      </c>
      <c r="J22" s="40">
        <v>8503284</v>
      </c>
    </row>
    <row r="23" spans="1:10" x14ac:dyDescent="0.25">
      <c r="A23" s="41" t="s">
        <v>40</v>
      </c>
      <c r="B23" s="42"/>
      <c r="C23" s="43">
        <v>547282</v>
      </c>
      <c r="D23" s="43">
        <v>3537670</v>
      </c>
      <c r="E23" s="43">
        <v>3113009</v>
      </c>
      <c r="F23" s="43">
        <v>424661</v>
      </c>
      <c r="G23" s="43">
        <v>1173586</v>
      </c>
      <c r="H23" s="43">
        <v>7337802</v>
      </c>
      <c r="I23" s="43">
        <v>7309769</v>
      </c>
      <c r="J23" s="44">
        <v>19906109</v>
      </c>
    </row>
    <row r="24" spans="1:10" ht="13.8" x14ac:dyDescent="0.25">
      <c r="A24" s="28" t="s">
        <v>17</v>
      </c>
      <c r="B24" s="45"/>
      <c r="C24" s="39"/>
      <c r="D24" s="39"/>
      <c r="E24" s="39"/>
      <c r="F24" s="39"/>
      <c r="G24" s="39"/>
      <c r="H24" s="39"/>
      <c r="I24" s="39"/>
      <c r="J24" s="40"/>
    </row>
    <row r="25" spans="1:10" ht="13.8" x14ac:dyDescent="0.25">
      <c r="A25" s="46" t="s">
        <v>11</v>
      </c>
      <c r="B25" s="9"/>
      <c r="C25" s="32">
        <v>1177978</v>
      </c>
      <c r="D25" s="50">
        <v>63926</v>
      </c>
      <c r="E25" s="50"/>
      <c r="F25" s="50"/>
      <c r="G25" s="32">
        <v>1268582</v>
      </c>
      <c r="H25" s="32">
        <v>1879966</v>
      </c>
      <c r="I25" s="32">
        <v>350680</v>
      </c>
      <c r="J25" s="33">
        <v>4741131</v>
      </c>
    </row>
    <row r="26" spans="1:10" ht="13.8" x14ac:dyDescent="0.25">
      <c r="A26" s="46" t="s">
        <v>16</v>
      </c>
      <c r="B26" s="9"/>
      <c r="C26" s="32">
        <v>832439</v>
      </c>
      <c r="D26" s="50">
        <v>25652</v>
      </c>
      <c r="E26" s="50"/>
      <c r="F26" s="50"/>
      <c r="G26" s="32">
        <v>51841</v>
      </c>
      <c r="H26" s="32">
        <v>1241579</v>
      </c>
      <c r="I26" s="32">
        <v>331032</v>
      </c>
      <c r="J26" s="33">
        <v>2482544</v>
      </c>
    </row>
    <row r="27" spans="1:10" x14ac:dyDescent="0.25">
      <c r="A27" s="41" t="s">
        <v>42</v>
      </c>
      <c r="B27" s="42"/>
      <c r="C27" s="43">
        <v>2010417</v>
      </c>
      <c r="D27" s="199">
        <v>89578</v>
      </c>
      <c r="E27" s="199"/>
      <c r="F27" s="199"/>
      <c r="G27" s="43">
        <v>1320423</v>
      </c>
      <c r="H27" s="43">
        <v>3121545</v>
      </c>
      <c r="I27" s="43">
        <v>681712</v>
      </c>
      <c r="J27" s="47">
        <v>7223675</v>
      </c>
    </row>
    <row r="28" spans="1:10" x14ac:dyDescent="0.25">
      <c r="A28" s="48" t="s">
        <v>43</v>
      </c>
      <c r="B28" s="49"/>
      <c r="C28" s="32">
        <v>119598</v>
      </c>
      <c r="D28" s="32">
        <v>1120347</v>
      </c>
      <c r="E28" s="32">
        <v>981888</v>
      </c>
      <c r="F28" s="32">
        <v>138459</v>
      </c>
      <c r="G28" s="32">
        <v>456515</v>
      </c>
      <c r="H28" s="32">
        <v>2152566</v>
      </c>
      <c r="I28" s="32">
        <v>1998601</v>
      </c>
      <c r="J28" s="33">
        <v>5847627</v>
      </c>
    </row>
    <row r="29" spans="1:10" x14ac:dyDescent="0.25">
      <c r="A29" s="48" t="s">
        <v>44</v>
      </c>
      <c r="B29" s="49"/>
      <c r="C29" s="32">
        <v>-224377</v>
      </c>
      <c r="D29" s="32">
        <v>163086</v>
      </c>
      <c r="E29" s="32">
        <v>50959</v>
      </c>
      <c r="F29" s="32">
        <v>112127</v>
      </c>
      <c r="G29" s="32">
        <v>30148</v>
      </c>
      <c r="H29" s="32">
        <v>410081</v>
      </c>
      <c r="I29" s="32">
        <v>-8712</v>
      </c>
      <c r="J29" s="33">
        <v>370226</v>
      </c>
    </row>
    <row r="30" spans="1:10" x14ac:dyDescent="0.25">
      <c r="A30" s="48" t="s">
        <v>239</v>
      </c>
      <c r="B30" s="49"/>
      <c r="C30" s="32">
        <v>2447184</v>
      </c>
      <c r="D30" s="32">
        <v>4668955</v>
      </c>
      <c r="E30" s="50">
        <v>2840040</v>
      </c>
      <c r="F30" s="50">
        <v>1828915</v>
      </c>
      <c r="G30" s="32">
        <v>2368423</v>
      </c>
      <c r="H30" s="32">
        <v>14368319</v>
      </c>
      <c r="I30" s="32">
        <v>2945790</v>
      </c>
      <c r="J30" s="33">
        <v>26798671</v>
      </c>
    </row>
    <row r="31" spans="1:10" x14ac:dyDescent="0.25">
      <c r="A31" s="51" t="s">
        <v>19</v>
      </c>
      <c r="B31" s="52"/>
      <c r="C31" s="53">
        <v>2889687</v>
      </c>
      <c r="D31" s="53">
        <v>9490058</v>
      </c>
      <c r="E31" s="53">
        <v>6985896</v>
      </c>
      <c r="F31" s="53">
        <v>2504162</v>
      </c>
      <c r="G31" s="53">
        <v>4028672</v>
      </c>
      <c r="H31" s="53">
        <v>24268768</v>
      </c>
      <c r="I31" s="53">
        <v>12245448</v>
      </c>
      <c r="J31" s="54">
        <v>52922633</v>
      </c>
    </row>
    <row r="33" spans="1:1" x14ac:dyDescent="0.25">
      <c r="A33" s="55" t="s">
        <v>258</v>
      </c>
    </row>
  </sheetData>
  <mergeCells count="4">
    <mergeCell ref="A7:B7"/>
    <mergeCell ref="C7:I7"/>
    <mergeCell ref="A11:A16"/>
    <mergeCell ref="A17:A22"/>
  </mergeCells>
  <hyperlinks>
    <hyperlink ref="H2" location="Indice!A1" display="ÍNDICE DA PUBLICACIÓN" xr:uid="{00000000-0004-0000-0800-000000000000}"/>
  </hyperlink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45</vt:i4>
      </vt:variant>
      <vt:variant>
        <vt:lpstr>Rangos con nombre</vt:lpstr>
      </vt:variant>
      <vt:variant>
        <vt:i4>2</vt:i4>
      </vt:variant>
    </vt:vector>
  </HeadingPairs>
  <TitlesOfParts>
    <vt:vector size="47" baseType="lpstr">
      <vt:lpstr>Indice</vt:lpstr>
      <vt:lpstr>I.1a</vt:lpstr>
      <vt:lpstr>I.1b</vt:lpstr>
      <vt:lpstr>I.1c</vt:lpstr>
      <vt:lpstr>I.1d</vt:lpstr>
      <vt:lpstr>I.1e</vt:lpstr>
      <vt:lpstr>I.1f</vt:lpstr>
      <vt:lpstr>I.1g</vt:lpstr>
      <vt:lpstr>I.1h</vt:lpstr>
      <vt:lpstr>I.1i</vt:lpstr>
      <vt:lpstr>I.1j</vt:lpstr>
      <vt:lpstr>I.1k</vt:lpstr>
      <vt:lpstr>I.1l</vt:lpstr>
      <vt:lpstr>I.1m</vt:lpstr>
      <vt:lpstr>I.2a</vt:lpstr>
      <vt:lpstr>I.2b</vt:lpstr>
      <vt:lpstr>I.2c</vt:lpstr>
      <vt:lpstr>I.2d</vt:lpstr>
      <vt:lpstr>I.2e</vt:lpstr>
      <vt:lpstr>I.2f</vt:lpstr>
      <vt:lpstr>I.2g</vt:lpstr>
      <vt:lpstr>I.2h</vt:lpstr>
      <vt:lpstr>I.2i</vt:lpstr>
      <vt:lpstr>I.2j</vt:lpstr>
      <vt:lpstr>I.2k</vt:lpstr>
      <vt:lpstr>I.2l</vt:lpstr>
      <vt:lpstr>I.2m</vt:lpstr>
      <vt:lpstr>I.3a</vt:lpstr>
      <vt:lpstr>I.3b</vt:lpstr>
      <vt:lpstr>I.3c</vt:lpstr>
      <vt:lpstr>I.3d</vt:lpstr>
      <vt:lpstr>I.3e</vt:lpstr>
      <vt:lpstr>I.3f</vt:lpstr>
      <vt:lpstr>I.3g</vt:lpstr>
      <vt:lpstr>I.3h</vt:lpstr>
      <vt:lpstr>I.3i</vt:lpstr>
      <vt:lpstr>I.3j</vt:lpstr>
      <vt:lpstr>I.3k</vt:lpstr>
      <vt:lpstr>I.3l</vt:lpstr>
      <vt:lpstr>I.3m</vt:lpstr>
      <vt:lpstr>I.4</vt:lpstr>
      <vt:lpstr>I.5</vt:lpstr>
      <vt:lpstr>I.6</vt:lpstr>
      <vt:lpstr>I.7</vt:lpstr>
      <vt:lpstr>I.8</vt:lpstr>
      <vt:lpstr>I.6!Área_de_impresión</vt:lpstr>
      <vt:lpstr>I.8!Área_de_impresión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Jacome Rodríguez</dc:creator>
  <cp:lastModifiedBy>Esther Calvo Ocampo</cp:lastModifiedBy>
  <cp:lastPrinted>2016-08-31T07:29:30Z</cp:lastPrinted>
  <dcterms:created xsi:type="dcterms:W3CDTF">2012-05-03T07:08:28Z</dcterms:created>
  <dcterms:modified xsi:type="dcterms:W3CDTF">2024-12-12T13:01:15Z</dcterms:modified>
</cp:coreProperties>
</file>