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Datos\Contas\BASE 2016\MCS\_Publicacion decembro 2023\_entregado_a_Difusion\"/>
    </mc:Choice>
  </mc:AlternateContent>
  <xr:revisionPtr revIDLastSave="0" documentId="13_ncr:1_{0AFE6490-97B5-4D8A-9EBE-A383844ABB5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ice" sheetId="10" r:id="rId1"/>
    <sheet name="I.1a" sheetId="1" r:id="rId2"/>
    <sheet name="I.1b" sheetId="47" r:id="rId3"/>
    <sheet name="I.1c" sheetId="55" r:id="rId4"/>
    <sheet name="I.1d" sheetId="58" r:id="rId5"/>
    <sheet name="I.1e" sheetId="62" r:id="rId6"/>
    <sheet name="I.1f" sheetId="63" r:id="rId7"/>
    <sheet name="I.1g" sheetId="64" r:id="rId8"/>
    <sheet name="I.1h" sheetId="65" r:id="rId9"/>
    <sheet name="I.1i" sheetId="74" r:id="rId10"/>
    <sheet name="I.1j" sheetId="77" r:id="rId11"/>
    <sheet name="I.1k" sheetId="80" r:id="rId12"/>
    <sheet name="I.1l" sheetId="84" r:id="rId13"/>
    <sheet name="I.2a" sheetId="3" r:id="rId14"/>
    <sheet name="I.2b" sheetId="48" r:id="rId15"/>
    <sheet name="I.2c" sheetId="56" r:id="rId16"/>
    <sheet name="I.2d" sheetId="59" r:id="rId17"/>
    <sheet name="I.2e" sheetId="66" r:id="rId18"/>
    <sheet name="I.2f" sheetId="67" r:id="rId19"/>
    <sheet name="I.2g" sheetId="69" r:id="rId20"/>
    <sheet name="I.2h" sheetId="68" r:id="rId21"/>
    <sheet name="I.2i" sheetId="76" r:id="rId22"/>
    <sheet name="I.2j" sheetId="78" r:id="rId23"/>
    <sheet name="I.2k" sheetId="81" r:id="rId24"/>
    <sheet name="I.2l" sheetId="85" r:id="rId25"/>
    <sheet name="I.3a" sheetId="12" r:id="rId26"/>
    <sheet name="I.3b" sheetId="49" r:id="rId27"/>
    <sheet name="I.3c" sheetId="57" r:id="rId28"/>
    <sheet name="I.3d" sheetId="60" r:id="rId29"/>
    <sheet name="I.3e" sheetId="70" r:id="rId30"/>
    <sheet name="I.3f" sheetId="71" r:id="rId31"/>
    <sheet name="I.3g" sheetId="72" r:id="rId32"/>
    <sheet name="I.3h" sheetId="73" r:id="rId33"/>
    <sheet name="I.3i" sheetId="75" r:id="rId34"/>
    <sheet name="I.3j" sheetId="79" r:id="rId35"/>
    <sheet name="I.3k" sheetId="82" r:id="rId36"/>
    <sheet name="I.3l" sheetId="86" r:id="rId37"/>
    <sheet name="I.4a" sheetId="53" r:id="rId38"/>
    <sheet name="I.4b" sheetId="83" r:id="rId39"/>
    <sheet name="I.5" sheetId="40" r:id="rId40"/>
    <sheet name="I.6" sheetId="41" r:id="rId41"/>
    <sheet name="I.7" sheetId="54" r:id="rId42"/>
    <sheet name="I.8" sheetId="46" r:id="rId43"/>
  </sheets>
  <definedNames>
    <definedName name="_xlnm.Print_Area" localSheetId="40">I.6!$A$1:$C$17</definedName>
    <definedName name="_xlnm.Print_Area" localSheetId="42">I.8!$A$1:$B$23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86" l="1"/>
  <c r="F17" i="86"/>
  <c r="F14" i="86"/>
  <c r="F10" i="86"/>
  <c r="F8" i="86"/>
  <c r="F19" i="86"/>
  <c r="F16" i="86"/>
  <c r="F15" i="86"/>
  <c r="F12" i="86"/>
  <c r="F11" i="86"/>
  <c r="F9" i="86" l="1"/>
  <c r="F20" i="86" s="1"/>
  <c r="F13" i="86"/>
  <c r="F8" i="82" l="1"/>
  <c r="F16" i="82"/>
  <c r="F12" i="82"/>
  <c r="F14" i="82"/>
  <c r="F15" i="82"/>
  <c r="F10" i="82"/>
  <c r="F11" i="82"/>
  <c r="F19" i="82"/>
  <c r="F18" i="82"/>
  <c r="F17" i="82"/>
  <c r="F9" i="82"/>
  <c r="F13" i="82"/>
  <c r="F20" i="82" l="1"/>
  <c r="F9" i="79" l="1"/>
  <c r="F10" i="79"/>
  <c r="F11" i="79"/>
  <c r="F13" i="79"/>
  <c r="F16" i="79"/>
  <c r="F17" i="79"/>
  <c r="F18" i="79"/>
  <c r="F19" i="79"/>
  <c r="F8" i="79"/>
  <c r="F14" i="79"/>
  <c r="F12" i="79"/>
  <c r="F15" i="79"/>
  <c r="F20" i="79" l="1"/>
  <c r="J32" i="83" l="1"/>
  <c r="I32" i="83"/>
  <c r="H32" i="83"/>
  <c r="G32" i="83"/>
  <c r="F32" i="83"/>
  <c r="E32" i="83"/>
  <c r="D32" i="83"/>
  <c r="J31" i="83"/>
  <c r="I31" i="83"/>
  <c r="H31" i="83"/>
  <c r="G31" i="83"/>
  <c r="F31" i="83"/>
  <c r="E31" i="83"/>
  <c r="D31" i="83"/>
  <c r="J30" i="83"/>
  <c r="I30" i="83"/>
  <c r="H30" i="83"/>
  <c r="G30" i="83"/>
  <c r="F30" i="83"/>
  <c r="E30" i="83"/>
  <c r="D30" i="83"/>
  <c r="J33" i="83"/>
  <c r="I33" i="83"/>
  <c r="H33" i="83"/>
  <c r="G33" i="83"/>
  <c r="E33" i="83"/>
  <c r="D33" i="83"/>
  <c r="J35" i="83"/>
  <c r="I35" i="83"/>
  <c r="H35" i="83"/>
  <c r="G35" i="83"/>
  <c r="E35" i="83"/>
  <c r="D35" i="83"/>
  <c r="J34" i="83"/>
  <c r="I34" i="83"/>
  <c r="H34" i="83"/>
  <c r="G34" i="83"/>
  <c r="E34" i="83"/>
  <c r="D34" i="83"/>
  <c r="J29" i="83"/>
  <c r="I29" i="83"/>
  <c r="H29" i="83"/>
  <c r="G29" i="83"/>
  <c r="F29" i="83"/>
  <c r="E29" i="83"/>
  <c r="D29" i="83"/>
  <c r="J28" i="83"/>
  <c r="I28" i="83"/>
  <c r="H28" i="83"/>
  <c r="G28" i="83"/>
  <c r="F28" i="83"/>
  <c r="E28" i="83"/>
  <c r="D28" i="83"/>
  <c r="J27" i="83"/>
  <c r="I27" i="83"/>
  <c r="H27" i="83"/>
  <c r="G27" i="83"/>
  <c r="F27" i="83"/>
  <c r="E27" i="83"/>
  <c r="D27" i="83"/>
  <c r="I26" i="83"/>
  <c r="H26" i="83"/>
  <c r="F26" i="83"/>
  <c r="I25" i="83"/>
  <c r="H25" i="83"/>
  <c r="F25" i="83"/>
  <c r="J24" i="83"/>
  <c r="I24" i="83"/>
  <c r="H24" i="83"/>
  <c r="G24" i="83"/>
  <c r="F24" i="83"/>
  <c r="E24" i="83"/>
  <c r="D24" i="83"/>
  <c r="J23" i="83"/>
  <c r="I23" i="83"/>
  <c r="H23" i="83"/>
  <c r="G23" i="83"/>
  <c r="F23" i="83"/>
  <c r="E23" i="83"/>
  <c r="D23" i="83"/>
  <c r="J22" i="83"/>
  <c r="I22" i="83"/>
  <c r="H22" i="83"/>
  <c r="G22" i="83"/>
  <c r="F22" i="83"/>
  <c r="E22" i="83"/>
  <c r="D22" i="83"/>
  <c r="I21" i="83"/>
  <c r="H21" i="83"/>
  <c r="F21" i="83"/>
  <c r="J20" i="83"/>
  <c r="I20" i="83"/>
  <c r="H20" i="83"/>
  <c r="G20" i="83"/>
  <c r="F20" i="83"/>
  <c r="E20" i="83"/>
  <c r="D20" i="83"/>
  <c r="F8" i="75" l="1"/>
  <c r="F10" i="75"/>
  <c r="F11" i="75"/>
  <c r="F12" i="75"/>
  <c r="F13" i="75"/>
  <c r="F14" i="75"/>
  <c r="F15" i="75"/>
  <c r="F16" i="75"/>
  <c r="F17" i="75"/>
  <c r="F18" i="75"/>
  <c r="F19" i="75"/>
  <c r="F9" i="75"/>
  <c r="F20" i="75" l="1"/>
  <c r="F32" i="53" l="1"/>
  <c r="F17" i="70" l="1"/>
  <c r="F19" i="73"/>
  <c r="F18" i="73"/>
  <c r="F17" i="73"/>
  <c r="F16" i="73"/>
  <c r="F15" i="73"/>
  <c r="F14" i="73"/>
  <c r="F13" i="73"/>
  <c r="F12" i="73"/>
  <c r="F11" i="73"/>
  <c r="F10" i="73"/>
  <c r="F9" i="73"/>
  <c r="F8" i="73"/>
  <c r="F19" i="72"/>
  <c r="F18" i="72"/>
  <c r="F17" i="72"/>
  <c r="F16" i="72"/>
  <c r="F15" i="72"/>
  <c r="F14" i="72"/>
  <c r="F13" i="72"/>
  <c r="F12" i="72"/>
  <c r="F11" i="72"/>
  <c r="F10" i="72"/>
  <c r="F9" i="72"/>
  <c r="F8" i="72"/>
  <c r="F13" i="60" l="1"/>
  <c r="F12" i="71"/>
  <c r="F9" i="57"/>
  <c r="F10" i="49"/>
  <c r="F18" i="49"/>
  <c r="F13" i="57"/>
  <c r="F17" i="57"/>
  <c r="F9" i="60"/>
  <c r="F17" i="60"/>
  <c r="F9" i="70"/>
  <c r="F13" i="70"/>
  <c r="F18" i="70"/>
  <c r="F8" i="71"/>
  <c r="F11" i="71"/>
  <c r="F15" i="71"/>
  <c r="F16" i="71"/>
  <c r="F19" i="71"/>
  <c r="F14" i="49"/>
  <c r="F8" i="70"/>
  <c r="F10" i="70"/>
  <c r="F11" i="70"/>
  <c r="F12" i="70"/>
  <c r="F14" i="70"/>
  <c r="F15" i="70"/>
  <c r="F16" i="70"/>
  <c r="F19" i="70"/>
  <c r="F9" i="71"/>
  <c r="F10" i="71"/>
  <c r="F13" i="71"/>
  <c r="F14" i="71"/>
  <c r="F17" i="71"/>
  <c r="F18" i="71"/>
  <c r="F8" i="49"/>
  <c r="F9" i="49"/>
  <c r="F11" i="49"/>
  <c r="F12" i="49"/>
  <c r="F13" i="49"/>
  <c r="F15" i="49"/>
  <c r="F16" i="49"/>
  <c r="F17" i="49"/>
  <c r="F19" i="49"/>
  <c r="F8" i="57"/>
  <c r="F10" i="57"/>
  <c r="F11" i="57"/>
  <c r="F12" i="57"/>
  <c r="F14" i="57"/>
  <c r="F15" i="57"/>
  <c r="F16" i="57"/>
  <c r="F18" i="57"/>
  <c r="F19" i="57"/>
  <c r="F8" i="60"/>
  <c r="F10" i="60"/>
  <c r="F11" i="60"/>
  <c r="F12" i="60"/>
  <c r="F14" i="60"/>
  <c r="F15" i="60"/>
  <c r="F16" i="60"/>
  <c r="F18" i="60"/>
  <c r="F19" i="60"/>
  <c r="F20" i="72"/>
  <c r="F20" i="73"/>
  <c r="F20" i="49" l="1"/>
  <c r="F20" i="60"/>
  <c r="F20" i="71"/>
  <c r="F20" i="70"/>
  <c r="F20" i="57"/>
  <c r="F23" i="53" l="1"/>
  <c r="J32" i="53" l="1"/>
  <c r="I32" i="53"/>
  <c r="H32" i="53"/>
  <c r="G32" i="53"/>
  <c r="E32" i="53"/>
  <c r="D32" i="53"/>
  <c r="J31" i="53"/>
  <c r="I31" i="53"/>
  <c r="H31" i="53"/>
  <c r="G31" i="53"/>
  <c r="F31" i="53"/>
  <c r="E31" i="53"/>
  <c r="D31" i="53"/>
  <c r="J30" i="53"/>
  <c r="I30" i="53"/>
  <c r="H30" i="53"/>
  <c r="G30" i="53"/>
  <c r="F30" i="53"/>
  <c r="E30" i="53"/>
  <c r="D30" i="53"/>
  <c r="J35" i="53"/>
  <c r="I35" i="53"/>
  <c r="H35" i="53"/>
  <c r="G35" i="53"/>
  <c r="E35" i="53"/>
  <c r="D35" i="53"/>
  <c r="J34" i="53"/>
  <c r="I34" i="53"/>
  <c r="H34" i="53"/>
  <c r="G34" i="53"/>
  <c r="E34" i="53"/>
  <c r="D34" i="53"/>
  <c r="J29" i="53"/>
  <c r="I29" i="53"/>
  <c r="H29" i="53"/>
  <c r="G29" i="53"/>
  <c r="F29" i="53"/>
  <c r="E29" i="53"/>
  <c r="D29" i="53"/>
  <c r="J28" i="53"/>
  <c r="I28" i="53"/>
  <c r="H28" i="53"/>
  <c r="G28" i="53"/>
  <c r="F28" i="53"/>
  <c r="E28" i="53"/>
  <c r="D28" i="53"/>
  <c r="J27" i="53"/>
  <c r="I27" i="53"/>
  <c r="H27" i="53"/>
  <c r="G27" i="53"/>
  <c r="F27" i="53"/>
  <c r="E27" i="53"/>
  <c r="D27" i="53"/>
  <c r="I26" i="53"/>
  <c r="H26" i="53"/>
  <c r="F26" i="53"/>
  <c r="I25" i="53"/>
  <c r="H25" i="53"/>
  <c r="F25" i="53"/>
  <c r="J24" i="53"/>
  <c r="I24" i="53"/>
  <c r="H24" i="53"/>
  <c r="G24" i="53"/>
  <c r="F24" i="53"/>
  <c r="E24" i="53"/>
  <c r="D24" i="53"/>
  <c r="J23" i="53"/>
  <c r="I23" i="53"/>
  <c r="H23" i="53"/>
  <c r="G23" i="53"/>
  <c r="E23" i="53"/>
  <c r="D23" i="53"/>
  <c r="J22" i="53"/>
  <c r="I22" i="53"/>
  <c r="H22" i="53"/>
  <c r="G22" i="53"/>
  <c r="F22" i="53"/>
  <c r="E22" i="53"/>
  <c r="D22" i="53"/>
  <c r="I21" i="53"/>
  <c r="H21" i="53"/>
  <c r="F21" i="53"/>
  <c r="J20" i="53"/>
  <c r="I20" i="53"/>
  <c r="H20" i="53"/>
  <c r="G20" i="53"/>
  <c r="F20" i="53"/>
  <c r="E20" i="53"/>
  <c r="D20" i="53"/>
  <c r="E33" i="53" l="1"/>
  <c r="J33" i="53"/>
  <c r="G33" i="53"/>
  <c r="H33" i="53"/>
  <c r="D33" i="53"/>
  <c r="I33" i="53"/>
  <c r="D25" i="53" l="1"/>
  <c r="D25" i="83"/>
  <c r="E25" i="53"/>
  <c r="E25" i="83"/>
  <c r="G25" i="53"/>
  <c r="G25" i="83"/>
  <c r="J25" i="53"/>
  <c r="J25" i="83"/>
  <c r="F15" i="12" l="1"/>
  <c r="F11" i="12"/>
  <c r="F12" i="12"/>
  <c r="F13" i="12"/>
  <c r="F10" i="12"/>
  <c r="F18" i="12"/>
  <c r="F16" i="12"/>
  <c r="F9" i="12"/>
  <c r="F14" i="12"/>
  <c r="F19" i="12"/>
  <c r="F8" i="12"/>
  <c r="F17" i="12"/>
  <c r="F20" i="12" l="1"/>
</calcChain>
</file>

<file path=xl/sharedStrings.xml><?xml version="1.0" encoding="utf-8"?>
<sst xmlns="http://schemas.openxmlformats.org/spreadsheetml/2006/main" count="1381" uniqueCount="275">
  <si>
    <t>Unidade: miles de euros. Prezos correntes</t>
  </si>
  <si>
    <t>Soldos e salarios</t>
  </si>
  <si>
    <t>Conta de explotación</t>
  </si>
  <si>
    <t>Matriz de Contabilidade Social</t>
  </si>
  <si>
    <t>MATRIZ DE CONTABILIDADE SOCIAL</t>
  </si>
  <si>
    <t>A</t>
  </si>
  <si>
    <t>B,D,E</t>
  </si>
  <si>
    <t>C</t>
  </si>
  <si>
    <t>F</t>
  </si>
  <si>
    <t>G-N</t>
  </si>
  <si>
    <t>O-T</t>
  </si>
  <si>
    <t>Homes</t>
  </si>
  <si>
    <t xml:space="preserve">I </t>
  </si>
  <si>
    <t>II</t>
  </si>
  <si>
    <t>III</t>
  </si>
  <si>
    <t>IV</t>
  </si>
  <si>
    <t>TOTAL</t>
  </si>
  <si>
    <t>Mulleres</t>
  </si>
  <si>
    <t>Renda mixta:</t>
  </si>
  <si>
    <t>Total</t>
  </si>
  <si>
    <t>Total Valor Engadido Bruto</t>
  </si>
  <si>
    <t>Nivel de estudos</t>
  </si>
  <si>
    <t>TOTAIS</t>
  </si>
  <si>
    <t>Ramas de actividade (CNAE 09)</t>
  </si>
  <si>
    <t>2. Renda xerada polo sector institucional fogares por tipo de renda, sexo e tipo de fogar</t>
  </si>
  <si>
    <t>Rendas mixtas</t>
  </si>
  <si>
    <t>I: Fogares cuxa  principal fonte de ingresos son os salarios</t>
  </si>
  <si>
    <t>II: Fogares cuxa  principal fonte de ingresos son as rendas mixtas</t>
  </si>
  <si>
    <t>III: Fogares cuxa  principal fonte de ingresos son as pensións contributivas</t>
  </si>
  <si>
    <t>IV: Outros fogares</t>
  </si>
  <si>
    <t>3. Consumo final por grupo de produtos e tipo de fogar</t>
  </si>
  <si>
    <t>Grupo 10. Ensino</t>
  </si>
  <si>
    <t>Grupo 11. Hoteis, cafés e restaurantes</t>
  </si>
  <si>
    <t>Grupo 12. Outros bens e servizos</t>
  </si>
  <si>
    <t>Niveis</t>
  </si>
  <si>
    <t>Descrición dos estudos</t>
  </si>
  <si>
    <t>Analfabetos</t>
  </si>
  <si>
    <t>Doutorado universitario</t>
  </si>
  <si>
    <t>Ramas</t>
  </si>
  <si>
    <t>Descrición das ramas de actividade</t>
  </si>
  <si>
    <t>B, D, E</t>
  </si>
  <si>
    <t>A.1 Total soldos e salarios</t>
  </si>
  <si>
    <t xml:space="preserve">A. Remuneración do emprego </t>
  </si>
  <si>
    <t>A.2 Total renda mixta</t>
  </si>
  <si>
    <t>B. Cotizacións sociais</t>
  </si>
  <si>
    <t>C. Outros impostos netos sobre a produción</t>
  </si>
  <si>
    <t>AGRUPACIÓNS DOS NIVEIS DE ESTUDOS</t>
  </si>
  <si>
    <t>AGRUPACIÓNS DAS RAMAS DE ACTIVIDADE</t>
  </si>
  <si>
    <t>Tipo de traballo                 
Tipo de fogar</t>
  </si>
  <si>
    <t>AGRUPACIÓNS DOS BENS E SERVIZOS</t>
  </si>
  <si>
    <t>01</t>
  </si>
  <si>
    <t>02</t>
  </si>
  <si>
    <t>03</t>
  </si>
  <si>
    <t>04</t>
  </si>
  <si>
    <t>05</t>
  </si>
  <si>
    <t>06</t>
  </si>
  <si>
    <t>Vivenda, auga, electricidade, gas e outros combustibles</t>
  </si>
  <si>
    <t>07</t>
  </si>
  <si>
    <t>Descrición dos bens e servizos</t>
  </si>
  <si>
    <t>08</t>
  </si>
  <si>
    <t>09</t>
  </si>
  <si>
    <t>10</t>
  </si>
  <si>
    <t>11</t>
  </si>
  <si>
    <t>Grupo 01. Alimentos e bebidas non alcohólicas</t>
  </si>
  <si>
    <t>Grupo 02. Bebidas alcohólicas, tabaco e narcóticos</t>
  </si>
  <si>
    <t>Grupo 03. Artículos de vestir e calzado</t>
  </si>
  <si>
    <t>Grupo 04. Vivenda, auga, electricidade, gas e outros combustibles</t>
  </si>
  <si>
    <t>Grupo 05. Mobiliario, equipamento do fogar e gastos correntes de conservación da vivenda</t>
  </si>
  <si>
    <t>Grupo 06. Saúde</t>
  </si>
  <si>
    <t>Grupo 07. Transportes</t>
  </si>
  <si>
    <t>Grupo 08. Comunicacións</t>
  </si>
  <si>
    <t>Grupo 09. Ocio, espectáculos e cultura</t>
  </si>
  <si>
    <t xml:space="preserve">                Tipos de fogar 
Grupos de Produtos</t>
  </si>
  <si>
    <t>12</t>
  </si>
  <si>
    <t>Educación infantil e primaria, educación secundaria xeral,formación profesional e ensino de réxime especial de grao medio, educación superior e ensino non definido polo grao</t>
  </si>
  <si>
    <t xml:space="preserve">Comidas e bebidas fora do fogar e servizos de aloxamento </t>
  </si>
  <si>
    <t>R01, R02, R03A, R03B</t>
  </si>
  <si>
    <t>R05_09, R35, R36_39M, R37_38NM</t>
  </si>
  <si>
    <t>Mobiliario, equipamento do fogar, e gastos correntes de conservación da vivenda</t>
  </si>
  <si>
    <t>Medicamentos e outros produtos farmacéuticos, aparatos e material terapéutico, servizos médicos e paramédicos extrahospitalarios, servizos hospitalarios</t>
  </si>
  <si>
    <t>Compra de vehículos, utilización de vehículos persoais, servizo de transporte</t>
  </si>
  <si>
    <t>Servizos postais, equipos de teléfono e FAX, servizos de teléfono, telégrafo e FAX,</t>
  </si>
  <si>
    <t>Equipos e accesorios audiovisuais, fotográficos e de procesamento de información, incluíndo as súas reparacións; outros bens importantes para o ocio e a cultura; outros artigos e equipamento recreativos; flores, xardinería e mascotas; servizos recreativos e culturais; prensa librería e papelería; vacacións todo incluído</t>
  </si>
  <si>
    <t xml:space="preserve">Coidados persoais e efectos persoais, protección social, servizos de seguros, outros servizos financeiros, outros servizos, cartos de bolso a nenos residentes no fogar e remesas a membros do fogar non residentes na vivenda </t>
  </si>
  <si>
    <t>Ano 2011</t>
  </si>
  <si>
    <t>R41_42_43</t>
  </si>
  <si>
    <t>R10A,R10B, R10C, R10D, R10E, R11, R12, R13, R14_R15, R16, R17,R18 ,R19, R20_R21, R22, R23, R24, R25, R26, R27, R28, R29, R30, R31, R32, R33</t>
  </si>
  <si>
    <t>R45, R46, R47, R49, R50_51, R52, R53, R55, R56, R58, R59_60, R61, R62_63, R64, R65,R66, R68, R69_70, R71, R72, R73, R74_ R75, R77, R78, R79, R80_82</t>
  </si>
  <si>
    <t>R84, R85M, R85NM, R86M, R86NM, R87_88M, R87_88NM, R90_93M, R90_93NM, R94, R95, R96, R97</t>
  </si>
  <si>
    <t>Agrupación de produtos</t>
  </si>
  <si>
    <t xml:space="preserve">                 Rama de Actividade
Produtos</t>
  </si>
  <si>
    <t xml:space="preserve">Gasto en consumo final interior dos fogares </t>
  </si>
  <si>
    <t>Gasto en consumo individual das AAPP e ISFLSF</t>
  </si>
  <si>
    <t>Gasto en consumo colectivo</t>
  </si>
  <si>
    <t>Total gasto en consumo final</t>
  </si>
  <si>
    <t>Formación bruta de capital</t>
  </si>
  <si>
    <t>Total Exportacións</t>
  </si>
  <si>
    <t>Total demanda final</t>
  </si>
  <si>
    <t>Total empregos a prezos de adquisición</t>
  </si>
  <si>
    <t>I</t>
  </si>
  <si>
    <t>Produtos manufacturados</t>
  </si>
  <si>
    <t>V</t>
  </si>
  <si>
    <t>VI</t>
  </si>
  <si>
    <t>Gastos dos residentes fóra do territorio económico</t>
  </si>
  <si>
    <t>Gastos dos non residentes no territorio económico</t>
  </si>
  <si>
    <t xml:space="preserve">Remuneración de asalariados </t>
  </si>
  <si>
    <t>Soldos e salarios brutos</t>
  </si>
  <si>
    <t>Cotizacións sociais</t>
  </si>
  <si>
    <t>Outros impostos netos sobre a producción</t>
  </si>
  <si>
    <t>Excedente bruto de explotación/Renda mixta</t>
  </si>
  <si>
    <t xml:space="preserve">     Renda Mixta</t>
  </si>
  <si>
    <t>Valor engadido bruto a prezos básicos</t>
  </si>
  <si>
    <t>Produción a prezos básicos</t>
  </si>
  <si>
    <t xml:space="preserve">Postos de traballo </t>
  </si>
  <si>
    <t>Asalariado</t>
  </si>
  <si>
    <t>Non asalariado</t>
  </si>
  <si>
    <t xml:space="preserve">Postos de traballo equivalentes a tempo completo </t>
  </si>
  <si>
    <t>Persoas</t>
  </si>
  <si>
    <t>Horas efectivas</t>
  </si>
  <si>
    <t>8. Clasificacións dos produtos</t>
  </si>
  <si>
    <t>Descrición dos produtos</t>
  </si>
  <si>
    <t>Produtos agrícolas, gandeiros,.forestais e pesqueiros</t>
  </si>
  <si>
    <t>05, 06, 07, 08, 35A, 35B, 36, 37_39M, 37_38NM</t>
  </si>
  <si>
    <t>41_43</t>
  </si>
  <si>
    <t>Produtos da construción e traballos da construción</t>
  </si>
  <si>
    <t>84, 85M, 85NM, 86M, 86NM, 87_88M, 87_88NM, 90_93M, 90_93NM, 94M, 94NM, 95, 96, 97</t>
  </si>
  <si>
    <t>Ano 2013</t>
  </si>
  <si>
    <t>Clasificación Nacional de Educación de educación 2014 (CNED-2014).</t>
  </si>
  <si>
    <t>Formación profesional básica</t>
  </si>
  <si>
    <t>Códigos CNED-2014</t>
  </si>
  <si>
    <t>Ano 2015</t>
  </si>
  <si>
    <t>Revisión estatística 2019</t>
  </si>
  <si>
    <t>Ano 2010</t>
  </si>
  <si>
    <t>Ano 2012</t>
  </si>
  <si>
    <t>Ano 2014</t>
  </si>
  <si>
    <t>Ano 2016</t>
  </si>
  <si>
    <t>Ano 2017</t>
  </si>
  <si>
    <t xml:space="preserve">    Ano 2016</t>
  </si>
  <si>
    <t>2. Renda xerada polo sector institucional fogares por tipo de renda, sexo e tipo de fogar. ANO 2010</t>
  </si>
  <si>
    <t>2. Renda xerada polo sector institucional fogares por tipo de renda, sexo e tipo de fogar. ANO 2011</t>
  </si>
  <si>
    <t>2. Renda xerada polo sector institucional fogares por tipo de renda, sexo e tipo de fogar. ANO 2012</t>
  </si>
  <si>
    <t>2. Renda xerada polo sector institucional fogares por tipo de renda, sexo e tipo de fogar. ANO 2013</t>
  </si>
  <si>
    <t>2. Renda xerada polo sector institucional fogares por tipo de renda, sexo e tipo de fogar. ANO 2014</t>
  </si>
  <si>
    <t>2. Renda xerada polo sector institucional fogares por tipo de renda, sexo e tipo de fogar. ANO 2015</t>
  </si>
  <si>
    <t>2. Renda xerada polo sector institucional fogares por tipo de renda, sexo e tipo de fogar. ANO 2016</t>
  </si>
  <si>
    <t>2. Renda xerada polo sector institucional fogares por tipo de renda, sexo e tipo de fogar. ANO 2017</t>
  </si>
  <si>
    <t>3. Consumo final por grupo de produtos e tipo de fogar. ANO 2010</t>
  </si>
  <si>
    <t>3. Consumo final por grupo de produtos e tipo de fogar. ANO 2012</t>
  </si>
  <si>
    <t>3. Consumo final por grupo de produtos e tipo de fogar. ANO 2013</t>
  </si>
  <si>
    <t>3. Consumo final por grupo de produtos e tipo de fogar. ANO 2014</t>
  </si>
  <si>
    <t>3. Consumo final por grupo de produtos e tipo de fogar. ANO 2015</t>
  </si>
  <si>
    <t>3. Consumo final por grupo de produtos e tipo de fogar. ANO 2016</t>
  </si>
  <si>
    <t>3. Consumo final por grupo de produtos e tipo de fogar. ANO 2017</t>
  </si>
  <si>
    <t>Nivel I : Educación primaria ou inferior</t>
  </si>
  <si>
    <t>Nivel II: Primeira etapa de educación secundaria e similar</t>
  </si>
  <si>
    <t>Nivel III: Segunda etapa de educación secundaria e educación postsecundaria non superior</t>
  </si>
  <si>
    <t>Nivel IV: Educación superior</t>
  </si>
  <si>
    <t>Estudios primarios incompletos</t>
  </si>
  <si>
    <t xml:space="preserve">Educación primaria </t>
  </si>
  <si>
    <t>21</t>
  </si>
  <si>
    <t>Primeira etapa de educación secundaria sen título de graduado en ESO e similar</t>
  </si>
  <si>
    <t>22</t>
  </si>
  <si>
    <t>Primeira etapa de educación secundaria con título de graduado en ESO e equivalentes</t>
  </si>
  <si>
    <t>23</t>
  </si>
  <si>
    <t>Certificados de profesionalidade de nivel 1 e similares</t>
  </si>
  <si>
    <t>24</t>
  </si>
  <si>
    <t>Certificados de profesionalidade de nivel 2 e similares</t>
  </si>
  <si>
    <t>32</t>
  </si>
  <si>
    <t>Bacharelato e similares</t>
  </si>
  <si>
    <t>33</t>
  </si>
  <si>
    <t>Ensinanzas de formación profesional, artes plásticas e deseño e deportivas de grao medio e similares</t>
  </si>
  <si>
    <t>34</t>
  </si>
  <si>
    <t>Ensinanzas profesionais de música e danza e similares</t>
  </si>
  <si>
    <t>35</t>
  </si>
  <si>
    <t>38</t>
  </si>
  <si>
    <t>41</t>
  </si>
  <si>
    <t>Certificados de profesionalidade de nivel 3; programas de corta duración que requiren segunda etapa de secundaria e similares</t>
  </si>
  <si>
    <t>51</t>
  </si>
  <si>
    <t>Ensinanzas de formación profesional, artes plásticas e deseño e deportivas de grao superior e equivalentes</t>
  </si>
  <si>
    <t>52</t>
  </si>
  <si>
    <t>Títulos propios universitarios que precisan do título de bacharelato, de duración igual o superior a 2 años</t>
  </si>
  <si>
    <t>61</t>
  </si>
  <si>
    <t>Graos universitarios de ata 240 créditos ECTS e equivalentes</t>
  </si>
  <si>
    <t>62</t>
  </si>
  <si>
    <t>Diplomados universitarios e equivalentes</t>
  </si>
  <si>
    <t>63</t>
  </si>
  <si>
    <t>Títulos propios universitarios de experto o especialista, de menos de 60 créditos ECTS, cuxo acceso requira ser titulado universitario</t>
  </si>
  <si>
    <t>71</t>
  </si>
  <si>
    <t>Graos universitarios de máis de 240 créditos ECTS e equivalentes</t>
  </si>
  <si>
    <t>72</t>
  </si>
  <si>
    <t>Licenciados e equivalentes</t>
  </si>
  <si>
    <t>73</t>
  </si>
  <si>
    <t>Másteres oficiais universitarios e equivalentes</t>
  </si>
  <si>
    <t>74</t>
  </si>
  <si>
    <t>Especialidades en Ciencias da Saúde polo sistema de residencia e similares</t>
  </si>
  <si>
    <t>75</t>
  </si>
  <si>
    <t>Títulos propios universitarios de máster (mestrados), de 60 ou máis créditos ECTS cuxo acceso requira ser titulado universitario</t>
  </si>
  <si>
    <t>81</t>
  </si>
  <si>
    <t>Códigos MIOGAL-16</t>
  </si>
  <si>
    <t>10A1, 10A2, 10B1, 10B2,10B3, 10C1, 10C2, 10D, 10E1, 10E2, 10,E3, 10E4, 11A, 11B, 11C, 12, 13, 14, 15, 16A, 16B, 17A, 17B, 18, 19, 20A, 20B, 21, 22, 23A, 23B, 23C, 23D, 24A, 24B, 25, 26, 27, 28, 29A, 29B, 30A, 30B, 31, 32, 33</t>
  </si>
  <si>
    <t>45A, 45B, 46, 47A, 47B, 49A, 49B, 50, 51, 52, 53, 55, 56, 58, 59_60M, 60NM, 61, 62_63, 64, 65, 66, 68, 69_70, 71, 72, 73, 74, 75M, 75NM, 77A, 77B, 78, 79, 80_82</t>
  </si>
  <si>
    <t>AGRUPACIÓNS DOS PRODUTOS (CPA-2.1)</t>
  </si>
  <si>
    <t>8. Clasificacións dos bens e servizos (ECOICOP)</t>
  </si>
  <si>
    <t>Códigos
ECOICOP</t>
  </si>
  <si>
    <t>Alimentos e bebidas non alcohólicas</t>
  </si>
  <si>
    <t>Bebidas alcohólicas e tabaco</t>
  </si>
  <si>
    <t>Vestido e calzado</t>
  </si>
  <si>
    <t>01A, 01B, 01C, 02, 03A, 03B</t>
  </si>
  <si>
    <t>Agricultura, gandería, silvicultura e pesca (CNAE A)</t>
  </si>
  <si>
    <t>Industrias extractivas (CNAE B); Subministración de enerxía eléctrica, gas, vapor e aire acondicionado (CNAE D); Subministración de auga, saneamento, xestión de residuos (CNAE E))</t>
  </si>
  <si>
    <t>Industria manufactureira (CNAE C)</t>
  </si>
  <si>
    <t>Construción (CNAE F)</t>
  </si>
  <si>
    <t>Servizos I: Comercio, transporte, hostalería, información e comunicacións, actividades financeiras e de seguros, actividades inmobiliarias, actividades profesionais, científicas e técnicas, actividades administrativas e servizos auxiliares (CNAE G a N)</t>
  </si>
  <si>
    <t>Servizos II: Administración pública, educación, actividades sanitarias e sociais, actividades artísticas, outros servizos e actividades dos fogares que empregan persoal doméstico (CNAE O a T)</t>
  </si>
  <si>
    <t>CONSUMOS INTERMEDIOS TOTAIS a p.a.</t>
  </si>
  <si>
    <t>Formación bruta de capital fixo</t>
  </si>
  <si>
    <t>Variación de existencias</t>
  </si>
  <si>
    <t>Exportacións ó resto de España</t>
  </si>
  <si>
    <t>Exportacións ó resto da U.E.28</t>
  </si>
  <si>
    <t>Exportacións ó resto do mundo</t>
  </si>
  <si>
    <t>Produtos da Industria extractiva; servizos de produción, transporte e distribución de enerxía eléctrica, gas, vapor e aire acondicionado; subministración de auga, saneamento  e xestión de residuos</t>
  </si>
  <si>
    <t xml:space="preserve">Servizos I: Servizos de comercio, transporte, hostalería, información e comunicacións; servizos financeiros e de seguros; servizos inmobiliarios, servizos de actividades profesionais, científicas e técnicas; servizos de actividades administrativas e servizos auxiliares </t>
  </si>
  <si>
    <t xml:space="preserve">Servizos II: Servizos da Admón. pública, educación, actividades sanitarias e sociais; servizos de arte, espectáculos e lecer; outros servizos e actividades dos fogares que empregan persoal doméstico </t>
  </si>
  <si>
    <t>Consumos intermedios totais a prezos de adquisición</t>
  </si>
  <si>
    <t>Fonte: IGE. Matriz de contabiliadade social. Revisión Estatística 2019</t>
  </si>
  <si>
    <t>Certificados das escolas oficiais de idiomas de nivel avanzado e similares</t>
  </si>
  <si>
    <t>4. Matriz de destino ampliada da economía galega.</t>
  </si>
  <si>
    <t>5. Clasificación dos niveis de estudos</t>
  </si>
  <si>
    <t>6. Clasificación das ramas de actividade</t>
  </si>
  <si>
    <t>7. Clasificación dos produtos</t>
  </si>
  <si>
    <t>8. Clasificación de bens e servizos (COICOP/HBS)</t>
  </si>
  <si>
    <t>3. Consumo final por grupo de produtos e tipo de fogar. ANO 2018</t>
  </si>
  <si>
    <t>2. Renda xerada polo sector institucional fogares por tipo de renda, sexo e tipo de fogar. ANO 2018</t>
  </si>
  <si>
    <t>Ano 2018</t>
  </si>
  <si>
    <t>2. Renda xerada polo sector institucional fogares por tipo de renda, sexo e tipo de fogar. ANO 2019</t>
  </si>
  <si>
    <t>3. Consumo final por grupo de produtos e tipo de fogar. ANO 2019</t>
  </si>
  <si>
    <t>Ano 2019</t>
  </si>
  <si>
    <t>2. Renda xerada polo sector institucional fogares por tipo de renda, sexo e tipo de fogar. ANO 2020</t>
  </si>
  <si>
    <t>3. Consumo final por grupo de produtos e tipo de fogar. ANO 2020</t>
  </si>
  <si>
    <t>4a. Matriz de destino ampliada da economía galega. ANO 2016</t>
  </si>
  <si>
    <t>4b. Matriz de destino ampliada da economía galega. ANO 2018</t>
  </si>
  <si>
    <t xml:space="preserve">    Ano 2018</t>
  </si>
  <si>
    <t>5. Clasificacións dos niveis de estudos</t>
  </si>
  <si>
    <t>6. Clasificacións das ramas de actividade</t>
  </si>
  <si>
    <t>Ano 2020</t>
  </si>
  <si>
    <t>ÍNDICE DA PUBLICACIÓN</t>
  </si>
  <si>
    <r>
      <t>Soldos e salarios</t>
    </r>
    <r>
      <rPr>
        <b/>
        <sz val="9"/>
        <color rgb="FF000000"/>
        <rFont val="Xunta Sans"/>
        <family val="3"/>
      </rPr>
      <t>:</t>
    </r>
  </si>
  <si>
    <r>
      <t xml:space="preserve">Agricultura, gandería, silvicultura e pesca </t>
    </r>
    <r>
      <rPr>
        <b/>
        <sz val="9"/>
        <color theme="1"/>
        <rFont val="Xunta Sans"/>
        <family val="3"/>
      </rPr>
      <t>(CNAE A)</t>
    </r>
  </si>
  <si>
    <r>
      <t xml:space="preserve">Industrias extractivas </t>
    </r>
    <r>
      <rPr>
        <b/>
        <sz val="9"/>
        <color theme="1"/>
        <rFont val="Xunta Sans"/>
        <family val="3"/>
      </rPr>
      <t>(CNAE B);</t>
    </r>
    <r>
      <rPr>
        <sz val="9"/>
        <color theme="1"/>
        <rFont val="Xunta Sans"/>
        <family val="3"/>
      </rPr>
      <t xml:space="preserve"> Subministración de enerxía eléctrica, gas, vapor e aire acondicionado </t>
    </r>
    <r>
      <rPr>
        <b/>
        <sz val="9"/>
        <color theme="1"/>
        <rFont val="Xunta Sans"/>
        <family val="3"/>
      </rPr>
      <t>(CNAE D)</t>
    </r>
    <r>
      <rPr>
        <sz val="9"/>
        <color theme="1"/>
        <rFont val="Xunta Sans"/>
        <family val="3"/>
      </rPr>
      <t xml:space="preserve">; Subministración de auga, saneamento, xestión de residuos </t>
    </r>
    <r>
      <rPr>
        <b/>
        <sz val="9"/>
        <color theme="1"/>
        <rFont val="Xunta Sans"/>
        <family val="3"/>
      </rPr>
      <t>(CNAE E)</t>
    </r>
    <r>
      <rPr>
        <sz val="9"/>
        <color theme="1"/>
        <rFont val="Xunta Sans"/>
        <family val="3"/>
      </rPr>
      <t>)</t>
    </r>
  </si>
  <si>
    <r>
      <t xml:space="preserve">Industria manufactureira </t>
    </r>
    <r>
      <rPr>
        <b/>
        <sz val="9"/>
        <color theme="1"/>
        <rFont val="Xunta Sans"/>
        <family val="3"/>
      </rPr>
      <t>(CNAE C)</t>
    </r>
  </si>
  <si>
    <r>
      <t xml:space="preserve">Construción </t>
    </r>
    <r>
      <rPr>
        <b/>
        <sz val="9"/>
        <color theme="1"/>
        <rFont val="Xunta Sans"/>
        <family val="3"/>
      </rPr>
      <t>(CNAE F)</t>
    </r>
  </si>
  <si>
    <r>
      <rPr>
        <b/>
        <sz val="9"/>
        <color theme="1"/>
        <rFont val="Xunta Sans"/>
        <family val="3"/>
      </rPr>
      <t>Servizos I</t>
    </r>
    <r>
      <rPr>
        <sz val="9"/>
        <color theme="1"/>
        <rFont val="Xunta Sans"/>
        <family val="3"/>
      </rPr>
      <t xml:space="preserve">: Comercio, transporte, hostalería, información e comunicacións, actividades financeiras e de seguros, actividades inmobiliarias, actividades profesionais, científicas e técnicas, actividades administrativas e servizos auxiliares </t>
    </r>
    <r>
      <rPr>
        <b/>
        <sz val="9"/>
        <color theme="1"/>
        <rFont val="Xunta Sans"/>
        <family val="3"/>
      </rPr>
      <t>(CNAE G a N)</t>
    </r>
  </si>
  <si>
    <r>
      <rPr>
        <b/>
        <sz val="9"/>
        <color theme="1"/>
        <rFont val="Xunta Sans"/>
        <family val="3"/>
      </rPr>
      <t>Servizos II</t>
    </r>
    <r>
      <rPr>
        <sz val="9"/>
        <color theme="1"/>
        <rFont val="Xunta Sans"/>
        <family val="3"/>
      </rPr>
      <t xml:space="preserve">: Administración pública, educación, actividades sanitarias e sociais, actividades artísticas, outros servizos e actividades dos fogares que empregan persoal doméstico </t>
    </r>
    <r>
      <rPr>
        <b/>
        <sz val="9"/>
        <color theme="1"/>
        <rFont val="Xunta Sans"/>
        <family val="3"/>
      </rPr>
      <t>(CNAE O a T)</t>
    </r>
  </si>
  <si>
    <r>
      <t>Produtos da Industria extractiva</t>
    </r>
    <r>
      <rPr>
        <b/>
        <sz val="9"/>
        <color theme="1"/>
        <rFont val="Xunta Sans"/>
        <family val="3"/>
      </rPr>
      <t>;</t>
    </r>
    <r>
      <rPr>
        <sz val="9"/>
        <color theme="1"/>
        <rFont val="Xunta Sans"/>
        <family val="3"/>
      </rPr>
      <t xml:space="preserve"> servizos de produción, transporte e distribución de enerxía eléctrica, gas, vapor e aire acondicionado; subministración de auga, saneamento  e xestión de residuos</t>
    </r>
  </si>
  <si>
    <r>
      <rPr>
        <b/>
        <sz val="9"/>
        <color theme="1"/>
        <rFont val="Xunta Sans"/>
        <family val="3"/>
      </rPr>
      <t>Servizos I</t>
    </r>
    <r>
      <rPr>
        <sz val="9"/>
        <color theme="1"/>
        <rFont val="Xunta Sans"/>
        <family val="3"/>
      </rPr>
      <t xml:space="preserve">: Servizos de comercio, transporte, hostalería, información e comunicacións; servizos financeiros e de seguros; servizos inmobiliarios, servizos de actividades profesionais, científicas e técnicas; servizos de actividades administrativas e servizos auxiliares </t>
    </r>
  </si>
  <si>
    <r>
      <rPr>
        <b/>
        <sz val="9"/>
        <color theme="1"/>
        <rFont val="Xunta Sans"/>
        <family val="3"/>
      </rPr>
      <t>Servizos II</t>
    </r>
    <r>
      <rPr>
        <sz val="9"/>
        <color theme="1"/>
        <rFont val="Xunta Sans"/>
        <family val="3"/>
      </rPr>
      <t xml:space="preserve">: Servizos da Admón. pública, educación, actividades sanitarias e sociais; servizos de arte, espectáculos e lecer; outros servizos e actividades dos fogares que empregan persoal doméstico </t>
    </r>
  </si>
  <si>
    <t>D. Excedente de explotación / Renda mixta bruto</t>
  </si>
  <si>
    <t>1. Distribución dos soldos e salarios por sexo, rama e nivel educativo e renda mixta por rama e sexo. ANO 2012</t>
  </si>
  <si>
    <t>1. Distribución dos soldos e salarios por sexo, rama e nivel educativo e renda mixta por rama e sexo. ANO 2010</t>
  </si>
  <si>
    <t>1. Distribución dos soldos e salarios por sexo, rama e nivel educativo e renda mixta por rama e sexo. ANO 2020</t>
  </si>
  <si>
    <t>1. Distribución dos soldos e salarios por sexo, rama e nivel educativo e renda mixta por rama e sexo. ANO 2019</t>
  </si>
  <si>
    <t>1. Distribución dos soldos e salarios por sexo, rama e nivel educativo e renda mixta por rama e sexo. ANO 2018</t>
  </si>
  <si>
    <t>1. Distribución dos soldos e salarios por sexo, rama e nivel educativo e renda mixta por rama e sexo. ANO 2017</t>
  </si>
  <si>
    <t>1. Distribución dos soldos e salarios por sexo, rama e nivel educativo e renda mixta por rama e sexo. ANO 2016</t>
  </si>
  <si>
    <t>1. Distribución dos soldos e salarios por sexo, rama e nivel educativo e renda mixta por rama e sexo. ANO 2015</t>
  </si>
  <si>
    <t>1. Distribución dos soldos e salarios por sexo, rama e nivel educativo e renda mixta por rama e sexo. ANO 2014</t>
  </si>
  <si>
    <t>1. Distribución dos soldos e salarios por sexo, rama e nivel educativo e renda mixta por rama e sexo. ANO 2013</t>
  </si>
  <si>
    <t>1. Distribución dos soldos e salarios por sexo, rama e nivel educativo e renda mixta por rama e sexo. ANO 2011</t>
  </si>
  <si>
    <t>1. Distribución dos soldos e salarios por sexo, rama e nivel educativo e renda mixta por rama e sexo</t>
  </si>
  <si>
    <t>3. Consumo final por grupo de produtos e tipo de fogar. ANO 2011</t>
  </si>
  <si>
    <t>1. Distribución dos soldos e salarios por sexo, rama e nivel educativo e renda mixta por rama e sexo. ANO 2021</t>
  </si>
  <si>
    <t>Os datos de 2021 son provisionais</t>
  </si>
  <si>
    <t>Ano 2021</t>
  </si>
  <si>
    <t>2. Renda xerada polo sector institucional fogares por tipo de renda, sexo e tipo de fogar. ANO 2021</t>
  </si>
  <si>
    <t>3. Consumo final por grupo de produtos e tipo de fogar. ANO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</si>
</sst>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d\-mmmm\-yyyy"/>
    <numFmt numFmtId="167" formatCode="\$#,##0.00_);\(\$#,##0.00\)"/>
    <numFmt numFmtId="168" formatCode="\$#,##0_);\(\$#,##0\)"/>
    <numFmt numFmtId="169" formatCode="#,##0.00_);\(#,##0.00\)"/>
    <numFmt numFmtId="170" formatCode="#,##0_);\(#,##0\)"/>
    <numFmt numFmtId="171" formatCode="_-* #,##0\ _€_-;\-* #,##0\ _€_-;_-* &quot;-&quot;??\ _€_-;_-@_-"/>
    <numFmt numFmtId="172" formatCode="_-* #,##0\ _P_t_s_-;\-* #,##0\ _P_t_s_-;_-* &quot;-&quot;??\ _P_t_s_-;_-@_-"/>
    <numFmt numFmtId="173" formatCode="0.0%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name val="Xunta Sans"/>
      <family val="3"/>
    </font>
    <font>
      <sz val="8"/>
      <color indexed="9"/>
      <name val="Xunta Sans"/>
      <family val="3"/>
    </font>
    <font>
      <b/>
      <sz val="18"/>
      <color theme="3" tint="-0.249977111117893"/>
      <name val="Xunta Sans"/>
      <family val="3"/>
    </font>
    <font>
      <sz val="12"/>
      <color theme="3" tint="-0.249977111117893"/>
      <name val="Xunta Sans"/>
      <family val="3"/>
    </font>
    <font>
      <b/>
      <sz val="14"/>
      <name val="Xunta Sans"/>
      <family val="3"/>
    </font>
    <font>
      <sz val="11"/>
      <name val="Xunta Sans"/>
      <family val="3"/>
    </font>
    <font>
      <u/>
      <sz val="10"/>
      <color theme="10"/>
      <name val="Xunta Sans"/>
      <family val="3"/>
    </font>
    <font>
      <sz val="9"/>
      <name val="Xunta Sans"/>
      <family val="3"/>
    </font>
    <font>
      <b/>
      <sz val="12"/>
      <color theme="3"/>
      <name val="Xunta Sans"/>
      <family val="3"/>
    </font>
    <font>
      <sz val="10"/>
      <color theme="3"/>
      <name val="Xunta Sans"/>
      <family val="3"/>
    </font>
    <font>
      <b/>
      <sz val="12"/>
      <name val="Xunta Sans"/>
      <family val="3"/>
    </font>
    <font>
      <i/>
      <sz val="8"/>
      <color theme="4"/>
      <name val="Xunta Sans"/>
      <family val="3"/>
    </font>
    <font>
      <i/>
      <sz val="8"/>
      <name val="Xunta Sans"/>
      <family val="3"/>
    </font>
    <font>
      <b/>
      <sz val="12"/>
      <color indexed="9"/>
      <name val="Xunta Sans"/>
      <family val="3"/>
    </font>
    <font>
      <b/>
      <sz val="10"/>
      <color indexed="9"/>
      <name val="Xunta Sans"/>
      <family val="3"/>
    </font>
    <font>
      <b/>
      <sz val="9"/>
      <name val="Xunta Sans"/>
      <family val="3"/>
    </font>
    <font>
      <b/>
      <sz val="9"/>
      <color rgb="FF000000"/>
      <name val="Xunta Sans"/>
      <family val="3"/>
    </font>
    <font>
      <sz val="11"/>
      <color rgb="FF000000"/>
      <name val="Xunta Sans"/>
      <family val="3"/>
    </font>
    <font>
      <sz val="10"/>
      <color rgb="FF000000"/>
      <name val="Xunta Sans"/>
      <family val="3"/>
    </font>
    <font>
      <b/>
      <sz val="11"/>
      <color rgb="FF000000"/>
      <name val="Xunta Sans"/>
      <family val="3"/>
    </font>
    <font>
      <b/>
      <sz val="10"/>
      <color rgb="FF000000"/>
      <name val="Xunta Sans"/>
      <family val="3"/>
    </font>
    <font>
      <b/>
      <sz val="10"/>
      <name val="Xunta Sans"/>
      <family val="3"/>
    </font>
    <font>
      <b/>
      <sz val="10"/>
      <color theme="0"/>
      <name val="Xunta Sans"/>
      <family val="3"/>
    </font>
    <font>
      <b/>
      <sz val="11"/>
      <color theme="0"/>
      <name val="Xunta Sans"/>
      <family val="3"/>
    </font>
    <font>
      <sz val="11"/>
      <color theme="0"/>
      <name val="Xunta Sans"/>
      <family val="3"/>
    </font>
    <font>
      <b/>
      <sz val="9"/>
      <color theme="0"/>
      <name val="Xunta Sans"/>
      <family val="3"/>
    </font>
    <font>
      <sz val="10"/>
      <color theme="1"/>
      <name val="Xunta Sans"/>
      <family val="3"/>
    </font>
    <font>
      <sz val="8"/>
      <color theme="1"/>
      <name val="Xunta Sans"/>
      <family val="3"/>
    </font>
    <font>
      <sz val="8"/>
      <color rgb="FF000000"/>
      <name val="Xunta Sans"/>
      <family val="3"/>
    </font>
    <font>
      <sz val="11"/>
      <color theme="1"/>
      <name val="Xunta Sans"/>
      <family val="3"/>
    </font>
    <font>
      <i/>
      <sz val="8"/>
      <color theme="6" tint="-0.249977111117893"/>
      <name val="Xunta Sans"/>
      <family val="3"/>
    </font>
    <font>
      <sz val="8"/>
      <name val="Xunta Sans"/>
      <family val="3"/>
    </font>
    <font>
      <b/>
      <sz val="8"/>
      <name val="Xunta Sans"/>
      <family val="3"/>
    </font>
    <font>
      <sz val="9"/>
      <color theme="1"/>
      <name val="Xunta Sans"/>
      <family val="3"/>
    </font>
    <font>
      <b/>
      <sz val="8"/>
      <color indexed="9"/>
      <name val="Xunta Sans"/>
      <family val="3"/>
    </font>
    <font>
      <b/>
      <sz val="9"/>
      <color theme="1"/>
      <name val="Xunta Sans"/>
      <family val="3"/>
    </font>
    <font>
      <b/>
      <sz val="10"/>
      <color theme="6" tint="-0.249977111117893"/>
      <name val="Xunta Sans"/>
      <family val="3"/>
    </font>
    <font>
      <b/>
      <sz val="11"/>
      <color theme="1"/>
      <name val="Xunta Sans"/>
      <family val="3"/>
    </font>
    <font>
      <b/>
      <sz val="10"/>
      <color theme="1"/>
      <name val="Xunta Sans"/>
      <family val="3"/>
    </font>
    <font>
      <sz val="9"/>
      <color indexed="9"/>
      <name val="Xunta Sans"/>
      <family val="3"/>
    </font>
    <font>
      <sz val="9"/>
      <color rgb="FF000000"/>
      <name val="Xunta Sans"/>
      <family val="3"/>
    </font>
    <font>
      <i/>
      <sz val="9"/>
      <name val="Xunta Sans"/>
      <family val="3"/>
    </font>
    <font>
      <b/>
      <sz val="20"/>
      <color theme="3" tint="-0.249977111117893"/>
      <name val="Xunta Sans"/>
      <family val="3"/>
    </font>
  </fonts>
  <fills count="10">
    <fill>
      <patternFill patternType="none"/>
    </fill>
    <fill>
      <patternFill patternType="gray125"/>
    </fill>
    <fill>
      <patternFill patternType="solid">
        <fgColor rgb="FF8D5D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7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8D5D8E"/>
      </top>
      <bottom/>
      <diagonal/>
    </border>
    <border>
      <left style="thin">
        <color rgb="FF8D5D8E"/>
      </left>
      <right/>
      <top/>
      <bottom/>
      <diagonal/>
    </border>
    <border>
      <left/>
      <right style="thin">
        <color rgb="FF8D5D8E"/>
      </right>
      <top/>
      <bottom/>
      <diagonal/>
    </border>
    <border>
      <left/>
      <right/>
      <top/>
      <bottom style="dotted">
        <color rgb="FF8D5D8E"/>
      </bottom>
      <diagonal/>
    </border>
    <border diagonalDown="1">
      <left style="dotted">
        <color theme="0"/>
      </left>
      <right style="dotted">
        <color theme="0"/>
      </right>
      <top style="dotted">
        <color theme="0"/>
      </top>
      <bottom style="dotted">
        <color theme="0"/>
      </bottom>
      <diagonal style="dotted">
        <color theme="0"/>
      </diagonal>
    </border>
    <border>
      <left/>
      <right/>
      <top style="dotted">
        <color theme="0"/>
      </top>
      <bottom/>
      <diagonal/>
    </border>
    <border>
      <left/>
      <right style="dotted">
        <color theme="0"/>
      </right>
      <top style="dotted">
        <color theme="0"/>
      </top>
      <bottom/>
      <diagonal/>
    </border>
    <border>
      <left style="dotted">
        <color theme="0"/>
      </left>
      <right/>
      <top/>
      <bottom/>
      <diagonal/>
    </border>
    <border>
      <left style="dotted">
        <color theme="0"/>
      </left>
      <right/>
      <top/>
      <bottom style="dotted">
        <color theme="0"/>
      </bottom>
      <diagonal/>
    </border>
    <border>
      <left/>
      <right/>
      <top/>
      <bottom style="dotted">
        <color theme="0"/>
      </bottom>
      <diagonal/>
    </border>
    <border>
      <left/>
      <right style="dotted">
        <color theme="0"/>
      </right>
      <top/>
      <bottom style="dotted">
        <color theme="0"/>
      </bottom>
      <diagonal/>
    </border>
    <border>
      <left style="thin">
        <color rgb="FF8D5D8E"/>
      </left>
      <right style="thin">
        <color rgb="FF8D5D8E"/>
      </right>
      <top style="thin">
        <color rgb="FF8D5D8E"/>
      </top>
      <bottom style="thin">
        <color rgb="FF8D5D8E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rgb="FF8D5D8E"/>
      </right>
      <top style="thin">
        <color theme="0"/>
      </top>
      <bottom/>
      <diagonal/>
    </border>
    <border>
      <left style="thin">
        <color rgb="FF8D5D8E"/>
      </left>
      <right/>
      <top style="thin">
        <color theme="0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 style="thin">
        <color rgb="FF7030A0"/>
      </left>
      <right/>
      <top/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theme="0"/>
      </top>
      <bottom/>
      <diagonal/>
    </border>
    <border>
      <left style="thin">
        <color rgb="FF8D5D8E"/>
      </left>
      <right/>
      <top style="thin">
        <color rgb="FF8D5D8E"/>
      </top>
      <bottom style="thin">
        <color rgb="FF8D5D8E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medium">
        <color indexed="9"/>
      </diagonal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rgb="FF8D5D8E"/>
      </left>
      <right/>
      <top style="medium">
        <color rgb="FF8D5D8E"/>
      </top>
      <bottom/>
      <diagonal/>
    </border>
    <border>
      <left/>
      <right style="thin">
        <color rgb="FF8D5D8E"/>
      </right>
      <top style="medium">
        <color rgb="FF8D5D8E"/>
      </top>
      <bottom/>
      <diagonal/>
    </border>
    <border>
      <left/>
      <right style="thin">
        <color theme="4"/>
      </right>
      <top/>
      <bottom/>
      <diagonal/>
    </border>
    <border diagonalDown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dotted">
        <color rgb="FF8D5D8E"/>
      </bottom>
      <diagonal/>
    </border>
    <border>
      <left style="thin">
        <color theme="4"/>
      </left>
      <right/>
      <top style="thin">
        <color theme="1"/>
      </top>
      <bottom style="thin">
        <color theme="1"/>
      </bottom>
      <diagonal/>
    </border>
    <border>
      <left/>
      <right style="thin">
        <color theme="4"/>
      </right>
      <top style="thin">
        <color theme="1"/>
      </top>
      <bottom style="thin">
        <color theme="1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ill="0" applyBorder="0" applyAlignment="0" applyProtection="0"/>
    <xf numFmtId="2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5" fillId="0" borderId="0"/>
    <xf numFmtId="0" fontId="1" fillId="0" borderId="0"/>
    <xf numFmtId="9" fontId="10" fillId="0" borderId="0" applyFont="0" applyFill="0" applyBorder="0" applyAlignment="0" applyProtection="0"/>
  </cellStyleXfs>
  <cellXfs count="264">
    <xf numFmtId="0" fontId="0" fillId="0" borderId="0" xfId="0"/>
    <xf numFmtId="3" fontId="9" fillId="0" borderId="0" xfId="13" applyNumberFormat="1"/>
    <xf numFmtId="3" fontId="11" fillId="0" borderId="0" xfId="0" applyNumberFormat="1" applyFont="1"/>
    <xf numFmtId="3" fontId="11" fillId="3" borderId="0" xfId="0" applyNumberFormat="1" applyFont="1" applyFill="1"/>
    <xf numFmtId="0" fontId="11" fillId="3" borderId="0" xfId="0" applyFont="1" applyFill="1"/>
    <xf numFmtId="3" fontId="12" fillId="0" borderId="0" xfId="0" applyNumberFormat="1" applyFont="1" applyAlignment="1">
      <alignment horizontal="center" vertical="top" wrapText="1"/>
    </xf>
    <xf numFmtId="0" fontId="11" fillId="0" borderId="0" xfId="0" applyFont="1"/>
    <xf numFmtId="0" fontId="13" fillId="3" borderId="0" xfId="14" applyFont="1" applyFill="1" applyAlignment="1">
      <alignment horizontal="center"/>
    </xf>
    <xf numFmtId="0" fontId="15" fillId="0" borderId="0" xfId="0" applyFont="1"/>
    <xf numFmtId="0" fontId="16" fillId="0" borderId="0" xfId="0" applyFont="1"/>
    <xf numFmtId="3" fontId="17" fillId="0" borderId="0" xfId="13" applyNumberFormat="1" applyFont="1" applyAlignment="1">
      <alignment horizontal="left" indent="1"/>
    </xf>
    <xf numFmtId="3" fontId="17" fillId="0" borderId="0" xfId="13" applyNumberFormat="1" applyFont="1"/>
    <xf numFmtId="0" fontId="17" fillId="0" borderId="0" xfId="13" applyFont="1"/>
    <xf numFmtId="3" fontId="18" fillId="0" borderId="0" xfId="0" applyNumberFormat="1" applyFont="1"/>
    <xf numFmtId="0" fontId="19" fillId="0" borderId="43" xfId="0" applyFont="1" applyBorder="1" applyAlignment="1">
      <alignment horizontal="left"/>
    </xf>
    <xf numFmtId="0" fontId="19" fillId="3" borderId="0" xfId="0" applyFont="1" applyFill="1" applyAlignment="1">
      <alignment horizontal="left"/>
    </xf>
    <xf numFmtId="3" fontId="20" fillId="0" borderId="0" xfId="0" applyNumberFormat="1" applyFont="1"/>
    <xf numFmtId="3" fontId="21" fillId="0" borderId="0" xfId="0" applyNumberFormat="1" applyFont="1"/>
    <xf numFmtId="0" fontId="22" fillId="3" borderId="0" xfId="0" applyFont="1" applyFill="1" applyAlignment="1">
      <alignment horizontal="left"/>
    </xf>
    <xf numFmtId="3" fontId="23" fillId="0" borderId="0" xfId="0" applyNumberFormat="1" applyFont="1"/>
    <xf numFmtId="3" fontId="25" fillId="8" borderId="4" xfId="0" applyNumberFormat="1" applyFont="1" applyFill="1" applyBorder="1" applyAlignment="1">
      <alignment horizontal="center" vertical="center" wrapText="1"/>
    </xf>
    <xf numFmtId="3" fontId="24" fillId="3" borderId="2" xfId="0" applyNumberFormat="1" applyFont="1" applyFill="1" applyBorder="1" applyAlignment="1">
      <alignment horizontal="center" vertical="center" wrapText="1"/>
    </xf>
    <xf numFmtId="3" fontId="25" fillId="3" borderId="0" xfId="0" applyNumberFormat="1" applyFont="1" applyFill="1" applyAlignment="1">
      <alignment horizontal="center" vertical="center" wrapText="1"/>
    </xf>
    <xf numFmtId="3" fontId="24" fillId="3" borderId="0" xfId="0" applyNumberFormat="1" applyFont="1" applyFill="1" applyAlignment="1">
      <alignment horizontal="center" vertical="center" wrapText="1"/>
    </xf>
    <xf numFmtId="3" fontId="25" fillId="3" borderId="3" xfId="0" applyNumberFormat="1" applyFont="1" applyFill="1" applyBorder="1" applyAlignment="1">
      <alignment horizontal="center" vertical="center" wrapText="1"/>
    </xf>
    <xf numFmtId="3" fontId="25" fillId="8" borderId="68" xfId="0" applyNumberFormat="1" applyFont="1" applyFill="1" applyBorder="1" applyAlignment="1">
      <alignment horizontal="left" vertical="center" wrapText="1"/>
    </xf>
    <xf numFmtId="3" fontId="25" fillId="8" borderId="69" xfId="0" applyNumberFormat="1" applyFont="1" applyFill="1" applyBorder="1" applyAlignment="1">
      <alignment horizontal="center" vertical="center" wrapText="1"/>
    </xf>
    <xf numFmtId="3" fontId="25" fillId="8" borderId="70" xfId="0" applyNumberFormat="1" applyFont="1" applyFill="1" applyBorder="1" applyAlignment="1">
      <alignment horizontal="center" vertical="center" wrapText="1"/>
    </xf>
    <xf numFmtId="0" fontId="26" fillId="6" borderId="71" xfId="0" applyFont="1" applyFill="1" applyBorder="1" applyAlignment="1">
      <alignment horizontal="justify" vertical="justify"/>
    </xf>
    <xf numFmtId="0" fontId="26" fillId="6" borderId="0" xfId="0" applyFont="1" applyFill="1" applyAlignment="1">
      <alignment horizontal="justify" vertical="justify"/>
    </xf>
    <xf numFmtId="0" fontId="26" fillId="6" borderId="66" xfId="0" applyFont="1" applyFill="1" applyBorder="1" applyAlignment="1">
      <alignment horizontal="justify" vertical="justify"/>
    </xf>
    <xf numFmtId="0" fontId="28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9" fillId="0" borderId="66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horizontal="center" vertical="center"/>
    </xf>
    <xf numFmtId="3" fontId="31" fillId="0" borderId="75" xfId="0" applyNumberFormat="1" applyFont="1" applyBorder="1" applyAlignment="1">
      <alignment horizontal="center" vertical="center"/>
    </xf>
    <xf numFmtId="3" fontId="32" fillId="0" borderId="0" xfId="0" applyNumberFormat="1" applyFont="1"/>
    <xf numFmtId="0" fontId="30" fillId="0" borderId="0" xfId="0" applyFont="1" applyAlignment="1">
      <alignment horizontal="center" vertical="center"/>
    </xf>
    <xf numFmtId="3" fontId="31" fillId="0" borderId="0" xfId="0" applyNumberFormat="1" applyFont="1" applyAlignment="1">
      <alignment horizontal="center" vertical="center"/>
    </xf>
    <xf numFmtId="3" fontId="31" fillId="0" borderId="66" xfId="0" applyNumberFormat="1" applyFont="1" applyBorder="1" applyAlignment="1">
      <alignment horizontal="center" vertical="center"/>
    </xf>
    <xf numFmtId="0" fontId="26" fillId="6" borderId="76" xfId="0" applyFont="1" applyFill="1" applyBorder="1" applyAlignment="1">
      <alignment vertical="center"/>
    </xf>
    <xf numFmtId="0" fontId="26" fillId="6" borderId="24" xfId="0" applyFont="1" applyFill="1" applyBorder="1" applyAlignment="1">
      <alignment vertical="center"/>
    </xf>
    <xf numFmtId="3" fontId="26" fillId="6" borderId="24" xfId="0" applyNumberFormat="1" applyFont="1" applyFill="1" applyBorder="1" applyAlignment="1">
      <alignment horizontal="center" vertical="center"/>
    </xf>
    <xf numFmtId="3" fontId="26" fillId="6" borderId="77" xfId="0" applyNumberFormat="1" applyFont="1" applyFill="1" applyBorder="1" applyAlignment="1">
      <alignment vertical="center"/>
    </xf>
    <xf numFmtId="0" fontId="30" fillId="0" borderId="0" xfId="0" applyFont="1" applyAlignment="1">
      <alignment vertical="center" wrapText="1"/>
    </xf>
    <xf numFmtId="0" fontId="18" fillId="6" borderId="71" xfId="0" applyFont="1" applyFill="1" applyBorder="1" applyAlignment="1">
      <alignment horizontal="center" vertical="center"/>
    </xf>
    <xf numFmtId="3" fontId="26" fillId="6" borderId="77" xfId="0" applyNumberFormat="1" applyFont="1" applyFill="1" applyBorder="1" applyAlignment="1">
      <alignment horizontal="center" vertical="center"/>
    </xf>
    <xf numFmtId="0" fontId="26" fillId="6" borderId="71" xfId="0" applyFont="1" applyFill="1" applyBorder="1" applyAlignment="1">
      <alignment vertical="center"/>
    </xf>
    <xf numFmtId="0" fontId="26" fillId="3" borderId="0" xfId="0" applyFont="1" applyFill="1" applyAlignment="1">
      <alignment vertical="justify"/>
    </xf>
    <xf numFmtId="3" fontId="29" fillId="0" borderId="0" xfId="0" applyNumberFormat="1" applyFont="1" applyAlignment="1">
      <alignment vertical="center"/>
    </xf>
    <xf numFmtId="3" fontId="33" fillId="8" borderId="72" xfId="0" applyNumberFormat="1" applyFont="1" applyFill="1" applyBorder="1" applyAlignment="1">
      <alignment horizontal="center" vertical="center" wrapText="1"/>
    </xf>
    <xf numFmtId="3" fontId="33" fillId="8" borderId="73" xfId="0" applyNumberFormat="1" applyFont="1" applyFill="1" applyBorder="1" applyAlignment="1">
      <alignment horizontal="center" vertical="center" wrapText="1"/>
    </xf>
    <xf numFmtId="3" fontId="33" fillId="8" borderId="73" xfId="0" applyNumberFormat="1" applyFont="1" applyFill="1" applyBorder="1" applyAlignment="1">
      <alignment horizontal="center" vertical="center"/>
    </xf>
    <xf numFmtId="3" fontId="33" fillId="8" borderId="74" xfId="0" applyNumberFormat="1" applyFont="1" applyFill="1" applyBorder="1" applyAlignment="1">
      <alignment horizontal="center" vertical="center"/>
    </xf>
    <xf numFmtId="0" fontId="23" fillId="0" borderId="0" xfId="0" applyFont="1"/>
    <xf numFmtId="0" fontId="34" fillId="0" borderId="0" xfId="0" applyFont="1" applyAlignment="1">
      <alignment vertical="center"/>
    </xf>
    <xf numFmtId="0" fontId="34" fillId="3" borderId="0" xfId="0" applyFont="1" applyFill="1" applyAlignment="1">
      <alignment vertical="center"/>
    </xf>
    <xf numFmtId="0" fontId="34" fillId="8" borderId="8" xfId="0" applyFont="1" applyFill="1" applyBorder="1" applyAlignment="1">
      <alignment horizontal="center" vertical="center"/>
    </xf>
    <xf numFmtId="0" fontId="34" fillId="8" borderId="9" xfId="0" applyFont="1" applyFill="1" applyBorder="1" applyAlignment="1">
      <alignment horizontal="center" vertical="center"/>
    </xf>
    <xf numFmtId="0" fontId="35" fillId="3" borderId="8" xfId="0" applyFont="1" applyFill="1" applyBorder="1"/>
    <xf numFmtId="0" fontId="35" fillId="3" borderId="9" xfId="0" applyFont="1" applyFill="1" applyBorder="1"/>
    <xf numFmtId="0" fontId="35" fillId="0" borderId="0" xfId="0" applyFont="1"/>
    <xf numFmtId="0" fontId="35" fillId="3" borderId="0" xfId="0" applyFont="1" applyFill="1"/>
    <xf numFmtId="3" fontId="36" fillId="8" borderId="64" xfId="0" applyNumberFormat="1" applyFont="1" applyFill="1" applyBorder="1" applyAlignment="1">
      <alignment vertical="center" wrapText="1"/>
    </xf>
    <xf numFmtId="3" fontId="36" fillId="8" borderId="65" xfId="0" applyNumberFormat="1" applyFont="1" applyFill="1" applyBorder="1" applyAlignment="1">
      <alignment horizontal="left" vertical="center" wrapText="1"/>
    </xf>
    <xf numFmtId="0" fontId="37" fillId="0" borderId="0" xfId="0" applyFont="1"/>
    <xf numFmtId="0" fontId="38" fillId="0" borderId="55" xfId="0" quotePrefix="1" applyFont="1" applyBorder="1" applyAlignment="1">
      <alignment horizontal="center" vertical="center"/>
    </xf>
    <xf numFmtId="0" fontId="38" fillId="0" borderId="55" xfId="0" applyFont="1" applyBorder="1" applyAlignment="1">
      <alignment horizontal="left" vertical="center" wrapText="1"/>
    </xf>
    <xf numFmtId="0" fontId="34" fillId="8" borderId="0" xfId="0" applyFont="1" applyFill="1" applyAlignment="1">
      <alignment horizontal="center" vertical="center"/>
    </xf>
    <xf numFmtId="3" fontId="36" fillId="8" borderId="7" xfId="0" applyNumberFormat="1" applyFont="1" applyFill="1" applyBorder="1" applyAlignment="1">
      <alignment vertical="center" wrapText="1"/>
    </xf>
    <xf numFmtId="0" fontId="11" fillId="8" borderId="0" xfId="0" applyFont="1" applyFill="1"/>
    <xf numFmtId="3" fontId="11" fillId="0" borderId="1" xfId="0" applyNumberFormat="1" applyFont="1" applyBorder="1"/>
    <xf numFmtId="0" fontId="11" fillId="0" borderId="1" xfId="0" applyFont="1" applyBorder="1"/>
    <xf numFmtId="3" fontId="21" fillId="0" borderId="1" xfId="0" applyNumberFormat="1" applyFont="1" applyBorder="1"/>
    <xf numFmtId="3" fontId="23" fillId="0" borderId="1" xfId="0" applyNumberFormat="1" applyFont="1" applyBorder="1"/>
    <xf numFmtId="0" fontId="11" fillId="0" borderId="1" xfId="0" applyFont="1" applyBorder="1" applyAlignment="1">
      <alignment horizontal="justify" vertical="center"/>
    </xf>
    <xf numFmtId="0" fontId="39" fillId="0" borderId="1" xfId="0" applyFont="1" applyBorder="1" applyAlignment="1">
      <alignment horizontal="left" vertical="center"/>
    </xf>
    <xf numFmtId="0" fontId="16" fillId="0" borderId="1" xfId="0" applyFont="1" applyBorder="1"/>
    <xf numFmtId="0" fontId="34" fillId="3" borderId="1" xfId="16" applyFont="1" applyFill="1" applyBorder="1" applyAlignment="1">
      <alignment horizontal="center" vertical="center"/>
    </xf>
    <xf numFmtId="0" fontId="11" fillId="3" borderId="1" xfId="0" applyFont="1" applyFill="1" applyBorder="1"/>
    <xf numFmtId="0" fontId="39" fillId="3" borderId="1" xfId="0" applyFont="1" applyFill="1" applyBorder="1" applyAlignment="1">
      <alignment horizontal="left" vertical="center"/>
    </xf>
    <xf numFmtId="0" fontId="16" fillId="3" borderId="1" xfId="0" applyFont="1" applyFill="1" applyBorder="1"/>
    <xf numFmtId="0" fontId="40" fillId="2" borderId="1" xfId="16" applyFont="1" applyFill="1" applyBorder="1"/>
    <xf numFmtId="0" fontId="40" fillId="3" borderId="1" xfId="16" applyFont="1" applyFill="1" applyBorder="1"/>
    <xf numFmtId="0" fontId="39" fillId="0" borderId="1" xfId="0" applyFont="1" applyBorder="1" applyAlignment="1">
      <alignment vertical="center"/>
    </xf>
    <xf numFmtId="3" fontId="36" fillId="8" borderId="42" xfId="16" applyNumberFormat="1" applyFont="1" applyFill="1" applyBorder="1" applyAlignment="1">
      <alignment vertical="center" wrapText="1"/>
    </xf>
    <xf numFmtId="0" fontId="11" fillId="0" borderId="31" xfId="0" applyFont="1" applyBorder="1"/>
    <xf numFmtId="0" fontId="11" fillId="0" borderId="43" xfId="0" applyFont="1" applyBorder="1"/>
    <xf numFmtId="0" fontId="38" fillId="0" borderId="43" xfId="16" applyFont="1" applyBorder="1" applyAlignment="1">
      <alignment horizontal="justify" vertical="center" wrapText="1"/>
    </xf>
    <xf numFmtId="0" fontId="38" fillId="0" borderId="43" xfId="16" applyFont="1" applyBorder="1" applyAlignment="1">
      <alignment horizontal="left" vertical="center"/>
    </xf>
    <xf numFmtId="0" fontId="41" fillId="3" borderId="0" xfId="0" applyFont="1" applyFill="1" applyAlignment="1">
      <alignment horizontal="left"/>
    </xf>
    <xf numFmtId="0" fontId="42" fillId="6" borderId="25" xfId="0" applyFont="1" applyFill="1" applyBorder="1" applyAlignment="1">
      <alignment horizontal="center" wrapText="1"/>
    </xf>
    <xf numFmtId="0" fontId="43" fillId="6" borderId="25" xfId="0" applyFont="1" applyFill="1" applyBorder="1" applyAlignment="1">
      <alignment horizontal="center" wrapText="1"/>
    </xf>
    <xf numFmtId="0" fontId="42" fillId="6" borderId="46" xfId="0" applyFont="1" applyFill="1" applyBorder="1" applyAlignment="1">
      <alignment horizontal="center" wrapText="1"/>
    </xf>
    <xf numFmtId="0" fontId="42" fillId="6" borderId="47" xfId="0" applyFont="1" applyFill="1" applyBorder="1" applyAlignment="1">
      <alignment horizontal="center" wrapText="1"/>
    </xf>
    <xf numFmtId="0" fontId="44" fillId="0" borderId="25" xfId="0" applyFont="1" applyBorder="1" applyAlignment="1">
      <alignment horizontal="center" wrapText="1"/>
    </xf>
    <xf numFmtId="0" fontId="25" fillId="8" borderId="48" xfId="0" applyFont="1" applyFill="1" applyBorder="1" applyAlignment="1">
      <alignment horizontal="center" wrapText="1"/>
    </xf>
    <xf numFmtId="3" fontId="12" fillId="8" borderId="25" xfId="0" applyNumberFormat="1" applyFont="1" applyFill="1" applyBorder="1" applyAlignment="1">
      <alignment vertical="top" wrapText="1"/>
    </xf>
    <xf numFmtId="3" fontId="45" fillId="8" borderId="25" xfId="0" applyNumberFormat="1" applyFont="1" applyFill="1" applyBorder="1" applyAlignment="1">
      <alignment vertical="top" wrapText="1"/>
    </xf>
    <xf numFmtId="3" fontId="12" fillId="8" borderId="46" xfId="0" applyNumberFormat="1" applyFont="1" applyFill="1" applyBorder="1" applyAlignment="1">
      <alignment vertical="top" wrapText="1"/>
    </xf>
    <xf numFmtId="3" fontId="12" fillId="8" borderId="47" xfId="0" applyNumberFormat="1" applyFont="1" applyFill="1" applyBorder="1" applyAlignment="1">
      <alignment vertical="top" wrapText="1"/>
    </xf>
    <xf numFmtId="0" fontId="18" fillId="0" borderId="30" xfId="0" applyFont="1" applyBorder="1"/>
    <xf numFmtId="0" fontId="18" fillId="0" borderId="31" xfId="0" applyFont="1" applyBorder="1"/>
    <xf numFmtId="0" fontId="18" fillId="0" borderId="0" xfId="0" applyFont="1"/>
    <xf numFmtId="0" fontId="18" fillId="3" borderId="2" xfId="0" applyFont="1" applyFill="1" applyBorder="1" applyAlignment="1">
      <alignment horizontal="left" vertical="center"/>
    </xf>
    <xf numFmtId="0" fontId="18" fillId="9" borderId="36" xfId="0" applyFont="1" applyFill="1" applyBorder="1" applyAlignment="1">
      <alignment horizontal="justify" vertical="justify"/>
    </xf>
    <xf numFmtId="0" fontId="26" fillId="0" borderId="0" xfId="0" applyFont="1"/>
    <xf numFmtId="171" fontId="26" fillId="0" borderId="0" xfId="0" applyNumberFormat="1" applyFont="1"/>
    <xf numFmtId="0" fontId="18" fillId="5" borderId="0" xfId="0" applyFont="1" applyFill="1" applyAlignment="1">
      <alignment horizontal="center" vertical="center"/>
    </xf>
    <xf numFmtId="171" fontId="29" fillId="5" borderId="0" xfId="12" applyNumberFormat="1" applyFont="1" applyFill="1" applyBorder="1" applyAlignment="1">
      <alignment horizontal="center" vertical="center"/>
    </xf>
    <xf numFmtId="171" fontId="18" fillId="0" borderId="0" xfId="0" applyNumberFormat="1" applyFont="1"/>
    <xf numFmtId="0" fontId="18" fillId="5" borderId="0" xfId="0" applyFont="1" applyFill="1" applyAlignment="1">
      <alignment horizontal="center"/>
    </xf>
    <xf numFmtId="0" fontId="18" fillId="3" borderId="0" xfId="0" applyFont="1" applyFill="1"/>
    <xf numFmtId="171" fontId="18" fillId="0" borderId="0" xfId="12" applyNumberFormat="1" applyFont="1" applyBorder="1" applyAlignment="1">
      <alignment horizontal="center"/>
    </xf>
    <xf numFmtId="0" fontId="18" fillId="5" borderId="36" xfId="0" applyFont="1" applyFill="1" applyBorder="1" applyAlignment="1">
      <alignment horizontal="center"/>
    </xf>
    <xf numFmtId="0" fontId="18" fillId="5" borderId="0" xfId="0" applyFont="1" applyFill="1"/>
    <xf numFmtId="171" fontId="18" fillId="5" borderId="0" xfId="12" applyNumberFormat="1" applyFont="1" applyFill="1" applyBorder="1"/>
    <xf numFmtId="0" fontId="26" fillId="9" borderId="38" xfId="0" applyFont="1" applyFill="1" applyBorder="1" applyAlignment="1">
      <alignment horizontal="justify" vertical="justify"/>
    </xf>
    <xf numFmtId="0" fontId="26" fillId="3" borderId="39" xfId="0" applyFont="1" applyFill="1" applyBorder="1"/>
    <xf numFmtId="171" fontId="46" fillId="0" borderId="39" xfId="12" applyNumberFormat="1" applyFont="1" applyBorder="1"/>
    <xf numFmtId="172" fontId="42" fillId="6" borderId="31" xfId="12" applyNumberFormat="1" applyFont="1" applyFill="1" applyBorder="1" applyAlignment="1">
      <alignment horizontal="center"/>
    </xf>
    <xf numFmtId="172" fontId="43" fillId="6" borderId="31" xfId="12" applyNumberFormat="1" applyFont="1" applyFill="1" applyBorder="1" applyAlignment="1">
      <alignment horizontal="center"/>
    </xf>
    <xf numFmtId="172" fontId="42" fillId="0" borderId="31" xfId="12" applyNumberFormat="1" applyFont="1" applyBorder="1" applyAlignment="1">
      <alignment horizontal="center"/>
    </xf>
    <xf numFmtId="172" fontId="43" fillId="0" borderId="31" xfId="12" applyNumberFormat="1" applyFont="1" applyBorder="1" applyAlignment="1">
      <alignment horizontal="center"/>
    </xf>
    <xf numFmtId="0" fontId="11" fillId="6" borderId="1" xfId="0" applyFont="1" applyFill="1" applyBorder="1"/>
    <xf numFmtId="0" fontId="32" fillId="6" borderId="1" xfId="0" applyFont="1" applyFill="1" applyBorder="1"/>
    <xf numFmtId="172" fontId="42" fillId="0" borderId="51" xfId="12" applyNumberFormat="1" applyFont="1" applyBorder="1" applyAlignment="1">
      <alignment horizontal="center"/>
    </xf>
    <xf numFmtId="0" fontId="47" fillId="3" borderId="0" xfId="0" applyFont="1" applyFill="1" applyAlignment="1">
      <alignment horizontal="left"/>
    </xf>
    <xf numFmtId="164" fontId="18" fillId="0" borderId="0" xfId="12" applyFont="1" applyBorder="1"/>
    <xf numFmtId="172" fontId="43" fillId="0" borderId="51" xfId="12" applyNumberFormat="1" applyFont="1" applyBorder="1" applyAlignment="1">
      <alignment horizontal="center"/>
    </xf>
    <xf numFmtId="0" fontId="48" fillId="0" borderId="0" xfId="0" applyFont="1" applyAlignment="1">
      <alignment horizontal="center" vertical="center"/>
    </xf>
    <xf numFmtId="171" fontId="11" fillId="0" borderId="0" xfId="12" applyNumberFormat="1" applyFont="1" applyBorder="1" applyAlignment="1">
      <alignment vertical="center"/>
    </xf>
    <xf numFmtId="171" fontId="32" fillId="0" borderId="0" xfId="12" applyNumberFormat="1" applyFont="1" applyBorder="1" applyAlignment="1">
      <alignment vertical="center"/>
    </xf>
    <xf numFmtId="0" fontId="33" fillId="8" borderId="11" xfId="0" applyFont="1" applyFill="1" applyBorder="1" applyAlignment="1">
      <alignment horizontal="center" vertical="center" wrapText="1"/>
    </xf>
    <xf numFmtId="0" fontId="26" fillId="6" borderId="14" xfId="0" applyFont="1" applyFill="1" applyBorder="1" applyAlignment="1">
      <alignment horizontal="justify" vertical="justify"/>
    </xf>
    <xf numFmtId="0" fontId="31" fillId="0" borderId="0" xfId="0" applyFont="1" applyAlignment="1">
      <alignment horizontal="center" vertical="center"/>
    </xf>
    <xf numFmtId="0" fontId="31" fillId="0" borderId="66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3" fontId="29" fillId="0" borderId="9" xfId="0" applyNumberFormat="1" applyFont="1" applyBorder="1" applyAlignment="1">
      <alignment horizontal="center" vertical="center"/>
    </xf>
    <xf numFmtId="3" fontId="33" fillId="8" borderId="15" xfId="0" applyNumberFormat="1" applyFont="1" applyFill="1" applyBorder="1" applyAlignment="1">
      <alignment horizontal="center" vertical="center" wrapText="1"/>
    </xf>
    <xf numFmtId="3" fontId="33" fillId="8" borderId="16" xfId="0" applyNumberFormat="1" applyFont="1" applyFill="1" applyBorder="1" applyAlignment="1">
      <alignment horizontal="center" vertical="center" wrapText="1"/>
    </xf>
    <xf numFmtId="3" fontId="33" fillId="8" borderId="17" xfId="0" applyNumberFormat="1" applyFont="1" applyFill="1" applyBorder="1" applyAlignment="1">
      <alignment horizontal="center" vertical="center" wrapText="1"/>
    </xf>
    <xf numFmtId="3" fontId="11" fillId="0" borderId="19" xfId="0" applyNumberFormat="1" applyFont="1" applyBorder="1"/>
    <xf numFmtId="173" fontId="11" fillId="0" borderId="0" xfId="17" applyNumberFormat="1" applyFont="1" applyBorder="1"/>
    <xf numFmtId="171" fontId="32" fillId="0" borderId="0" xfId="12" applyNumberFormat="1" applyFont="1" applyBorder="1"/>
    <xf numFmtId="173" fontId="32" fillId="0" borderId="0" xfId="17" applyNumberFormat="1" applyFont="1" applyBorder="1"/>
    <xf numFmtId="173" fontId="11" fillId="0" borderId="0" xfId="0" applyNumberFormat="1" applyFont="1"/>
    <xf numFmtId="0" fontId="32" fillId="6" borderId="14" xfId="0" applyFont="1" applyFill="1" applyBorder="1" applyAlignment="1">
      <alignment horizontal="justify" vertical="top"/>
    </xf>
    <xf numFmtId="0" fontId="19" fillId="3" borderId="43" xfId="0" applyFont="1" applyFill="1" applyBorder="1" applyAlignment="1">
      <alignment horizontal="left"/>
    </xf>
    <xf numFmtId="3" fontId="20" fillId="3" borderId="0" xfId="0" applyNumberFormat="1" applyFont="1" applyFill="1"/>
    <xf numFmtId="3" fontId="21" fillId="3" borderId="0" xfId="0" applyNumberFormat="1" applyFont="1" applyFill="1"/>
    <xf numFmtId="3" fontId="23" fillId="3" borderId="0" xfId="0" applyNumberFormat="1" applyFont="1" applyFill="1"/>
    <xf numFmtId="0" fontId="23" fillId="3" borderId="0" xfId="0" applyFont="1" applyFill="1"/>
    <xf numFmtId="3" fontId="11" fillId="3" borderId="19" xfId="0" applyNumberFormat="1" applyFont="1" applyFill="1" applyBorder="1"/>
    <xf numFmtId="3" fontId="18" fillId="3" borderId="0" xfId="0" applyNumberFormat="1" applyFont="1" applyFill="1"/>
    <xf numFmtId="0" fontId="33" fillId="8" borderId="67" xfId="0" applyFont="1" applyFill="1" applyBorder="1" applyAlignment="1">
      <alignment horizontal="center" wrapText="1"/>
    </xf>
    <xf numFmtId="0" fontId="33" fillId="8" borderId="68" xfId="0" applyFont="1" applyFill="1" applyBorder="1" applyAlignment="1">
      <alignment horizontal="center" vertical="center" wrapText="1"/>
    </xf>
    <xf numFmtId="0" fontId="33" fillId="8" borderId="69" xfId="0" applyFont="1" applyFill="1" applyBorder="1" applyAlignment="1">
      <alignment horizontal="center" vertical="center" wrapText="1"/>
    </xf>
    <xf numFmtId="0" fontId="33" fillId="8" borderId="70" xfId="0" applyFont="1" applyFill="1" applyBorder="1" applyAlignment="1">
      <alignment horizontal="center" vertical="center"/>
    </xf>
    <xf numFmtId="171" fontId="37" fillId="0" borderId="71" xfId="12" applyNumberFormat="1" applyFont="1" applyBorder="1" applyAlignment="1">
      <alignment horizontal="center" vertical="center"/>
    </xf>
    <xf numFmtId="171" fontId="37" fillId="0" borderId="0" xfId="12" applyNumberFormat="1" applyFont="1" applyBorder="1" applyAlignment="1">
      <alignment horizontal="center" vertical="center"/>
    </xf>
    <xf numFmtId="171" fontId="49" fillId="0" borderId="66" xfId="0" applyNumberFormat="1" applyFont="1" applyBorder="1" applyAlignment="1">
      <alignment vertical="center"/>
    </xf>
    <xf numFmtId="0" fontId="33" fillId="8" borderId="0" xfId="0" applyFont="1" applyFill="1" applyAlignment="1">
      <alignment horizontal="center" vertical="center" wrapText="1"/>
    </xf>
    <xf numFmtId="171" fontId="33" fillId="8" borderId="72" xfId="12" applyNumberFormat="1" applyFont="1" applyFill="1" applyBorder="1" applyAlignment="1">
      <alignment horizontal="center" vertical="center" wrapText="1"/>
    </xf>
    <xf numFmtId="171" fontId="33" fillId="8" borderId="73" xfId="12" applyNumberFormat="1" applyFont="1" applyFill="1" applyBorder="1" applyAlignment="1">
      <alignment horizontal="center" vertical="center" wrapText="1"/>
    </xf>
    <xf numFmtId="171" fontId="33" fillId="8" borderId="74" xfId="12" applyNumberFormat="1" applyFont="1" applyFill="1" applyBorder="1" applyAlignment="1">
      <alignment horizontal="center" vertical="center" wrapText="1"/>
    </xf>
    <xf numFmtId="0" fontId="32" fillId="6" borderId="0" xfId="0" applyFont="1" applyFill="1" applyAlignment="1">
      <alignment horizontal="left" vertical="justify"/>
    </xf>
    <xf numFmtId="0" fontId="18" fillId="7" borderId="25" xfId="0" applyFont="1" applyFill="1" applyBorder="1" applyAlignment="1">
      <alignment horizontal="left" vertical="center"/>
    </xf>
    <xf numFmtId="3" fontId="50" fillId="8" borderId="25" xfId="0" applyNumberFormat="1" applyFont="1" applyFill="1" applyBorder="1" applyAlignment="1">
      <alignment vertical="top" wrapText="1"/>
    </xf>
    <xf numFmtId="0" fontId="26" fillId="0" borderId="25" xfId="0" applyFont="1" applyBorder="1"/>
    <xf numFmtId="0" fontId="26" fillId="6" borderId="25" xfId="0" applyFont="1" applyFill="1" applyBorder="1" applyAlignment="1">
      <alignment horizontal="center" wrapText="1"/>
    </xf>
    <xf numFmtId="0" fontId="18" fillId="3" borderId="49" xfId="0" applyFont="1" applyFill="1" applyBorder="1" applyAlignment="1">
      <alignment horizontal="left" vertical="center"/>
    </xf>
    <xf numFmtId="0" fontId="26" fillId="6" borderId="0" xfId="0" applyFont="1" applyFill="1"/>
    <xf numFmtId="0" fontId="18" fillId="3" borderId="20" xfId="0" applyFont="1" applyFill="1" applyBorder="1"/>
    <xf numFmtId="0" fontId="18" fillId="3" borderId="50" xfId="0" applyFont="1" applyFill="1" applyBorder="1" applyAlignment="1">
      <alignment horizontal="left" vertical="center"/>
    </xf>
    <xf numFmtId="0" fontId="18" fillId="3" borderId="26" xfId="0" applyFont="1" applyFill="1" applyBorder="1" applyAlignment="1">
      <alignment horizontal="justify" vertical="center"/>
    </xf>
    <xf numFmtId="172" fontId="18" fillId="0" borderId="44" xfId="12" applyNumberFormat="1" applyFont="1" applyBorder="1" applyAlignment="1">
      <alignment horizontal="center" vertical="center"/>
    </xf>
    <xf numFmtId="3" fontId="26" fillId="6" borderId="25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justify" vertical="center"/>
    </xf>
    <xf numFmtId="0" fontId="18" fillId="3" borderId="28" xfId="0" applyFont="1" applyFill="1" applyBorder="1" applyAlignment="1">
      <alignment horizontal="justify" vertical="center"/>
    </xf>
    <xf numFmtId="171" fontId="18" fillId="0" borderId="0" xfId="12" applyNumberFormat="1" applyFont="1" applyBorder="1" applyAlignment="1">
      <alignment vertical="center"/>
    </xf>
    <xf numFmtId="0" fontId="18" fillId="3" borderId="33" xfId="0" applyFont="1" applyFill="1" applyBorder="1" applyAlignment="1">
      <alignment vertical="center"/>
    </xf>
    <xf numFmtId="171" fontId="18" fillId="0" borderId="32" xfId="12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171" fontId="33" fillId="4" borderId="35" xfId="12" applyNumberFormat="1" applyFont="1" applyFill="1" applyBorder="1" applyAlignment="1">
      <alignment vertical="center"/>
    </xf>
    <xf numFmtId="0" fontId="33" fillId="4" borderId="34" xfId="0" applyFont="1" applyFill="1" applyBorder="1" applyAlignment="1">
      <alignment vertical="center"/>
    </xf>
    <xf numFmtId="0" fontId="33" fillId="4" borderId="35" xfId="0" applyFont="1" applyFill="1" applyBorder="1" applyAlignment="1">
      <alignment horizontal="justify" vertical="center"/>
    </xf>
    <xf numFmtId="0" fontId="44" fillId="0" borderId="56" xfId="16" applyFont="1" applyBorder="1" applyAlignment="1">
      <alignment horizontal="justify" vertical="center" wrapText="1"/>
    </xf>
    <xf numFmtId="0" fontId="44" fillId="0" borderId="57" xfId="16" applyFont="1" applyBorder="1" applyAlignment="1">
      <alignment horizontal="left" vertical="center"/>
    </xf>
    <xf numFmtId="0" fontId="44" fillId="0" borderId="57" xfId="16" applyFont="1" applyBorder="1"/>
    <xf numFmtId="0" fontId="44" fillId="0" borderId="58" xfId="16" applyFont="1" applyBorder="1"/>
    <xf numFmtId="0" fontId="44" fillId="0" borderId="59" xfId="16" applyFont="1" applyBorder="1" applyAlignment="1">
      <alignment horizontal="justify" vertical="center" wrapText="1"/>
    </xf>
    <xf numFmtId="0" fontId="44" fillId="0" borderId="1" xfId="16" applyFont="1" applyBorder="1" applyAlignment="1">
      <alignment horizontal="left" vertical="center"/>
    </xf>
    <xf numFmtId="0" fontId="44" fillId="0" borderId="1" xfId="16" applyFont="1" applyBorder="1"/>
    <xf numFmtId="0" fontId="44" fillId="0" borderId="60" xfId="16" applyFont="1" applyBorder="1"/>
    <xf numFmtId="0" fontId="44" fillId="0" borderId="61" xfId="16" applyFont="1" applyBorder="1" applyAlignment="1">
      <alignment horizontal="justify" vertical="center" wrapText="1"/>
    </xf>
    <xf numFmtId="0" fontId="44" fillId="0" borderId="62" xfId="16" applyFont="1" applyBorder="1" applyAlignment="1">
      <alignment horizontal="left" vertical="center"/>
    </xf>
    <xf numFmtId="0" fontId="44" fillId="0" borderId="62" xfId="16" applyFont="1" applyBorder="1"/>
    <xf numFmtId="0" fontId="44" fillId="0" borderId="63" xfId="16" applyFont="1" applyBorder="1"/>
    <xf numFmtId="0" fontId="51" fillId="0" borderId="41" xfId="0" applyFont="1" applyBorder="1" applyAlignment="1">
      <alignment vertical="center" wrapText="1"/>
    </xf>
    <xf numFmtId="0" fontId="44" fillId="0" borderId="55" xfId="0" applyFont="1" applyBorder="1" applyAlignment="1">
      <alignment horizontal="left" vertical="center"/>
    </xf>
    <xf numFmtId="0" fontId="44" fillId="0" borderId="55" xfId="0" applyFont="1" applyBorder="1" applyAlignment="1">
      <alignment horizontal="left" vertical="center" wrapText="1"/>
    </xf>
    <xf numFmtId="0" fontId="52" fillId="0" borderId="0" xfId="0" applyFont="1"/>
    <xf numFmtId="0" fontId="44" fillId="0" borderId="18" xfId="0" applyFont="1" applyBorder="1" applyAlignment="1">
      <alignment vertical="center"/>
    </xf>
    <xf numFmtId="0" fontId="52" fillId="0" borderId="0" xfId="0" applyFont="1" applyAlignment="1">
      <alignment vertical="center"/>
    </xf>
    <xf numFmtId="0" fontId="44" fillId="0" borderId="55" xfId="0" applyFont="1" applyBorder="1" applyAlignment="1">
      <alignment horizontal="center" vertical="center"/>
    </xf>
    <xf numFmtId="0" fontId="44" fillId="0" borderId="55" xfId="0" applyFont="1" applyBorder="1" applyAlignment="1">
      <alignment horizontal="justify" vertical="center"/>
    </xf>
    <xf numFmtId="9" fontId="32" fillId="0" borderId="0" xfId="17" applyFont="1" applyBorder="1"/>
    <xf numFmtId="3" fontId="9" fillId="0" borderId="0" xfId="13" applyNumberFormat="1" applyAlignment="1">
      <alignment horizontal="left" indent="1"/>
    </xf>
    <xf numFmtId="3" fontId="9" fillId="3" borderId="0" xfId="13" applyNumberFormat="1" applyFill="1"/>
    <xf numFmtId="3" fontId="32" fillId="3" borderId="0" xfId="0" applyNumberFormat="1" applyFont="1" applyFill="1"/>
    <xf numFmtId="0" fontId="28" fillId="3" borderId="0" xfId="0" applyFont="1" applyFill="1" applyAlignment="1">
      <alignment horizontal="center" vertical="center"/>
    </xf>
    <xf numFmtId="3" fontId="29" fillId="3" borderId="0" xfId="0" applyNumberFormat="1" applyFont="1" applyFill="1" applyAlignment="1">
      <alignment horizontal="center" vertical="center"/>
    </xf>
    <xf numFmtId="3" fontId="29" fillId="3" borderId="66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Alignment="1">
      <alignment horizontal="center" vertical="center"/>
    </xf>
    <xf numFmtId="0" fontId="30" fillId="3" borderId="10" xfId="0" applyFont="1" applyFill="1" applyBorder="1" applyAlignment="1">
      <alignment horizontal="center" vertical="center"/>
    </xf>
    <xf numFmtId="3" fontId="31" fillId="3" borderId="10" xfId="0" applyNumberFormat="1" applyFont="1" applyFill="1" applyBorder="1" applyAlignment="1">
      <alignment horizontal="center" vertical="center"/>
    </xf>
    <xf numFmtId="3" fontId="31" fillId="3" borderId="75" xfId="0" applyNumberFormat="1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3" fontId="31" fillId="3" borderId="0" xfId="0" applyNumberFormat="1" applyFont="1" applyFill="1" applyAlignment="1">
      <alignment horizontal="center" vertical="center"/>
    </xf>
    <xf numFmtId="3" fontId="31" fillId="3" borderId="66" xfId="0" applyNumberFormat="1" applyFont="1" applyFill="1" applyBorder="1" applyAlignment="1">
      <alignment horizontal="center" vertical="center"/>
    </xf>
    <xf numFmtId="0" fontId="30" fillId="3" borderId="0" xfId="0" applyFont="1" applyFill="1" applyAlignment="1">
      <alignment vertical="center" wrapText="1"/>
    </xf>
    <xf numFmtId="0" fontId="16" fillId="3" borderId="0" xfId="0" applyFont="1" applyFill="1"/>
    <xf numFmtId="3" fontId="29" fillId="3" borderId="0" xfId="0" applyNumberFormat="1" applyFont="1" applyFill="1" applyAlignment="1">
      <alignment vertical="center"/>
    </xf>
    <xf numFmtId="3" fontId="12" fillId="8" borderId="47" xfId="0" applyNumberFormat="1" applyFont="1" applyFill="1" applyBorder="1" applyAlignment="1">
      <alignment horizontal="center" vertical="top" wrapText="1"/>
    </xf>
    <xf numFmtId="3" fontId="12" fillId="8" borderId="29" xfId="0" applyNumberFormat="1" applyFont="1" applyFill="1" applyBorder="1" applyAlignment="1">
      <alignment horizontal="center" vertical="top" wrapText="1"/>
    </xf>
    <xf numFmtId="3" fontId="12" fillId="8" borderId="46" xfId="0" applyNumberFormat="1" applyFont="1" applyFill="1" applyBorder="1" applyAlignment="1">
      <alignment horizontal="center" vertical="top" wrapText="1"/>
    </xf>
    <xf numFmtId="0" fontId="53" fillId="3" borderId="43" xfId="14" applyFont="1" applyFill="1" applyBorder="1" applyAlignment="1">
      <alignment horizontal="center"/>
    </xf>
    <xf numFmtId="0" fontId="14" fillId="3" borderId="52" xfId="14" applyFont="1" applyFill="1" applyBorder="1" applyAlignment="1">
      <alignment horizontal="left"/>
    </xf>
    <xf numFmtId="0" fontId="14" fillId="3" borderId="6" xfId="14" applyFont="1" applyFill="1" applyBorder="1" applyAlignment="1">
      <alignment horizontal="left"/>
    </xf>
    <xf numFmtId="0" fontId="14" fillId="3" borderId="37" xfId="14" applyFont="1" applyFill="1" applyBorder="1" applyAlignment="1">
      <alignment horizontal="left"/>
    </xf>
    <xf numFmtId="0" fontId="14" fillId="3" borderId="53" xfId="14" applyFont="1" applyFill="1" applyBorder="1" applyAlignment="1">
      <alignment horizontal="center"/>
    </xf>
    <xf numFmtId="0" fontId="14" fillId="3" borderId="40" xfId="14" applyFont="1" applyFill="1" applyBorder="1" applyAlignment="1">
      <alignment horizontal="center"/>
    </xf>
    <xf numFmtId="0" fontId="14" fillId="3" borderId="54" xfId="14" applyFont="1" applyFill="1" applyBorder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3" fontId="26" fillId="6" borderId="24" xfId="0" applyNumberFormat="1" applyFont="1" applyFill="1" applyBorder="1" applyAlignment="1">
      <alignment horizontal="center" vertical="center"/>
    </xf>
    <xf numFmtId="0" fontId="18" fillId="6" borderId="71" xfId="0" applyFont="1" applyFill="1" applyBorder="1" applyAlignment="1">
      <alignment horizontal="center" vertical="center"/>
    </xf>
    <xf numFmtId="3" fontId="24" fillId="8" borderId="5" xfId="0" applyNumberFormat="1" applyFont="1" applyFill="1" applyBorder="1" applyAlignment="1">
      <alignment horizontal="center" vertical="center" wrapText="1"/>
    </xf>
    <xf numFmtId="3" fontId="24" fillId="8" borderId="6" xfId="0" applyNumberFormat="1" applyFont="1" applyFill="1" applyBorder="1" applyAlignment="1">
      <alignment horizontal="center" vertical="center" wrapText="1"/>
    </xf>
    <xf numFmtId="3" fontId="29" fillId="0" borderId="66" xfId="0" applyNumberFormat="1" applyFont="1" applyBorder="1" applyAlignment="1">
      <alignment horizontal="center" vertical="center"/>
    </xf>
    <xf numFmtId="3" fontId="29" fillId="3" borderId="0" xfId="0" applyNumberFormat="1" applyFont="1" applyFill="1" applyAlignment="1">
      <alignment horizontal="center" vertical="center"/>
    </xf>
    <xf numFmtId="3" fontId="29" fillId="3" borderId="66" xfId="0" applyNumberFormat="1" applyFont="1" applyFill="1" applyBorder="1" applyAlignment="1">
      <alignment horizontal="center" vertical="center"/>
    </xf>
    <xf numFmtId="0" fontId="33" fillId="8" borderId="12" xfId="0" applyFont="1" applyFill="1" applyBorder="1" applyAlignment="1">
      <alignment horizontal="center" vertical="center"/>
    </xf>
    <xf numFmtId="0" fontId="33" fillId="8" borderId="13" xfId="0" applyFont="1" applyFill="1" applyBorder="1" applyAlignment="1">
      <alignment horizontal="center" vertical="center"/>
    </xf>
    <xf numFmtId="171" fontId="29" fillId="5" borderId="0" xfId="12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horizontal="center" vertical="center"/>
    </xf>
    <xf numFmtId="0" fontId="18" fillId="5" borderId="36" xfId="0" applyFont="1" applyFill="1" applyBorder="1" applyAlignment="1">
      <alignment horizontal="center" vertical="center"/>
    </xf>
    <xf numFmtId="3" fontId="18" fillId="5" borderId="0" xfId="0" applyNumberFormat="1" applyFont="1" applyFill="1" applyAlignment="1">
      <alignment horizontal="center"/>
    </xf>
    <xf numFmtId="0" fontId="39" fillId="0" borderId="1" xfId="0" applyFont="1" applyBorder="1" applyAlignment="1">
      <alignment horizontal="left" vertical="center"/>
    </xf>
    <xf numFmtId="0" fontId="44" fillId="0" borderId="55" xfId="16" applyFont="1" applyBorder="1" applyAlignment="1">
      <alignment horizontal="center" vertical="center" wrapText="1"/>
    </xf>
    <xf numFmtId="0" fontId="34" fillId="8" borderId="45" xfId="16" applyFont="1" applyFill="1" applyBorder="1" applyAlignment="1">
      <alignment horizontal="center"/>
    </xf>
    <xf numFmtId="0" fontId="34" fillId="8" borderId="30" xfId="16" applyFont="1" applyFill="1" applyBorder="1" applyAlignment="1">
      <alignment horizontal="center"/>
    </xf>
    <xf numFmtId="0" fontId="34" fillId="8" borderId="31" xfId="16" applyFont="1" applyFill="1" applyBorder="1" applyAlignment="1">
      <alignment horizontal="center"/>
    </xf>
    <xf numFmtId="0" fontId="34" fillId="8" borderId="1" xfId="16" applyFont="1" applyFill="1" applyBorder="1" applyAlignment="1">
      <alignment horizontal="center" vertical="center"/>
    </xf>
    <xf numFmtId="3" fontId="36" fillId="8" borderId="42" xfId="16" applyNumberFormat="1" applyFont="1" applyFill="1" applyBorder="1" applyAlignment="1">
      <alignment horizontal="center" vertical="center" wrapText="1"/>
    </xf>
    <xf numFmtId="0" fontId="34" fillId="8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center" vertical="center"/>
    </xf>
    <xf numFmtId="0" fontId="34" fillId="8" borderId="23" xfId="0" applyFont="1" applyFill="1" applyBorder="1" applyAlignment="1">
      <alignment horizontal="center" vertical="center"/>
    </xf>
    <xf numFmtId="0" fontId="34" fillId="8" borderId="40" xfId="0" applyFont="1" applyFill="1" applyBorder="1" applyAlignment="1">
      <alignment horizontal="center" vertical="center"/>
    </xf>
    <xf numFmtId="0" fontId="34" fillId="8" borderId="22" xfId="0" applyFont="1" applyFill="1" applyBorder="1" applyAlignment="1">
      <alignment horizontal="center" vertical="center"/>
    </xf>
    <xf numFmtId="0" fontId="34" fillId="3" borderId="20" xfId="0" applyFont="1" applyFill="1" applyBorder="1" applyAlignment="1">
      <alignment horizontal="center" vertical="center"/>
    </xf>
    <xf numFmtId="0" fontId="34" fillId="3" borderId="21" xfId="0" applyFont="1" applyFill="1" applyBorder="1" applyAlignment="1">
      <alignment horizontal="center" vertical="center"/>
    </xf>
  </cellXfs>
  <cellStyles count="18">
    <cellStyle name="Cabecera 1" xfId="1" xr:uid="{00000000-0005-0000-0000-000000000000}"/>
    <cellStyle name="Cabecera 2" xfId="2" xr:uid="{00000000-0005-0000-0000-000001000000}"/>
    <cellStyle name="Euro" xfId="3" xr:uid="{00000000-0005-0000-0000-000002000000}"/>
    <cellStyle name="Fecha" xfId="4" xr:uid="{00000000-0005-0000-0000-000003000000}"/>
    <cellStyle name="Fijo" xfId="5" xr:uid="{00000000-0005-0000-0000-000004000000}"/>
    <cellStyle name="Hipervínculo" xfId="13" builtinId="8"/>
    <cellStyle name="Millares" xfId="12" builtinId="3"/>
    <cellStyle name="Monetario" xfId="6" xr:uid="{00000000-0005-0000-0000-000007000000}"/>
    <cellStyle name="Monetario0" xfId="7" xr:uid="{00000000-0005-0000-0000-000008000000}"/>
    <cellStyle name="Normal" xfId="0" builtinId="0"/>
    <cellStyle name="Normal 2" xfId="10" xr:uid="{00000000-0005-0000-0000-00000A000000}"/>
    <cellStyle name="Normal 2 2" xfId="15" xr:uid="{00000000-0005-0000-0000-00000B000000}"/>
    <cellStyle name="Normal 3" xfId="14" xr:uid="{00000000-0005-0000-0000-00000C000000}"/>
    <cellStyle name="Normal 4" xfId="16" xr:uid="{00000000-0005-0000-0000-00000D000000}"/>
    <cellStyle name="Porcentaje" xfId="17" builtinId="5"/>
    <cellStyle name="Porcentaje 2" xfId="11" xr:uid="{00000000-0005-0000-0000-00000F000000}"/>
    <cellStyle name="Punto" xfId="8" xr:uid="{00000000-0005-0000-0000-000010000000}"/>
    <cellStyle name="Punto0" xfId="9" xr:uid="{00000000-0005-0000-0000-00001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6F7E6"/>
      <rgbColor rgb="003374C8"/>
      <rgbColor rgb="00EEE2B6"/>
      <rgbColor rgb="00CCDCF1"/>
      <rgbColor rgb="00D1D783"/>
      <rgbColor rgb="008D5D8E"/>
      <rgbColor rgb="00A8C3C5"/>
      <rgbColor rgb="00B5BF39"/>
      <rgbColor rgb="00DDC66D"/>
      <rgbColor rgb="001962C1"/>
      <rgbColor rgb="00BFC751"/>
      <rgbColor rgb="007E4980"/>
      <rgbColor rgb="0026686D"/>
      <rgbColor rgb="00D4C2D5"/>
      <rgbColor rgb="007F7F7F"/>
      <rgbColor rgb="007FA8DC"/>
      <rgbColor rgb="00703572"/>
      <rgbColor rgb="00F9F5E7"/>
      <rgbColor rgb="00E5EEF8"/>
      <rgbColor rgb="00C6AEC7"/>
      <rgbColor rgb="00CCA924"/>
      <rgbColor rgb="000051BA"/>
      <rgbColor rgb="00BED2D3"/>
      <rgbColor rgb="00ACB720"/>
      <rgbColor rgb="00C8CF6A"/>
      <rgbColor rgb="00E2CF85"/>
      <rgbColor rgb="00D4E1E2"/>
      <rgbColor rgb="00A986AA"/>
      <rgbColor rgb="00DADF9C"/>
      <rgbColor rgb="00E5E5E5"/>
      <rgbColor rgb="00E2D7E3"/>
      <rgbColor rgb="0092B3B6"/>
      <rgbColor rgb="00E9F0F0"/>
      <rgbColor rgb="00E3E7B5"/>
      <rgbColor rgb="00F4ECCE"/>
      <rgbColor rgb="00B2CBEA"/>
      <rgbColor rgb="00B2B2B2"/>
      <rgbColor rgb="00B79AB8"/>
      <rgbColor rgb="00E8D99E"/>
      <rgbColor rgb="004C85CF"/>
      <rgbColor rgb="00679599"/>
      <rgbColor rgb="00A3AF07"/>
      <rgbColor rgb="00D1B33D"/>
      <rgbColor rgb="00C6A00C"/>
      <rgbColor rgb="00D7BC55"/>
      <rgbColor rgb="003C777C"/>
      <rgbColor rgb="007DA4A7"/>
      <rgbColor rgb="0099B9E3"/>
      <rgbColor rgb="0051868A"/>
      <rgbColor rgb="00000000"/>
      <rgbColor rgb="00EDEFCD"/>
      <rgbColor rgb="00F1EBF1"/>
      <rgbColor rgb="009B729C"/>
      <rgbColor rgb="006697D6"/>
      <rgbColor rgb="004C4C4C"/>
    </indexedColors>
    <mruColors>
      <color rgb="FF8D5D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393074</xdr:colOff>
      <xdr:row>6</xdr:row>
      <xdr:rowOff>66675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23850"/>
          <a:ext cx="3441074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E49"/>
  <sheetViews>
    <sheetView showGridLines="0" tabSelected="1" workbookViewId="0">
      <selection activeCell="C32" sqref="C32"/>
    </sheetView>
  </sheetViews>
  <sheetFormatPr baseColWidth="10" defaultColWidth="10.7109375" defaultRowHeight="12.75" x14ac:dyDescent="0.2"/>
  <cols>
    <col min="1" max="1" width="4.5703125" style="2" customWidth="1"/>
    <col min="2" max="2" width="45.7109375" style="2" customWidth="1"/>
    <col min="3" max="3" width="27.42578125" style="2" customWidth="1"/>
    <col min="4" max="4" width="12.140625" style="2" customWidth="1"/>
    <col min="5" max="5" width="1.28515625" style="2" customWidth="1"/>
    <col min="6" max="16384" width="10.7109375" style="2"/>
  </cols>
  <sheetData>
    <row r="4" spans="2:5" ht="16.5" customHeight="1" x14ac:dyDescent="0.2"/>
    <row r="5" spans="2:5" ht="16.5" customHeight="1" x14ac:dyDescent="0.2"/>
    <row r="6" spans="2:5" ht="16.5" customHeight="1" x14ac:dyDescent="0.2"/>
    <row r="7" spans="2:5" ht="16.5" customHeight="1" x14ac:dyDescent="0.2"/>
    <row r="8" spans="2:5" s="3" customFormat="1" ht="16.5" customHeight="1" x14ac:dyDescent="0.2"/>
    <row r="9" spans="2:5" s="4" customFormat="1" ht="2.25" customHeight="1" x14ac:dyDescent="0.2"/>
    <row r="10" spans="2:5" s="4" customFormat="1" ht="14.25" customHeight="1" x14ac:dyDescent="0.2">
      <c r="B10" s="226"/>
      <c r="C10" s="227"/>
      <c r="D10" s="227"/>
      <c r="E10" s="228"/>
    </row>
    <row r="11" spans="2:5" s="6" customFormat="1" ht="6" customHeight="1" x14ac:dyDescent="0.2">
      <c r="B11" s="5"/>
      <c r="C11" s="5"/>
      <c r="D11" s="5"/>
      <c r="E11" s="5"/>
    </row>
    <row r="12" spans="2:5" s="4" customFormat="1" ht="26.25" x14ac:dyDescent="0.4">
      <c r="B12" s="229" t="s">
        <v>3</v>
      </c>
      <c r="C12" s="229"/>
      <c r="D12" s="229"/>
      <c r="E12" s="229"/>
    </row>
    <row r="13" spans="2:5" s="4" customFormat="1" ht="15.75" x14ac:dyDescent="0.25">
      <c r="B13" s="233" t="s">
        <v>131</v>
      </c>
      <c r="C13" s="234"/>
      <c r="D13" s="234"/>
      <c r="E13" s="235"/>
    </row>
    <row r="14" spans="2:5" s="4" customFormat="1" ht="4.5" customHeight="1" x14ac:dyDescent="0.35">
      <c r="B14" s="7"/>
      <c r="C14" s="7"/>
      <c r="D14" s="7"/>
      <c r="E14" s="7"/>
    </row>
    <row r="15" spans="2:5" s="4" customFormat="1" ht="14.25" customHeight="1" x14ac:dyDescent="0.2">
      <c r="B15" s="226"/>
      <c r="C15" s="227"/>
      <c r="D15" s="227"/>
      <c r="E15" s="228"/>
    </row>
    <row r="16" spans="2:5" s="4" customFormat="1" ht="15.75" x14ac:dyDescent="0.25">
      <c r="B16" s="230"/>
      <c r="C16" s="231"/>
      <c r="D16" s="231"/>
      <c r="E16" s="232"/>
    </row>
    <row r="17" spans="2:3" ht="9.75" customHeight="1" x14ac:dyDescent="0.3">
      <c r="B17" s="8"/>
    </row>
    <row r="18" spans="2:3" ht="15" x14ac:dyDescent="0.25">
      <c r="B18" s="9" t="s">
        <v>268</v>
      </c>
    </row>
    <row r="19" spans="2:3" x14ac:dyDescent="0.2">
      <c r="B19" s="10" t="s">
        <v>132</v>
      </c>
      <c r="C19" s="10" t="s">
        <v>135</v>
      </c>
    </row>
    <row r="20" spans="2:3" x14ac:dyDescent="0.2">
      <c r="B20" s="10" t="s">
        <v>84</v>
      </c>
      <c r="C20" s="10" t="s">
        <v>136</v>
      </c>
    </row>
    <row r="21" spans="2:3" ht="12.75" customHeight="1" x14ac:dyDescent="0.2">
      <c r="B21" s="10" t="s">
        <v>133</v>
      </c>
      <c r="C21" s="10" t="s">
        <v>233</v>
      </c>
    </row>
    <row r="22" spans="2:3" x14ac:dyDescent="0.2">
      <c r="B22" s="10" t="s">
        <v>126</v>
      </c>
      <c r="C22" s="10" t="s">
        <v>236</v>
      </c>
    </row>
    <row r="23" spans="2:3" x14ac:dyDescent="0.2">
      <c r="B23" s="10" t="s">
        <v>134</v>
      </c>
      <c r="C23" s="10" t="s">
        <v>244</v>
      </c>
    </row>
    <row r="24" spans="2:3" x14ac:dyDescent="0.2">
      <c r="B24" s="10" t="s">
        <v>130</v>
      </c>
      <c r="C24" s="210" t="s">
        <v>272</v>
      </c>
    </row>
    <row r="26" spans="2:3" ht="15" x14ac:dyDescent="0.25">
      <c r="B26" s="9" t="s">
        <v>24</v>
      </c>
    </row>
    <row r="27" spans="2:3" x14ac:dyDescent="0.2">
      <c r="B27" s="10" t="s">
        <v>132</v>
      </c>
      <c r="C27" s="10" t="s">
        <v>135</v>
      </c>
    </row>
    <row r="28" spans="2:3" x14ac:dyDescent="0.2">
      <c r="B28" s="10" t="s">
        <v>84</v>
      </c>
      <c r="C28" s="10" t="s">
        <v>136</v>
      </c>
    </row>
    <row r="29" spans="2:3" x14ac:dyDescent="0.2">
      <c r="B29" s="10" t="s">
        <v>133</v>
      </c>
      <c r="C29" s="10" t="s">
        <v>233</v>
      </c>
    </row>
    <row r="30" spans="2:3" x14ac:dyDescent="0.2">
      <c r="B30" s="10" t="s">
        <v>126</v>
      </c>
      <c r="C30" s="10" t="s">
        <v>236</v>
      </c>
    </row>
    <row r="31" spans="2:3" x14ac:dyDescent="0.2">
      <c r="B31" s="10" t="s">
        <v>134</v>
      </c>
      <c r="C31" s="10" t="s">
        <v>244</v>
      </c>
    </row>
    <row r="32" spans="2:3" x14ac:dyDescent="0.2">
      <c r="B32" s="10" t="s">
        <v>130</v>
      </c>
      <c r="C32" s="210" t="s">
        <v>272</v>
      </c>
    </row>
    <row r="34" spans="2:3" ht="15" x14ac:dyDescent="0.25">
      <c r="B34" s="9" t="s">
        <v>30</v>
      </c>
    </row>
    <row r="35" spans="2:3" x14ac:dyDescent="0.2">
      <c r="B35" s="10" t="s">
        <v>132</v>
      </c>
      <c r="C35" s="10" t="s">
        <v>135</v>
      </c>
    </row>
    <row r="36" spans="2:3" x14ac:dyDescent="0.2">
      <c r="B36" s="10" t="s">
        <v>84</v>
      </c>
      <c r="C36" s="10" t="s">
        <v>136</v>
      </c>
    </row>
    <row r="37" spans="2:3" x14ac:dyDescent="0.2">
      <c r="B37" s="10" t="s">
        <v>133</v>
      </c>
      <c r="C37" s="10" t="s">
        <v>233</v>
      </c>
    </row>
    <row r="38" spans="2:3" x14ac:dyDescent="0.2">
      <c r="B38" s="10" t="s">
        <v>126</v>
      </c>
      <c r="C38" s="10" t="s">
        <v>236</v>
      </c>
    </row>
    <row r="39" spans="2:3" x14ac:dyDescent="0.2">
      <c r="B39" s="10" t="s">
        <v>134</v>
      </c>
      <c r="C39" s="10" t="s">
        <v>244</v>
      </c>
    </row>
    <row r="40" spans="2:3" x14ac:dyDescent="0.2">
      <c r="B40" s="10" t="s">
        <v>130</v>
      </c>
      <c r="C40" s="210" t="s">
        <v>272</v>
      </c>
    </row>
    <row r="41" spans="2:3" ht="6.75" customHeight="1" x14ac:dyDescent="0.2">
      <c r="B41" s="11"/>
    </row>
    <row r="42" spans="2:3" ht="15" x14ac:dyDescent="0.25">
      <c r="B42" s="9" t="s">
        <v>226</v>
      </c>
    </row>
    <row r="43" spans="2:3" ht="15" customHeight="1" x14ac:dyDescent="0.2">
      <c r="B43" s="12" t="s">
        <v>137</v>
      </c>
    </row>
    <row r="44" spans="2:3" ht="15" customHeight="1" x14ac:dyDescent="0.2">
      <c r="B44" s="12" t="s">
        <v>241</v>
      </c>
    </row>
    <row r="45" spans="2:3" ht="15" customHeight="1" x14ac:dyDescent="0.2">
      <c r="B45" s="12"/>
    </row>
    <row r="46" spans="2:3" x14ac:dyDescent="0.2">
      <c r="B46" s="12" t="s">
        <v>227</v>
      </c>
    </row>
    <row r="47" spans="2:3" x14ac:dyDescent="0.2">
      <c r="B47" s="12" t="s">
        <v>228</v>
      </c>
    </row>
    <row r="48" spans="2:3" x14ac:dyDescent="0.2">
      <c r="B48" s="12" t="s">
        <v>229</v>
      </c>
    </row>
    <row r="49" spans="2:2" x14ac:dyDescent="0.2">
      <c r="B49" s="12" t="s">
        <v>230</v>
      </c>
    </row>
  </sheetData>
  <mergeCells count="5">
    <mergeCell ref="B10:E10"/>
    <mergeCell ref="B12:E12"/>
    <mergeCell ref="B15:E15"/>
    <mergeCell ref="B16:E16"/>
    <mergeCell ref="B13:E13"/>
  </mergeCells>
  <hyperlinks>
    <hyperlink ref="B19" location="I.1a!A1" display="1a Ano 2008" xr:uid="{00000000-0004-0000-0000-000000000000}"/>
    <hyperlink ref="B20" location="I.1b!A1" display="1a Ano 2011" xr:uid="{00000000-0004-0000-0000-000001000000}"/>
    <hyperlink ref="B27" location="I.2a!A1" display="2a Ano 2008" xr:uid="{00000000-0004-0000-0000-000002000000}"/>
    <hyperlink ref="B28" location="I.2b!A1" display="Ano 2011" xr:uid="{00000000-0004-0000-0000-000003000000}"/>
    <hyperlink ref="B35" location="I.3a!A1" display="Ano 2008" xr:uid="{00000000-0004-0000-0000-000004000000}"/>
    <hyperlink ref="B36" location="I.3b!A1" display="Ano 2011" xr:uid="{00000000-0004-0000-0000-000005000000}"/>
    <hyperlink ref="B21" location="I.1c!A1" display="Ano 2013" xr:uid="{00000000-0004-0000-0000-000006000000}"/>
    <hyperlink ref="B29" location="I.2c!A1" display="Ano 2013" xr:uid="{00000000-0004-0000-0000-000007000000}"/>
    <hyperlink ref="B37" location="I.3c!A1" display="Ano 2013" xr:uid="{00000000-0004-0000-0000-000008000000}"/>
    <hyperlink ref="B43" location="I.4a!A1" display="    Ano 2016" xr:uid="{00000000-0004-0000-0000-000009000000}"/>
    <hyperlink ref="B46" location="I.5!A1" display="5. Clasificación dos niveis de estudos" xr:uid="{00000000-0004-0000-0000-00000A000000}"/>
    <hyperlink ref="B47" location="I.6!A1" display="6. Clasificación das ramas de actividade" xr:uid="{00000000-0004-0000-0000-00000B000000}"/>
    <hyperlink ref="B48" location="I.7!A1" display="7. Clasificación dos produtos" xr:uid="{00000000-0004-0000-0000-00000C000000}"/>
    <hyperlink ref="B49" location="I.8!A1" display="8. Clasificación de bens e servizos (COICOP/HBS)" xr:uid="{00000000-0004-0000-0000-00000D000000}"/>
    <hyperlink ref="B22" location="I.1d!A1" display="Ano 2015" xr:uid="{00000000-0004-0000-0000-00000E000000}"/>
    <hyperlink ref="B30" location="I.2d!A1" display="Ano 2015" xr:uid="{00000000-0004-0000-0000-00000F000000}"/>
    <hyperlink ref="B38" location="I.3d!A1" display="Ano 2015" xr:uid="{00000000-0004-0000-0000-000010000000}"/>
    <hyperlink ref="B23:B25" location="I.1d!A1" display="Ano 2015" xr:uid="{00000000-0004-0000-0000-000011000000}"/>
    <hyperlink ref="B23" location="I.1e!A1" display="Ano 2014" xr:uid="{00000000-0004-0000-0000-000012000000}"/>
    <hyperlink ref="B24" location="I.1f!A1" display="Ano 2015" xr:uid="{00000000-0004-0000-0000-000013000000}"/>
    <hyperlink ref="C19" location="I.1g!A1" display="Ano 2016" xr:uid="{00000000-0004-0000-0000-000014000000}"/>
    <hyperlink ref="C20" location="I.1h!A1" display="Ano 2017" xr:uid="{00000000-0004-0000-0000-000015000000}"/>
    <hyperlink ref="B31:B33" location="I.2d!A1" display="Ano 2015" xr:uid="{00000000-0004-0000-0000-000016000000}"/>
    <hyperlink ref="B31" location="I.2e!A1" display="Ano 2014" xr:uid="{00000000-0004-0000-0000-000017000000}"/>
    <hyperlink ref="B32" location="I.2f!A1" display="Ano 2015" xr:uid="{00000000-0004-0000-0000-000018000000}"/>
    <hyperlink ref="B39:B40" location="I.3d!A1" display="Ano 2015" xr:uid="{00000000-0004-0000-0000-000019000000}"/>
    <hyperlink ref="B39" location="I.3e!A1" display="Ano 2014" xr:uid="{00000000-0004-0000-0000-00001A000000}"/>
    <hyperlink ref="B40" location="I.3f!A1" display="Ano 2015" xr:uid="{00000000-0004-0000-0000-00001B000000}"/>
    <hyperlink ref="C35" location="I.3g!A1" display="Ano 2016" xr:uid="{00000000-0004-0000-0000-00001C000000}"/>
    <hyperlink ref="C36" location="I.3h!A1" display="Ano 2017" xr:uid="{00000000-0004-0000-0000-00001D000000}"/>
    <hyperlink ref="C21" location="I.1i!A1" display="Ano 2018" xr:uid="{00000000-0004-0000-0000-00001E000000}"/>
    <hyperlink ref="C37" location="I.3i!A1" display="Ano 2018" xr:uid="{00000000-0004-0000-0000-00001F000000}"/>
    <hyperlink ref="C22" location="I.1j!A1" display="Ano 2019" xr:uid="{00000000-0004-0000-0000-000020000000}"/>
    <hyperlink ref="C38" location="I.3j!A1" display="Ano 2019" xr:uid="{00000000-0004-0000-0000-000021000000}"/>
    <hyperlink ref="B44" location="I.4b!A1" display="    Ano 2018" xr:uid="{00000000-0004-0000-0000-000022000000}"/>
    <hyperlink ref="C23" location="I.1j!A1" display="Ano 2019" xr:uid="{00000000-0004-0000-0000-000023000000}"/>
    <hyperlink ref="C27" location="I.3d!A1" display="Ano 2015" xr:uid="{00000000-0004-0000-0000-000024000000}"/>
    <hyperlink ref="C28" location="I.3e!A1" display="Ano 2014" xr:uid="{00000000-0004-0000-0000-000025000000}"/>
    <hyperlink ref="C29" location="I.3j!A1" display="Ano 2019" xr:uid="{00000000-0004-0000-0000-000026000000}"/>
    <hyperlink ref="C30" location="I.2j!A1" display="Ano 2019" xr:uid="{00000000-0004-0000-0000-000027000000}"/>
    <hyperlink ref="C31" location="I.3k!A1" display="Ano 2019" xr:uid="{00000000-0004-0000-0000-000028000000}"/>
    <hyperlink ref="C39" location="I.3k!A1" display="Ano 2020" xr:uid="{00000000-0004-0000-0000-000029000000}"/>
    <hyperlink ref="C24" location="I.1l!A1" display="Ano 2021" xr:uid="{669FD422-F9AE-4F4B-B9BF-C6AD7EEA5D36}"/>
    <hyperlink ref="C32" location="I.2l!A1" display="Ano 2021" xr:uid="{76D50594-A3BB-4347-9B11-A853B4D8530E}"/>
    <hyperlink ref="C40" location="I.3l!A1" display="Ano 2021" xr:uid="{B08C192A-B9E2-46C6-9D16-BE87FAE51EB4}"/>
  </hyperlinks>
  <pageMargins left="0.39370078740157483" right="0.39370078740157483" top="0.78740157480314965" bottom="0.98425196850393704" header="0" footer="0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sqref="A1:I32"/>
    </sheetView>
  </sheetViews>
  <sheetFormatPr baseColWidth="10" defaultColWidth="10.7109375" defaultRowHeight="12.75" x14ac:dyDescent="0.2"/>
  <cols>
    <col min="1" max="1" width="40.710937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261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245455</v>
      </c>
      <c r="D11" s="242">
        <v>159851</v>
      </c>
      <c r="E11" s="214">
        <v>79180</v>
      </c>
      <c r="F11" s="242">
        <v>635809</v>
      </c>
      <c r="G11" s="214">
        <v>126229</v>
      </c>
      <c r="H11" s="214">
        <v>15982</v>
      </c>
      <c r="I11" s="243">
        <v>3474143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804093</v>
      </c>
      <c r="F12" s="242"/>
      <c r="G12" s="214">
        <v>1172812</v>
      </c>
      <c r="H12" s="214">
        <v>234732</v>
      </c>
      <c r="I12" s="243"/>
    </row>
    <row r="13" spans="1:12" ht="15.75" customHeight="1" x14ac:dyDescent="0.2">
      <c r="A13" s="238"/>
      <c r="B13" s="213" t="s">
        <v>14</v>
      </c>
      <c r="C13" s="216">
        <v>85515</v>
      </c>
      <c r="D13" s="214">
        <v>90999</v>
      </c>
      <c r="E13" s="214">
        <v>635670</v>
      </c>
      <c r="F13" s="214">
        <v>211702</v>
      </c>
      <c r="G13" s="214">
        <v>1090175</v>
      </c>
      <c r="H13" s="214">
        <v>547632</v>
      </c>
      <c r="I13" s="215">
        <v>2661693</v>
      </c>
    </row>
    <row r="14" spans="1:12" ht="15.75" customHeight="1" x14ac:dyDescent="0.2">
      <c r="A14" s="238"/>
      <c r="B14" s="213" t="s">
        <v>15</v>
      </c>
      <c r="C14" s="214">
        <v>110525</v>
      </c>
      <c r="D14" s="214">
        <v>127811</v>
      </c>
      <c r="E14" s="214">
        <v>1008213</v>
      </c>
      <c r="F14" s="214">
        <v>368634</v>
      </c>
      <c r="G14" s="214">
        <v>2154263</v>
      </c>
      <c r="H14" s="214">
        <v>2154840</v>
      </c>
      <c r="I14" s="215">
        <v>5924286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441495</v>
      </c>
      <c r="D15" s="218">
        <v>378661</v>
      </c>
      <c r="E15" s="218">
        <v>2527156</v>
      </c>
      <c r="F15" s="218">
        <v>1216145</v>
      </c>
      <c r="G15" s="218">
        <v>4543479</v>
      </c>
      <c r="H15" s="218">
        <v>2953186</v>
      </c>
      <c r="I15" s="219">
        <v>12060122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46252</v>
      </c>
      <c r="D16" s="242">
        <v>10132</v>
      </c>
      <c r="E16" s="214">
        <v>10494</v>
      </c>
      <c r="F16" s="242">
        <v>6555</v>
      </c>
      <c r="G16" s="214">
        <v>78358</v>
      </c>
      <c r="H16" s="214">
        <v>52831</v>
      </c>
      <c r="I16" s="243">
        <v>1569101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246646</v>
      </c>
      <c r="F17" s="242"/>
      <c r="G17" s="214">
        <v>727516</v>
      </c>
      <c r="H17" s="214">
        <v>390317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15698</v>
      </c>
      <c r="D18" s="214">
        <v>8288</v>
      </c>
      <c r="E18" s="214">
        <v>135004</v>
      </c>
      <c r="F18" s="214">
        <v>11257</v>
      </c>
      <c r="G18" s="214">
        <v>877857</v>
      </c>
      <c r="H18" s="214">
        <v>711666</v>
      </c>
      <c r="I18" s="215">
        <v>1759770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40685</v>
      </c>
      <c r="D19" s="214">
        <v>26990</v>
      </c>
      <c r="E19" s="214">
        <v>439125</v>
      </c>
      <c r="F19" s="214">
        <v>85435</v>
      </c>
      <c r="G19" s="214">
        <v>1768641</v>
      </c>
      <c r="H19" s="214">
        <v>3403167</v>
      </c>
      <c r="I19" s="215">
        <v>5764043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102635</v>
      </c>
      <c r="D20" s="221">
        <v>45410</v>
      </c>
      <c r="E20" s="221">
        <v>831269</v>
      </c>
      <c r="F20" s="221">
        <v>103247</v>
      </c>
      <c r="G20" s="221">
        <v>3452372</v>
      </c>
      <c r="H20" s="221">
        <v>4557981</v>
      </c>
      <c r="I20" s="222">
        <v>9092914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544130</v>
      </c>
      <c r="D21" s="44">
        <v>424071</v>
      </c>
      <c r="E21" s="44">
        <v>3358425</v>
      </c>
      <c r="F21" s="44">
        <v>1319392</v>
      </c>
      <c r="G21" s="44">
        <v>7995851</v>
      </c>
      <c r="H21" s="44">
        <v>7511167</v>
      </c>
      <c r="I21" s="45">
        <v>21153036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1125727</v>
      </c>
      <c r="D23" s="242">
        <v>73277</v>
      </c>
      <c r="E23" s="242"/>
      <c r="F23" s="214">
        <v>1180389</v>
      </c>
      <c r="G23" s="214">
        <v>2185973</v>
      </c>
      <c r="H23" s="214">
        <v>418777</v>
      </c>
      <c r="I23" s="215">
        <v>4984143</v>
      </c>
      <c r="J23" s="145"/>
    </row>
    <row r="24" spans="1:12" ht="15.75" customHeight="1" x14ac:dyDescent="0.25">
      <c r="A24" s="47" t="s">
        <v>17</v>
      </c>
      <c r="B24" s="224"/>
      <c r="C24" s="214">
        <v>784208</v>
      </c>
      <c r="D24" s="242">
        <v>22228</v>
      </c>
      <c r="E24" s="242"/>
      <c r="F24" s="214">
        <v>42565</v>
      </c>
      <c r="G24" s="214">
        <v>1304380</v>
      </c>
      <c r="H24" s="214">
        <v>353313</v>
      </c>
      <c r="I24" s="215">
        <v>2506694</v>
      </c>
      <c r="J24" s="145"/>
    </row>
    <row r="25" spans="1:12" ht="15.75" customHeight="1" x14ac:dyDescent="0.2">
      <c r="A25" s="42" t="s">
        <v>43</v>
      </c>
      <c r="B25" s="43"/>
      <c r="C25" s="44">
        <v>1909935</v>
      </c>
      <c r="D25" s="237">
        <v>95505</v>
      </c>
      <c r="E25" s="237"/>
      <c r="F25" s="44">
        <v>1222953.9999999953</v>
      </c>
      <c r="G25" s="44">
        <v>3490353</v>
      </c>
      <c r="H25" s="44">
        <v>772090</v>
      </c>
      <c r="I25" s="48">
        <v>7490836.9999999953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121060</v>
      </c>
      <c r="D26" s="214">
        <v>146703</v>
      </c>
      <c r="E26" s="214">
        <v>1074239</v>
      </c>
      <c r="F26" s="214">
        <v>512554</v>
      </c>
      <c r="G26" s="214">
        <v>2309101</v>
      </c>
      <c r="H26" s="214">
        <v>2046027</v>
      </c>
      <c r="I26" s="215">
        <v>6209684</v>
      </c>
    </row>
    <row r="27" spans="1:12" ht="20.100000000000001" customHeight="1" x14ac:dyDescent="0.2">
      <c r="A27" s="49" t="s">
        <v>45</v>
      </c>
      <c r="B27" s="50"/>
      <c r="C27" s="214">
        <v>-209976</v>
      </c>
      <c r="D27" s="214">
        <v>147258</v>
      </c>
      <c r="E27" s="214">
        <v>58032</v>
      </c>
      <c r="F27" s="214">
        <v>31900</v>
      </c>
      <c r="G27" s="214">
        <v>420068</v>
      </c>
      <c r="H27" s="214">
        <v>-67158</v>
      </c>
      <c r="I27" s="215">
        <v>380124</v>
      </c>
    </row>
    <row r="28" spans="1:12" ht="20.100000000000001" customHeight="1" x14ac:dyDescent="0.2">
      <c r="A28" s="49" t="s">
        <v>256</v>
      </c>
      <c r="B28" s="50"/>
      <c r="C28" s="214">
        <v>2424430</v>
      </c>
      <c r="D28" s="225">
        <v>2566932</v>
      </c>
      <c r="E28" s="225">
        <v>2850332</v>
      </c>
      <c r="F28" s="214">
        <v>2174597</v>
      </c>
      <c r="G28" s="214">
        <v>15414204</v>
      </c>
      <c r="H28" s="214">
        <v>3110531</v>
      </c>
      <c r="I28" s="215">
        <v>28541026</v>
      </c>
    </row>
    <row r="29" spans="1:12" s="38" customFormat="1" ht="15.75" customHeight="1" x14ac:dyDescent="0.2">
      <c r="A29" s="52" t="s">
        <v>20</v>
      </c>
      <c r="B29" s="53"/>
      <c r="C29" s="54">
        <v>2879644</v>
      </c>
      <c r="D29" s="54">
        <v>3284964</v>
      </c>
      <c r="E29" s="54">
        <v>7341028</v>
      </c>
      <c r="F29" s="54">
        <v>4038443</v>
      </c>
      <c r="G29" s="54">
        <v>26139224</v>
      </c>
      <c r="H29" s="54">
        <v>12600567</v>
      </c>
      <c r="I29" s="55">
        <v>56283870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9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1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activeCell="C10" sqref="C10"/>
    </sheetView>
  </sheetViews>
  <sheetFormatPr baseColWidth="10" defaultColWidth="10.7109375" defaultRowHeight="12.75" x14ac:dyDescent="0.2"/>
  <cols>
    <col min="1" max="1" width="40.8554687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4" t="s">
        <v>4</v>
      </c>
    </row>
    <row r="2" spans="1:12" ht="15" customHeight="1" x14ac:dyDescent="0.25">
      <c r="A2" s="15" t="s">
        <v>131</v>
      </c>
      <c r="H2" s="1" t="s">
        <v>245</v>
      </c>
      <c r="I2" s="1"/>
    </row>
    <row r="3" spans="1:12" x14ac:dyDescent="0.2">
      <c r="A3" s="16"/>
    </row>
    <row r="4" spans="1:12" ht="15.75" x14ac:dyDescent="0.25">
      <c r="A4" s="15" t="s">
        <v>260</v>
      </c>
      <c r="B4" s="17"/>
      <c r="C4" s="17"/>
      <c r="D4" s="17"/>
      <c r="E4" s="17"/>
      <c r="F4" s="17"/>
      <c r="G4" s="17"/>
      <c r="H4" s="17"/>
      <c r="I4" s="17"/>
      <c r="J4" s="17"/>
    </row>
    <row r="5" spans="1:12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2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31" t="s">
        <v>12</v>
      </c>
      <c r="C11" s="236">
        <v>254069</v>
      </c>
      <c r="D11" s="236">
        <v>175375</v>
      </c>
      <c r="E11" s="32">
        <v>45469</v>
      </c>
      <c r="F11" s="236">
        <v>728984</v>
      </c>
      <c r="G11" s="32">
        <v>79963</v>
      </c>
      <c r="H11" s="32">
        <v>16147</v>
      </c>
      <c r="I11" s="241">
        <v>3534307</v>
      </c>
    </row>
    <row r="12" spans="1:12" ht="15.75" customHeight="1" x14ac:dyDescent="0.2">
      <c r="A12" s="238"/>
      <c r="B12" s="31" t="s">
        <v>13</v>
      </c>
      <c r="C12" s="236"/>
      <c r="D12" s="236"/>
      <c r="E12" s="32">
        <v>803220</v>
      </c>
      <c r="F12" s="236"/>
      <c r="G12" s="32">
        <v>1164968</v>
      </c>
      <c r="H12" s="32">
        <v>266112</v>
      </c>
      <c r="I12" s="241"/>
    </row>
    <row r="13" spans="1:12" ht="15.75" customHeight="1" x14ac:dyDescent="0.2">
      <c r="A13" s="238"/>
      <c r="B13" s="31" t="s">
        <v>14</v>
      </c>
      <c r="C13" s="33">
        <v>76478</v>
      </c>
      <c r="D13" s="32">
        <v>60747</v>
      </c>
      <c r="E13" s="32">
        <v>655516</v>
      </c>
      <c r="F13" s="32">
        <v>250433</v>
      </c>
      <c r="G13" s="32">
        <v>1221456</v>
      </c>
      <c r="H13" s="32">
        <v>677932</v>
      </c>
      <c r="I13" s="34">
        <v>2942562</v>
      </c>
    </row>
    <row r="14" spans="1:12" ht="15.75" customHeight="1" x14ac:dyDescent="0.2">
      <c r="A14" s="238"/>
      <c r="B14" s="31" t="s">
        <v>15</v>
      </c>
      <c r="C14" s="32">
        <v>88133</v>
      </c>
      <c r="D14" s="32">
        <v>166178</v>
      </c>
      <c r="E14" s="32">
        <v>1062376</v>
      </c>
      <c r="F14" s="32">
        <v>394559</v>
      </c>
      <c r="G14" s="32">
        <v>2366860</v>
      </c>
      <c r="H14" s="32">
        <v>2063654</v>
      </c>
      <c r="I14" s="34">
        <v>6141760</v>
      </c>
      <c r="J14" s="145"/>
    </row>
    <row r="15" spans="1:12" s="38" customFormat="1" ht="15.75" customHeight="1" x14ac:dyDescent="0.2">
      <c r="A15" s="238"/>
      <c r="B15" s="35" t="s">
        <v>16</v>
      </c>
      <c r="C15" s="36">
        <v>418680</v>
      </c>
      <c r="D15" s="36">
        <v>402300</v>
      </c>
      <c r="E15" s="36">
        <v>2566581</v>
      </c>
      <c r="F15" s="36">
        <v>1373976</v>
      </c>
      <c r="G15" s="36">
        <v>4833247</v>
      </c>
      <c r="H15" s="36">
        <v>3023845</v>
      </c>
      <c r="I15" s="37">
        <v>12618629</v>
      </c>
      <c r="K15" s="146"/>
      <c r="L15" s="147"/>
    </row>
    <row r="16" spans="1:12" ht="15.75" customHeight="1" x14ac:dyDescent="0.2">
      <c r="A16" s="238" t="s">
        <v>17</v>
      </c>
      <c r="B16" s="31" t="s">
        <v>12</v>
      </c>
      <c r="C16" s="236">
        <v>48555</v>
      </c>
      <c r="D16" s="236">
        <v>7566</v>
      </c>
      <c r="E16" s="32">
        <v>9875</v>
      </c>
      <c r="F16" s="236">
        <v>11977</v>
      </c>
      <c r="G16" s="32">
        <v>57921</v>
      </c>
      <c r="H16" s="32">
        <v>64004</v>
      </c>
      <c r="I16" s="241">
        <v>1683374</v>
      </c>
      <c r="L16" s="148"/>
    </row>
    <row r="17" spans="1:12" ht="15.75" customHeight="1" x14ac:dyDescent="0.2">
      <c r="A17" s="238"/>
      <c r="B17" s="31" t="s">
        <v>13</v>
      </c>
      <c r="C17" s="236"/>
      <c r="D17" s="236"/>
      <c r="E17" s="32">
        <v>298272</v>
      </c>
      <c r="F17" s="236"/>
      <c r="G17" s="32">
        <v>738728</v>
      </c>
      <c r="H17" s="32">
        <v>446476</v>
      </c>
      <c r="I17" s="241"/>
      <c r="K17" s="145"/>
      <c r="L17" s="148"/>
    </row>
    <row r="18" spans="1:12" ht="15.75" customHeight="1" x14ac:dyDescent="0.2">
      <c r="A18" s="238"/>
      <c r="B18" s="31" t="s">
        <v>14</v>
      </c>
      <c r="C18" s="32">
        <v>20746</v>
      </c>
      <c r="D18" s="32">
        <v>10971</v>
      </c>
      <c r="E18" s="32">
        <v>177986</v>
      </c>
      <c r="F18" s="32">
        <v>24142</v>
      </c>
      <c r="G18" s="32">
        <v>867063</v>
      </c>
      <c r="H18" s="32">
        <v>802570</v>
      </c>
      <c r="I18" s="34">
        <v>1903478</v>
      </c>
      <c r="K18" s="145"/>
      <c r="L18" s="148"/>
    </row>
    <row r="19" spans="1:12" ht="15.75" customHeight="1" x14ac:dyDescent="0.2">
      <c r="A19" s="238"/>
      <c r="B19" s="31" t="s">
        <v>15</v>
      </c>
      <c r="C19" s="32">
        <v>27524</v>
      </c>
      <c r="D19" s="32">
        <v>10770</v>
      </c>
      <c r="E19" s="32">
        <v>440507</v>
      </c>
      <c r="F19" s="32">
        <v>103514</v>
      </c>
      <c r="G19" s="32">
        <v>1954037</v>
      </c>
      <c r="H19" s="32">
        <v>3577878</v>
      </c>
      <c r="I19" s="34">
        <v>6114230</v>
      </c>
      <c r="J19" s="145"/>
      <c r="K19" s="147"/>
      <c r="L19" s="148"/>
    </row>
    <row r="20" spans="1:12" s="38" customFormat="1" ht="15.75" customHeight="1" x14ac:dyDescent="0.2">
      <c r="A20" s="238"/>
      <c r="B20" s="39" t="s">
        <v>16</v>
      </c>
      <c r="C20" s="40">
        <v>96825</v>
      </c>
      <c r="D20" s="40">
        <v>29307</v>
      </c>
      <c r="E20" s="40">
        <v>926640</v>
      </c>
      <c r="F20" s="40">
        <v>139633</v>
      </c>
      <c r="G20" s="40">
        <v>3617749</v>
      </c>
      <c r="H20" s="40">
        <v>4890928</v>
      </c>
      <c r="I20" s="41">
        <v>9701082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515505</v>
      </c>
      <c r="D21" s="44">
        <v>431607</v>
      </c>
      <c r="E21" s="44">
        <v>3493221</v>
      </c>
      <c r="F21" s="44">
        <v>1513609</v>
      </c>
      <c r="G21" s="44">
        <v>8450996</v>
      </c>
      <c r="H21" s="44">
        <v>7914773</v>
      </c>
      <c r="I21" s="45">
        <v>22319711</v>
      </c>
    </row>
    <row r="22" spans="1:12" ht="15.75" customHeight="1" x14ac:dyDescent="0.2">
      <c r="A22" s="28" t="s">
        <v>18</v>
      </c>
      <c r="B22" s="46"/>
      <c r="C22" s="40"/>
      <c r="D22" s="40"/>
      <c r="E22" s="40"/>
      <c r="F22" s="40"/>
      <c r="G22" s="40"/>
      <c r="H22" s="40"/>
      <c r="I22" s="41"/>
    </row>
    <row r="23" spans="1:12" ht="15.75" customHeight="1" x14ac:dyDescent="0.25">
      <c r="A23" s="47" t="s">
        <v>11</v>
      </c>
      <c r="B23" s="9"/>
      <c r="C23" s="32">
        <v>1157266</v>
      </c>
      <c r="D23" s="236">
        <v>73181</v>
      </c>
      <c r="E23" s="236"/>
      <c r="F23" s="32">
        <v>1206637</v>
      </c>
      <c r="G23" s="32">
        <v>2344622</v>
      </c>
      <c r="H23" s="32">
        <v>417279</v>
      </c>
      <c r="I23" s="34">
        <v>5198985</v>
      </c>
      <c r="J23" s="145"/>
    </row>
    <row r="24" spans="1:12" ht="15.75" customHeight="1" x14ac:dyDescent="0.25">
      <c r="A24" s="47" t="s">
        <v>17</v>
      </c>
      <c r="B24" s="9"/>
      <c r="C24" s="32">
        <v>951188</v>
      </c>
      <c r="D24" s="236">
        <v>13785</v>
      </c>
      <c r="E24" s="236"/>
      <c r="F24" s="32">
        <v>39111</v>
      </c>
      <c r="G24" s="32">
        <v>1379924</v>
      </c>
      <c r="H24" s="32">
        <v>397983</v>
      </c>
      <c r="I24" s="34">
        <v>2781991</v>
      </c>
      <c r="J24" s="145"/>
    </row>
    <row r="25" spans="1:12" ht="15.75" customHeight="1" x14ac:dyDescent="0.2">
      <c r="A25" s="42" t="s">
        <v>43</v>
      </c>
      <c r="B25" s="43"/>
      <c r="C25" s="44">
        <v>2108454.0000000019</v>
      </c>
      <c r="D25" s="237">
        <v>86966</v>
      </c>
      <c r="E25" s="237"/>
      <c r="F25" s="44">
        <v>1245747.9999999951</v>
      </c>
      <c r="G25" s="44">
        <v>3724546</v>
      </c>
      <c r="H25" s="44">
        <v>815262</v>
      </c>
      <c r="I25" s="48">
        <v>7980975.9999999972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32">
        <v>119829</v>
      </c>
      <c r="D26" s="32">
        <v>143978</v>
      </c>
      <c r="E26" s="32">
        <v>1108137</v>
      </c>
      <c r="F26" s="32">
        <v>584907</v>
      </c>
      <c r="G26" s="32">
        <v>2480976</v>
      </c>
      <c r="H26" s="32">
        <v>2155720</v>
      </c>
      <c r="I26" s="34">
        <v>6593547</v>
      </c>
    </row>
    <row r="27" spans="1:12" ht="20.100000000000001" customHeight="1" x14ac:dyDescent="0.2">
      <c r="A27" s="49" t="s">
        <v>45</v>
      </c>
      <c r="B27" s="50"/>
      <c r="C27" s="32">
        <v>-212189</v>
      </c>
      <c r="D27" s="32">
        <v>113281</v>
      </c>
      <c r="E27" s="32">
        <v>64547</v>
      </c>
      <c r="F27" s="32">
        <v>30114</v>
      </c>
      <c r="G27" s="32">
        <v>379058</v>
      </c>
      <c r="H27" s="32">
        <v>-82645</v>
      </c>
      <c r="I27" s="34">
        <v>292166</v>
      </c>
    </row>
    <row r="28" spans="1:12" ht="20.100000000000001" customHeight="1" x14ac:dyDescent="0.2">
      <c r="A28" s="49" t="s">
        <v>256</v>
      </c>
      <c r="B28" s="50"/>
      <c r="C28" s="32">
        <v>2585629</v>
      </c>
      <c r="D28" s="51">
        <v>1834975</v>
      </c>
      <c r="E28" s="51">
        <v>2704828</v>
      </c>
      <c r="F28" s="32">
        <v>2188400</v>
      </c>
      <c r="G28" s="32">
        <v>15943815</v>
      </c>
      <c r="H28" s="32">
        <v>3375033</v>
      </c>
      <c r="I28" s="34">
        <v>28632680</v>
      </c>
    </row>
    <row r="29" spans="1:12" s="38" customFormat="1" ht="15.75" customHeight="1" x14ac:dyDescent="0.2">
      <c r="A29" s="52" t="s">
        <v>20</v>
      </c>
      <c r="B29" s="53"/>
      <c r="C29" s="54">
        <v>3008774</v>
      </c>
      <c r="D29" s="54">
        <v>2523841</v>
      </c>
      <c r="E29" s="54">
        <v>7370733</v>
      </c>
      <c r="F29" s="54">
        <v>4317030</v>
      </c>
      <c r="G29" s="54">
        <v>27254845</v>
      </c>
      <c r="H29" s="54">
        <v>13362881</v>
      </c>
      <c r="I29" s="55">
        <v>57838104</v>
      </c>
    </row>
    <row r="31" spans="1:12" x14ac:dyDescent="0.2">
      <c r="A31" s="56" t="s">
        <v>224</v>
      </c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A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activeCell="C10" sqref="C10"/>
    </sheetView>
  </sheetViews>
  <sheetFormatPr baseColWidth="10" defaultColWidth="10.7109375" defaultRowHeight="12.75" x14ac:dyDescent="0.2"/>
  <cols>
    <col min="1" max="1" width="31.570312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4" t="s">
        <v>4</v>
      </c>
    </row>
    <row r="2" spans="1:12" ht="15" customHeight="1" x14ac:dyDescent="0.25">
      <c r="A2" s="15" t="s">
        <v>131</v>
      </c>
      <c r="H2" s="1" t="s">
        <v>245</v>
      </c>
      <c r="I2" s="1"/>
    </row>
    <row r="3" spans="1:12" x14ac:dyDescent="0.2">
      <c r="A3" s="16"/>
    </row>
    <row r="4" spans="1:12" ht="15.75" x14ac:dyDescent="0.25">
      <c r="A4" s="15" t="s">
        <v>259</v>
      </c>
      <c r="B4" s="17"/>
      <c r="C4" s="17"/>
      <c r="D4" s="17"/>
      <c r="E4" s="17"/>
      <c r="F4" s="17"/>
      <c r="G4" s="17"/>
      <c r="H4" s="17"/>
      <c r="I4" s="17"/>
      <c r="J4" s="17"/>
    </row>
    <row r="5" spans="1:12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2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31" t="s">
        <v>12</v>
      </c>
      <c r="C11" s="236">
        <v>207047</v>
      </c>
      <c r="D11" s="236">
        <v>139775</v>
      </c>
      <c r="E11" s="32">
        <v>56089</v>
      </c>
      <c r="F11" s="236">
        <v>699676</v>
      </c>
      <c r="G11" s="32">
        <v>72733</v>
      </c>
      <c r="H11" s="32">
        <v>11182</v>
      </c>
      <c r="I11" s="241">
        <v>3345046</v>
      </c>
    </row>
    <row r="12" spans="1:12" ht="15.75" customHeight="1" x14ac:dyDescent="0.2">
      <c r="A12" s="238"/>
      <c r="B12" s="31" t="s">
        <v>13</v>
      </c>
      <c r="C12" s="236"/>
      <c r="D12" s="236"/>
      <c r="E12" s="32">
        <v>768842</v>
      </c>
      <c r="F12" s="236"/>
      <c r="G12" s="32">
        <v>1150702</v>
      </c>
      <c r="H12" s="32">
        <v>239000</v>
      </c>
      <c r="I12" s="241"/>
    </row>
    <row r="13" spans="1:12" ht="15.75" customHeight="1" x14ac:dyDescent="0.2">
      <c r="A13" s="238"/>
      <c r="B13" s="31" t="s">
        <v>14</v>
      </c>
      <c r="C13" s="33">
        <v>65997</v>
      </c>
      <c r="D13" s="32">
        <v>68837</v>
      </c>
      <c r="E13" s="32">
        <v>548710</v>
      </c>
      <c r="F13" s="32">
        <v>268348</v>
      </c>
      <c r="G13" s="32">
        <v>983874</v>
      </c>
      <c r="H13" s="32">
        <v>593622</v>
      </c>
      <c r="I13" s="34">
        <v>2529388</v>
      </c>
    </row>
    <row r="14" spans="1:12" ht="15.75" customHeight="1" x14ac:dyDescent="0.2">
      <c r="A14" s="238"/>
      <c r="B14" s="31" t="s">
        <v>15</v>
      </c>
      <c r="C14" s="32">
        <v>102129</v>
      </c>
      <c r="D14" s="32">
        <v>179903</v>
      </c>
      <c r="E14" s="32">
        <v>1130093</v>
      </c>
      <c r="F14" s="32">
        <v>382547</v>
      </c>
      <c r="G14" s="32">
        <v>2214376</v>
      </c>
      <c r="H14" s="32">
        <v>2197542</v>
      </c>
      <c r="I14" s="34">
        <v>6206590</v>
      </c>
      <c r="J14" s="145"/>
      <c r="K14" s="147"/>
    </row>
    <row r="15" spans="1:12" s="38" customFormat="1" ht="15.75" customHeight="1" x14ac:dyDescent="0.2">
      <c r="A15" s="238"/>
      <c r="B15" s="35" t="s">
        <v>16</v>
      </c>
      <c r="C15" s="36">
        <v>375173</v>
      </c>
      <c r="D15" s="36">
        <v>388515</v>
      </c>
      <c r="E15" s="36">
        <v>2503734</v>
      </c>
      <c r="F15" s="36">
        <v>1350571</v>
      </c>
      <c r="G15" s="36">
        <v>4421685</v>
      </c>
      <c r="H15" s="36">
        <v>3041346</v>
      </c>
      <c r="I15" s="37">
        <v>12081024</v>
      </c>
      <c r="J15" s="209"/>
      <c r="K15" s="146"/>
      <c r="L15" s="147"/>
    </row>
    <row r="16" spans="1:12" ht="15.75" customHeight="1" x14ac:dyDescent="0.2">
      <c r="A16" s="238" t="s">
        <v>17</v>
      </c>
      <c r="B16" s="31" t="s">
        <v>12</v>
      </c>
      <c r="C16" s="236">
        <v>37464</v>
      </c>
      <c r="D16" s="236">
        <v>11179</v>
      </c>
      <c r="E16" s="32">
        <v>14390</v>
      </c>
      <c r="F16" s="236">
        <v>8766</v>
      </c>
      <c r="G16" s="32">
        <v>41238</v>
      </c>
      <c r="H16" s="32">
        <v>31945</v>
      </c>
      <c r="I16" s="241">
        <v>1464312</v>
      </c>
      <c r="L16" s="148"/>
    </row>
    <row r="17" spans="1:12" ht="15.75" customHeight="1" x14ac:dyDescent="0.2">
      <c r="A17" s="238"/>
      <c r="B17" s="31" t="s">
        <v>13</v>
      </c>
      <c r="C17" s="236"/>
      <c r="D17" s="236"/>
      <c r="E17" s="32">
        <v>236113</v>
      </c>
      <c r="F17" s="236"/>
      <c r="G17" s="32">
        <v>663424</v>
      </c>
      <c r="H17" s="32">
        <v>419793</v>
      </c>
      <c r="I17" s="241"/>
      <c r="K17" s="145"/>
      <c r="L17" s="148"/>
    </row>
    <row r="18" spans="1:12" ht="15.75" customHeight="1" x14ac:dyDescent="0.2">
      <c r="A18" s="238"/>
      <c r="B18" s="31" t="s">
        <v>14</v>
      </c>
      <c r="C18" s="32">
        <v>14247</v>
      </c>
      <c r="D18" s="32">
        <v>10706</v>
      </c>
      <c r="E18" s="32">
        <v>143920</v>
      </c>
      <c r="F18" s="32">
        <v>23838</v>
      </c>
      <c r="G18" s="32">
        <v>734800</v>
      </c>
      <c r="H18" s="32">
        <v>675168</v>
      </c>
      <c r="I18" s="34">
        <v>1602679</v>
      </c>
      <c r="K18" s="145"/>
      <c r="L18" s="148"/>
    </row>
    <row r="19" spans="1:12" ht="15.75" customHeight="1" x14ac:dyDescent="0.2">
      <c r="A19" s="238"/>
      <c r="B19" s="31" t="s">
        <v>15</v>
      </c>
      <c r="C19" s="32">
        <v>28535</v>
      </c>
      <c r="D19" s="32">
        <v>10903</v>
      </c>
      <c r="E19" s="32">
        <v>456455</v>
      </c>
      <c r="F19" s="32">
        <v>107713</v>
      </c>
      <c r="G19" s="32">
        <v>1887500</v>
      </c>
      <c r="H19" s="32">
        <v>3784543</v>
      </c>
      <c r="I19" s="34">
        <v>6275649</v>
      </c>
      <c r="J19" s="145"/>
      <c r="K19" s="147"/>
      <c r="L19" s="148"/>
    </row>
    <row r="20" spans="1:12" s="38" customFormat="1" ht="15.75" customHeight="1" x14ac:dyDescent="0.2">
      <c r="A20" s="238"/>
      <c r="B20" s="39" t="s">
        <v>16</v>
      </c>
      <c r="C20" s="40">
        <v>80246</v>
      </c>
      <c r="D20" s="40">
        <v>32788</v>
      </c>
      <c r="E20" s="40">
        <v>850878</v>
      </c>
      <c r="F20" s="40">
        <v>140317</v>
      </c>
      <c r="G20" s="40">
        <v>3326962</v>
      </c>
      <c r="H20" s="40">
        <v>4911449</v>
      </c>
      <c r="I20" s="41">
        <v>9342640</v>
      </c>
      <c r="J20" s="209"/>
      <c r="K20" s="146"/>
      <c r="L20" s="147"/>
    </row>
    <row r="21" spans="1:12" ht="15.75" customHeight="1" x14ac:dyDescent="0.2">
      <c r="A21" s="42" t="s">
        <v>41</v>
      </c>
      <c r="B21" s="43"/>
      <c r="C21" s="44">
        <v>455419</v>
      </c>
      <c r="D21" s="44">
        <v>421303</v>
      </c>
      <c r="E21" s="44">
        <v>3354612</v>
      </c>
      <c r="F21" s="44">
        <v>1490888</v>
      </c>
      <c r="G21" s="44">
        <v>7748647</v>
      </c>
      <c r="H21" s="44">
        <v>7952795</v>
      </c>
      <c r="I21" s="45">
        <v>21423664</v>
      </c>
      <c r="K21" s="145"/>
    </row>
    <row r="22" spans="1:12" ht="15.75" customHeight="1" x14ac:dyDescent="0.2">
      <c r="A22" s="28" t="s">
        <v>18</v>
      </c>
      <c r="B22" s="46"/>
      <c r="C22" s="40"/>
      <c r="D22" s="40"/>
      <c r="E22" s="40"/>
      <c r="F22" s="40"/>
      <c r="G22" s="40"/>
      <c r="H22" s="40"/>
      <c r="I22" s="41"/>
    </row>
    <row r="23" spans="1:12" ht="15.75" customHeight="1" x14ac:dyDescent="0.25">
      <c r="A23" s="47" t="s">
        <v>11</v>
      </c>
      <c r="B23" s="9"/>
      <c r="C23" s="32">
        <v>1099056</v>
      </c>
      <c r="D23" s="236">
        <v>55204</v>
      </c>
      <c r="E23" s="236"/>
      <c r="F23" s="32">
        <v>1024345</v>
      </c>
      <c r="G23" s="32">
        <v>1915427</v>
      </c>
      <c r="H23" s="32">
        <v>338950</v>
      </c>
      <c r="I23" s="34">
        <v>4432982</v>
      </c>
      <c r="J23" s="145"/>
    </row>
    <row r="24" spans="1:12" ht="15.75" customHeight="1" x14ac:dyDescent="0.25">
      <c r="A24" s="47" t="s">
        <v>17</v>
      </c>
      <c r="B24" s="9"/>
      <c r="C24" s="32">
        <v>800995</v>
      </c>
      <c r="D24" s="236">
        <v>17921</v>
      </c>
      <c r="E24" s="236"/>
      <c r="F24" s="32">
        <v>33964</v>
      </c>
      <c r="G24" s="32">
        <v>1199864</v>
      </c>
      <c r="H24" s="32">
        <v>393941</v>
      </c>
      <c r="I24" s="34">
        <v>2446685</v>
      </c>
      <c r="J24" s="145"/>
    </row>
    <row r="25" spans="1:12" ht="15.75" customHeight="1" x14ac:dyDescent="0.2">
      <c r="A25" s="42" t="s">
        <v>43</v>
      </c>
      <c r="B25" s="43"/>
      <c r="C25" s="44">
        <v>1900050.9999999949</v>
      </c>
      <c r="D25" s="237">
        <v>73125</v>
      </c>
      <c r="E25" s="237"/>
      <c r="F25" s="44">
        <v>1058309.0000000042</v>
      </c>
      <c r="G25" s="44">
        <v>3115291</v>
      </c>
      <c r="H25" s="44">
        <v>732891</v>
      </c>
      <c r="I25" s="48">
        <v>6879666.9999999991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32">
        <v>101742</v>
      </c>
      <c r="D26" s="32">
        <v>143912</v>
      </c>
      <c r="E26" s="32">
        <v>1100765</v>
      </c>
      <c r="F26" s="32">
        <v>581757</v>
      </c>
      <c r="G26" s="32">
        <v>2302111</v>
      </c>
      <c r="H26" s="32">
        <v>2186866</v>
      </c>
      <c r="I26" s="34">
        <v>6417153</v>
      </c>
    </row>
    <row r="27" spans="1:12" ht="20.100000000000001" customHeight="1" x14ac:dyDescent="0.2">
      <c r="A27" s="49" t="s">
        <v>45</v>
      </c>
      <c r="B27" s="50"/>
      <c r="C27" s="32">
        <v>-223809</v>
      </c>
      <c r="D27" s="32">
        <v>78093</v>
      </c>
      <c r="E27" s="32">
        <v>36496</v>
      </c>
      <c r="F27" s="32">
        <v>27888</v>
      </c>
      <c r="G27" s="32">
        <v>204646</v>
      </c>
      <c r="H27" s="32">
        <v>-210475</v>
      </c>
      <c r="I27" s="34">
        <v>-87161</v>
      </c>
    </row>
    <row r="28" spans="1:12" ht="20.100000000000001" customHeight="1" x14ac:dyDescent="0.2">
      <c r="A28" s="49" t="s">
        <v>256</v>
      </c>
      <c r="B28" s="50"/>
      <c r="C28" s="32">
        <v>2297082</v>
      </c>
      <c r="D28" s="51">
        <v>1416710</v>
      </c>
      <c r="E28" s="51">
        <v>1860761</v>
      </c>
      <c r="F28" s="32">
        <v>1762114</v>
      </c>
      <c r="G28" s="32">
        <v>15037676</v>
      </c>
      <c r="H28" s="32">
        <v>3421156</v>
      </c>
      <c r="I28" s="34">
        <v>25795499</v>
      </c>
    </row>
    <row r="29" spans="1:12" s="38" customFormat="1" ht="15.75" customHeight="1" x14ac:dyDescent="0.2">
      <c r="A29" s="52" t="s">
        <v>20</v>
      </c>
      <c r="B29" s="53"/>
      <c r="C29" s="54">
        <v>2630434</v>
      </c>
      <c r="D29" s="54">
        <v>2060018</v>
      </c>
      <c r="E29" s="54">
        <v>6352634</v>
      </c>
      <c r="F29" s="54">
        <v>3862647</v>
      </c>
      <c r="G29" s="54">
        <v>25293080</v>
      </c>
      <c r="H29" s="54">
        <v>13350342</v>
      </c>
      <c r="I29" s="55">
        <v>53549155</v>
      </c>
    </row>
    <row r="31" spans="1:12" x14ac:dyDescent="0.2">
      <c r="A31" s="56" t="s">
        <v>224</v>
      </c>
    </row>
    <row r="32" spans="1:12" x14ac:dyDescent="0.2">
      <c r="A32" s="1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B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F6F6-E1B9-4235-AC70-72BF40D74494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activeCell="C10" sqref="C10"/>
    </sheetView>
  </sheetViews>
  <sheetFormatPr baseColWidth="10" defaultColWidth="10.7109375" defaultRowHeight="12.75" x14ac:dyDescent="0.2"/>
  <cols>
    <col min="1" max="1" width="31.570312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4" t="s">
        <v>4</v>
      </c>
    </row>
    <row r="2" spans="1:12" ht="15" customHeight="1" x14ac:dyDescent="0.25">
      <c r="A2" s="15" t="s">
        <v>131</v>
      </c>
      <c r="H2" s="1" t="s">
        <v>245</v>
      </c>
      <c r="I2" s="1"/>
    </row>
    <row r="3" spans="1:12" x14ac:dyDescent="0.2">
      <c r="A3" s="16"/>
    </row>
    <row r="4" spans="1:12" ht="15.75" x14ac:dyDescent="0.25">
      <c r="A4" s="15" t="s">
        <v>270</v>
      </c>
      <c r="B4" s="17"/>
      <c r="C4" s="17"/>
      <c r="D4" s="17"/>
      <c r="E4" s="17"/>
      <c r="F4" s="17"/>
      <c r="G4" s="17"/>
      <c r="H4" s="17"/>
      <c r="I4" s="17"/>
      <c r="J4" s="17"/>
    </row>
    <row r="5" spans="1:12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2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31" t="s">
        <v>12</v>
      </c>
      <c r="C11" s="236">
        <v>225795</v>
      </c>
      <c r="D11" s="236">
        <v>175066</v>
      </c>
      <c r="E11" s="32">
        <v>41921</v>
      </c>
      <c r="F11" s="236">
        <v>760403</v>
      </c>
      <c r="G11" s="32">
        <v>74093</v>
      </c>
      <c r="H11" s="32">
        <v>7727</v>
      </c>
      <c r="I11" s="241">
        <v>3488137</v>
      </c>
    </row>
    <row r="12" spans="1:12" ht="15.75" customHeight="1" x14ac:dyDescent="0.2">
      <c r="A12" s="238"/>
      <c r="B12" s="31" t="s">
        <v>13</v>
      </c>
      <c r="C12" s="236"/>
      <c r="D12" s="236"/>
      <c r="E12" s="32">
        <v>800125</v>
      </c>
      <c r="F12" s="236"/>
      <c r="G12" s="32">
        <v>1151255</v>
      </c>
      <c r="H12" s="32">
        <v>251752</v>
      </c>
      <c r="I12" s="241"/>
    </row>
    <row r="13" spans="1:12" ht="15.75" customHeight="1" x14ac:dyDescent="0.2">
      <c r="A13" s="238"/>
      <c r="B13" s="31" t="s">
        <v>14</v>
      </c>
      <c r="C13" s="33">
        <v>65390</v>
      </c>
      <c r="D13" s="32">
        <v>55190</v>
      </c>
      <c r="E13" s="32">
        <v>603978</v>
      </c>
      <c r="F13" s="32">
        <v>230188</v>
      </c>
      <c r="G13" s="32">
        <v>1065512</v>
      </c>
      <c r="H13" s="32">
        <v>683511</v>
      </c>
      <c r="I13" s="34">
        <v>2703769</v>
      </c>
    </row>
    <row r="14" spans="1:12" ht="15.75" customHeight="1" x14ac:dyDescent="0.2">
      <c r="A14" s="238"/>
      <c r="B14" s="31" t="s">
        <v>15</v>
      </c>
      <c r="C14" s="32">
        <v>147297</v>
      </c>
      <c r="D14" s="32">
        <v>157243</v>
      </c>
      <c r="E14" s="32">
        <v>1166282</v>
      </c>
      <c r="F14" s="32">
        <v>449999</v>
      </c>
      <c r="G14" s="32">
        <v>2523171</v>
      </c>
      <c r="H14" s="32">
        <v>2201560</v>
      </c>
      <c r="I14" s="34">
        <v>6645552</v>
      </c>
      <c r="J14" s="145"/>
      <c r="K14" s="147"/>
    </row>
    <row r="15" spans="1:12" s="38" customFormat="1" ht="15.75" customHeight="1" x14ac:dyDescent="0.2">
      <c r="A15" s="238"/>
      <c r="B15" s="35" t="s">
        <v>16</v>
      </c>
      <c r="C15" s="36">
        <v>438482</v>
      </c>
      <c r="D15" s="36">
        <v>387499</v>
      </c>
      <c r="E15" s="36">
        <v>2612306</v>
      </c>
      <c r="F15" s="36">
        <v>1440590</v>
      </c>
      <c r="G15" s="36">
        <v>4814031</v>
      </c>
      <c r="H15" s="36">
        <v>3144550</v>
      </c>
      <c r="I15" s="37">
        <v>12837458</v>
      </c>
      <c r="J15" s="209"/>
      <c r="K15" s="146"/>
      <c r="L15" s="147"/>
    </row>
    <row r="16" spans="1:12" ht="15.75" customHeight="1" x14ac:dyDescent="0.2">
      <c r="A16" s="238" t="s">
        <v>17</v>
      </c>
      <c r="B16" s="31" t="s">
        <v>12</v>
      </c>
      <c r="C16" s="236">
        <v>34885</v>
      </c>
      <c r="D16" s="236">
        <v>8981</v>
      </c>
      <c r="E16" s="32">
        <v>14696</v>
      </c>
      <c r="F16" s="236">
        <v>17556</v>
      </c>
      <c r="G16" s="32">
        <v>29698</v>
      </c>
      <c r="H16" s="32">
        <v>29752</v>
      </c>
      <c r="I16" s="241">
        <v>1528303</v>
      </c>
      <c r="L16" s="148"/>
    </row>
    <row r="17" spans="1:12" ht="15.75" customHeight="1" x14ac:dyDescent="0.2">
      <c r="A17" s="238"/>
      <c r="B17" s="31" t="s">
        <v>13</v>
      </c>
      <c r="C17" s="236"/>
      <c r="D17" s="236"/>
      <c r="E17" s="32">
        <v>252044</v>
      </c>
      <c r="F17" s="236"/>
      <c r="G17" s="32">
        <v>712895</v>
      </c>
      <c r="H17" s="32">
        <v>427796</v>
      </c>
      <c r="I17" s="241"/>
      <c r="K17" s="145"/>
      <c r="L17" s="148"/>
    </row>
    <row r="18" spans="1:12" ht="15.75" customHeight="1" x14ac:dyDescent="0.2">
      <c r="A18" s="238"/>
      <c r="B18" s="31" t="s">
        <v>14</v>
      </c>
      <c r="C18" s="32">
        <v>15303</v>
      </c>
      <c r="D18" s="32">
        <v>14425</v>
      </c>
      <c r="E18" s="32">
        <v>160794</v>
      </c>
      <c r="F18" s="32">
        <v>23428</v>
      </c>
      <c r="G18" s="32">
        <v>789935</v>
      </c>
      <c r="H18" s="32">
        <v>826652</v>
      </c>
      <c r="I18" s="34">
        <v>1830537</v>
      </c>
      <c r="K18" s="145"/>
      <c r="L18" s="148"/>
    </row>
    <row r="19" spans="1:12" ht="15.75" customHeight="1" x14ac:dyDescent="0.2">
      <c r="A19" s="238"/>
      <c r="B19" s="31" t="s">
        <v>15</v>
      </c>
      <c r="C19" s="32">
        <v>51625</v>
      </c>
      <c r="D19" s="32">
        <v>60153</v>
      </c>
      <c r="E19" s="32">
        <v>433743</v>
      </c>
      <c r="F19" s="32">
        <v>97817</v>
      </c>
      <c r="G19" s="32">
        <v>1984054</v>
      </c>
      <c r="H19" s="32">
        <v>3965323</v>
      </c>
      <c r="I19" s="34">
        <v>6592715</v>
      </c>
      <c r="J19" s="145"/>
      <c r="K19" s="147"/>
      <c r="L19" s="148"/>
    </row>
    <row r="20" spans="1:12" s="38" customFormat="1" ht="15.75" customHeight="1" x14ac:dyDescent="0.2">
      <c r="A20" s="238"/>
      <c r="B20" s="39" t="s">
        <v>16</v>
      </c>
      <c r="C20" s="40">
        <v>101813</v>
      </c>
      <c r="D20" s="40">
        <v>83559</v>
      </c>
      <c r="E20" s="40">
        <v>861277</v>
      </c>
      <c r="F20" s="40">
        <v>138801</v>
      </c>
      <c r="G20" s="40">
        <v>3516582</v>
      </c>
      <c r="H20" s="40">
        <v>5249523</v>
      </c>
      <c r="I20" s="41">
        <v>9951555</v>
      </c>
      <c r="J20" s="209"/>
      <c r="K20" s="146"/>
      <c r="L20" s="147"/>
    </row>
    <row r="21" spans="1:12" ht="15.75" customHeight="1" x14ac:dyDescent="0.2">
      <c r="A21" s="42" t="s">
        <v>41</v>
      </c>
      <c r="B21" s="43"/>
      <c r="C21" s="44">
        <v>540295</v>
      </c>
      <c r="D21" s="44">
        <v>471058</v>
      </c>
      <c r="E21" s="44">
        <v>3473583</v>
      </c>
      <c r="F21" s="44">
        <v>1579391</v>
      </c>
      <c r="G21" s="44">
        <v>8330613</v>
      </c>
      <c r="H21" s="44">
        <v>8394073</v>
      </c>
      <c r="I21" s="45">
        <v>22789013</v>
      </c>
      <c r="K21" s="145"/>
    </row>
    <row r="22" spans="1:12" ht="15.75" customHeight="1" x14ac:dyDescent="0.2">
      <c r="A22" s="28" t="s">
        <v>18</v>
      </c>
      <c r="B22" s="46"/>
      <c r="C22" s="40"/>
      <c r="D22" s="40"/>
      <c r="E22" s="40"/>
      <c r="F22" s="40"/>
      <c r="G22" s="40"/>
      <c r="H22" s="40"/>
      <c r="I22" s="41"/>
    </row>
    <row r="23" spans="1:12" ht="15.75" customHeight="1" x14ac:dyDescent="0.25">
      <c r="A23" s="47" t="s">
        <v>11</v>
      </c>
      <c r="B23" s="9"/>
      <c r="C23" s="32">
        <v>1080168</v>
      </c>
      <c r="D23" s="236">
        <v>63645</v>
      </c>
      <c r="E23" s="236"/>
      <c r="F23" s="32">
        <v>1071095</v>
      </c>
      <c r="G23" s="32">
        <v>2291321</v>
      </c>
      <c r="H23" s="32">
        <v>375368</v>
      </c>
      <c r="I23" s="34">
        <v>4881597</v>
      </c>
      <c r="J23" s="145"/>
    </row>
    <row r="24" spans="1:12" ht="15.75" customHeight="1" x14ac:dyDescent="0.25">
      <c r="A24" s="47" t="s">
        <v>17</v>
      </c>
      <c r="B24" s="9"/>
      <c r="C24" s="32">
        <v>776753</v>
      </c>
      <c r="D24" s="236">
        <v>40926</v>
      </c>
      <c r="E24" s="236"/>
      <c r="F24" s="32">
        <v>50257</v>
      </c>
      <c r="G24" s="32">
        <v>1308376</v>
      </c>
      <c r="H24" s="32">
        <v>392380</v>
      </c>
      <c r="I24" s="34">
        <v>2568692</v>
      </c>
      <c r="J24" s="145"/>
    </row>
    <row r="25" spans="1:12" ht="15.75" customHeight="1" x14ac:dyDescent="0.2">
      <c r="A25" s="42" t="s">
        <v>43</v>
      </c>
      <c r="B25" s="43"/>
      <c r="C25" s="44">
        <v>1856921.000000003</v>
      </c>
      <c r="D25" s="237">
        <v>104571</v>
      </c>
      <c r="E25" s="237"/>
      <c r="F25" s="44">
        <v>1121351.9999999963</v>
      </c>
      <c r="G25" s="44">
        <v>3599697</v>
      </c>
      <c r="H25" s="44">
        <v>767748</v>
      </c>
      <c r="I25" s="48">
        <v>7450288.9999999991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32">
        <v>124781</v>
      </c>
      <c r="D26" s="32">
        <v>143673</v>
      </c>
      <c r="E26" s="32">
        <v>1098929</v>
      </c>
      <c r="F26" s="32">
        <v>620117</v>
      </c>
      <c r="G26" s="32">
        <v>2478066</v>
      </c>
      <c r="H26" s="32">
        <v>2313106</v>
      </c>
      <c r="I26" s="34">
        <v>6778672</v>
      </c>
    </row>
    <row r="27" spans="1:12" ht="20.100000000000001" customHeight="1" x14ac:dyDescent="0.2">
      <c r="A27" s="49" t="s">
        <v>45</v>
      </c>
      <c r="B27" s="50"/>
      <c r="C27" s="32">
        <v>-204888</v>
      </c>
      <c r="D27" s="32">
        <v>112699</v>
      </c>
      <c r="E27" s="32">
        <v>87984</v>
      </c>
      <c r="F27" s="32">
        <v>33428</v>
      </c>
      <c r="G27" s="32">
        <v>286491</v>
      </c>
      <c r="H27" s="32">
        <v>-100568</v>
      </c>
      <c r="I27" s="34">
        <v>215146</v>
      </c>
    </row>
    <row r="28" spans="1:12" ht="20.100000000000001" customHeight="1" x14ac:dyDescent="0.2">
      <c r="A28" s="49" t="s">
        <v>256</v>
      </c>
      <c r="B28" s="50"/>
      <c r="C28" s="32">
        <v>2321645</v>
      </c>
      <c r="D28" s="51">
        <v>2226063</v>
      </c>
      <c r="E28" s="51">
        <v>2944594</v>
      </c>
      <c r="F28" s="32">
        <v>1587818</v>
      </c>
      <c r="G28" s="32">
        <v>16883797</v>
      </c>
      <c r="H28" s="32">
        <v>3395040</v>
      </c>
      <c r="I28" s="34">
        <v>29358957</v>
      </c>
    </row>
    <row r="29" spans="1:12" s="38" customFormat="1" ht="15.75" customHeight="1" x14ac:dyDescent="0.2">
      <c r="A29" s="52" t="s">
        <v>20</v>
      </c>
      <c r="B29" s="53"/>
      <c r="C29" s="54">
        <v>2781833</v>
      </c>
      <c r="D29" s="54">
        <v>2953493</v>
      </c>
      <c r="E29" s="54">
        <v>7605090</v>
      </c>
      <c r="F29" s="54">
        <v>3820754</v>
      </c>
      <c r="G29" s="54">
        <v>27978967</v>
      </c>
      <c r="H29" s="54">
        <v>14001651</v>
      </c>
      <c r="I29" s="55">
        <v>59141788</v>
      </c>
    </row>
    <row r="31" spans="1:12" x14ac:dyDescent="0.2">
      <c r="A31" s="56" t="s">
        <v>224</v>
      </c>
    </row>
    <row r="32" spans="1:12" x14ac:dyDescent="0.2">
      <c r="A32" s="13" t="s">
        <v>271</v>
      </c>
    </row>
  </sheetData>
  <mergeCells count="15"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  <mergeCell ref="A7:B7"/>
    <mergeCell ref="C7:H7"/>
    <mergeCell ref="A11:A15"/>
    <mergeCell ref="C11:C12"/>
    <mergeCell ref="D11:D12"/>
    <mergeCell ref="F11:F12"/>
  </mergeCells>
  <hyperlinks>
    <hyperlink ref="H2" location="Indice!A1" display="ÍNDICE DA PUBLICACIÓN" xr:uid="{FCB8A8F4-39E2-46A6-A3D1-0C189FBE05F5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1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2" width="12.42578125" style="2" customWidth="1"/>
    <col min="3" max="3" width="11.28515625" style="2" customWidth="1"/>
    <col min="4" max="4" width="11.42578125" style="2" bestFit="1" customWidth="1"/>
    <col min="5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6"/>
    </row>
    <row r="4" spans="1:10" ht="15.75" x14ac:dyDescent="0.25">
      <c r="A4" s="15" t="s">
        <v>138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8.7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12010220.381822636</v>
      </c>
      <c r="C9" s="32">
        <v>7373356.9308688156</v>
      </c>
      <c r="D9" s="34">
        <v>19383577.31269145</v>
      </c>
      <c r="E9" s="32">
        <v>949486.91665139177</v>
      </c>
      <c r="F9" s="32">
        <v>627571.13429055235</v>
      </c>
      <c r="G9" s="140">
        <v>1577058.0509419441</v>
      </c>
    </row>
    <row r="10" spans="1:10" ht="30" customHeight="1" x14ac:dyDescent="0.2">
      <c r="A10" s="149" t="s">
        <v>27</v>
      </c>
      <c r="B10" s="32">
        <v>160844.55530996397</v>
      </c>
      <c r="C10" s="32">
        <v>338863.52432014066</v>
      </c>
      <c r="D10" s="34">
        <v>499708.07963010459</v>
      </c>
      <c r="E10" s="32">
        <v>3566077.0128146517</v>
      </c>
      <c r="F10" s="32">
        <v>1449652.8496602287</v>
      </c>
      <c r="G10" s="140">
        <v>5015729.8624748802</v>
      </c>
    </row>
    <row r="11" spans="1:10" ht="30" customHeight="1" x14ac:dyDescent="0.2">
      <c r="A11" s="149" t="s">
        <v>28</v>
      </c>
      <c r="B11" s="32">
        <v>430066.8359706584</v>
      </c>
      <c r="C11" s="32">
        <v>422182.97561953339</v>
      </c>
      <c r="D11" s="34">
        <v>852249.81159019179</v>
      </c>
      <c r="E11" s="32">
        <v>251912.03382306782</v>
      </c>
      <c r="F11" s="32">
        <v>250924.21865678436</v>
      </c>
      <c r="G11" s="140">
        <v>502836.25247985218</v>
      </c>
    </row>
    <row r="12" spans="1:10" ht="30" customHeight="1" x14ac:dyDescent="0.2">
      <c r="A12" s="149" t="s">
        <v>29</v>
      </c>
      <c r="B12" s="32">
        <v>107143.98927175456</v>
      </c>
      <c r="C12" s="32">
        <v>113299.14381116061</v>
      </c>
      <c r="D12" s="34">
        <v>220443.13308291516</v>
      </c>
      <c r="E12" s="32">
        <v>54738.336305322809</v>
      </c>
      <c r="F12" s="32">
        <v>51714.497798001044</v>
      </c>
      <c r="G12" s="140">
        <v>106452.83410332385</v>
      </c>
    </row>
    <row r="13" spans="1:10" ht="30" customHeight="1" x14ac:dyDescent="0.2">
      <c r="A13" s="141" t="s">
        <v>16</v>
      </c>
      <c r="B13" s="142">
        <v>12708275.762375014</v>
      </c>
      <c r="C13" s="142">
        <v>8247702.5746196499</v>
      </c>
      <c r="D13" s="142">
        <v>20955978.336994659</v>
      </c>
      <c r="E13" s="142">
        <v>4822214.2995944349</v>
      </c>
      <c r="F13" s="142">
        <v>2379862.7004055665</v>
      </c>
      <c r="G13" s="143">
        <v>7202077.0000000019</v>
      </c>
    </row>
    <row r="14" spans="1:10" ht="16.5" customHeight="1" x14ac:dyDescent="0.2"/>
    <row r="15" spans="1:10" x14ac:dyDescent="0.2">
      <c r="A15" s="56" t="s">
        <v>224</v>
      </c>
    </row>
    <row r="16" spans="1:10" ht="19.5" customHeight="1" x14ac:dyDescent="0.2"/>
    <row r="17" spans="3:3" ht="18.75" customHeight="1" x14ac:dyDescent="0.2"/>
    <row r="18" spans="3:3" ht="16.5" customHeight="1" x14ac:dyDescent="0.2"/>
    <row r="19" spans="3:3" ht="16.5" customHeight="1" x14ac:dyDescent="0.2"/>
    <row r="20" spans="3:3" ht="16.5" customHeight="1" thickBot="1" x14ac:dyDescent="0.25">
      <c r="C20" s="144"/>
    </row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0C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31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2" width="12.42578125" style="2" customWidth="1"/>
    <col min="3" max="3" width="11.28515625" style="2" customWidth="1"/>
    <col min="4" max="4" width="11.42578125" style="2" bestFit="1" customWidth="1"/>
    <col min="5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6"/>
    </row>
    <row r="4" spans="1:10" ht="15.75" x14ac:dyDescent="0.25">
      <c r="A4" s="15" t="s">
        <v>139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8.7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11520070.732667793</v>
      </c>
      <c r="C9" s="32">
        <v>7345997.2504343987</v>
      </c>
      <c r="D9" s="34">
        <v>18866067.983102191</v>
      </c>
      <c r="E9" s="32">
        <v>695063.09908457822</v>
      </c>
      <c r="F9" s="32">
        <v>691372.27762025921</v>
      </c>
      <c r="G9" s="140">
        <v>1386435.3767048374</v>
      </c>
    </row>
    <row r="10" spans="1:10" ht="30" customHeight="1" x14ac:dyDescent="0.2">
      <c r="A10" s="149" t="s">
        <v>27</v>
      </c>
      <c r="B10" s="32">
        <v>135128.86846585563</v>
      </c>
      <c r="C10" s="32">
        <v>319278.8013085734</v>
      </c>
      <c r="D10" s="34">
        <v>454407.66977442906</v>
      </c>
      <c r="E10" s="32">
        <v>3391019.7650312902</v>
      </c>
      <c r="F10" s="32">
        <v>1423112.8061412671</v>
      </c>
      <c r="G10" s="140">
        <v>4814132.5711725578</v>
      </c>
    </row>
    <row r="11" spans="1:10" ht="30" customHeight="1" x14ac:dyDescent="0.2">
      <c r="A11" s="149" t="s">
        <v>28</v>
      </c>
      <c r="B11" s="32">
        <v>452960.33848837978</v>
      </c>
      <c r="C11" s="32">
        <v>462027.78841838607</v>
      </c>
      <c r="D11" s="34">
        <v>914988.12690676586</v>
      </c>
      <c r="E11" s="32">
        <v>262251.84444285708</v>
      </c>
      <c r="F11" s="32">
        <v>244702.80386560707</v>
      </c>
      <c r="G11" s="140">
        <v>506954.64830846415</v>
      </c>
    </row>
    <row r="12" spans="1:10" ht="30" customHeight="1" x14ac:dyDescent="0.2">
      <c r="A12" s="149" t="s">
        <v>29</v>
      </c>
      <c r="B12" s="32">
        <v>123175.57592093022</v>
      </c>
      <c r="C12" s="32">
        <v>102431.80416572187</v>
      </c>
      <c r="D12" s="34">
        <v>225607.38008665209</v>
      </c>
      <c r="E12" s="32">
        <v>75505.579521217805</v>
      </c>
      <c r="F12" s="32">
        <v>90143.824292922538</v>
      </c>
      <c r="G12" s="140">
        <v>165649.40381414036</v>
      </c>
    </row>
    <row r="13" spans="1:10" ht="30" customHeight="1" x14ac:dyDescent="0.2">
      <c r="A13" s="141" t="s">
        <v>16</v>
      </c>
      <c r="B13" s="142">
        <v>12231335.515542958</v>
      </c>
      <c r="C13" s="142">
        <v>8229735.6443270799</v>
      </c>
      <c r="D13" s="142">
        <v>20461071.15987004</v>
      </c>
      <c r="E13" s="142">
        <v>4423840.2880799435</v>
      </c>
      <c r="F13" s="142">
        <v>2449331.7119200556</v>
      </c>
      <c r="G13" s="143">
        <v>6873171.9999999991</v>
      </c>
    </row>
    <row r="14" spans="1:10" ht="16.5" customHeight="1" x14ac:dyDescent="0.2"/>
    <row r="15" spans="1:10" x14ac:dyDescent="0.2">
      <c r="A15" s="56" t="s">
        <v>224</v>
      </c>
    </row>
    <row r="16" spans="1:10" ht="19.5" customHeight="1" x14ac:dyDescent="0.2"/>
    <row r="17" spans="3:3" ht="18.75" customHeight="1" x14ac:dyDescent="0.2"/>
    <row r="18" spans="3:3" ht="16.5" customHeight="1" x14ac:dyDescent="0.2"/>
    <row r="19" spans="3:3" ht="16.5" customHeight="1" x14ac:dyDescent="0.2"/>
    <row r="20" spans="3:3" ht="16.5" customHeight="1" thickBot="1" x14ac:dyDescent="0.25">
      <c r="C20" s="144"/>
    </row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0D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1"/>
  <sheetViews>
    <sheetView workbookViewId="0"/>
  </sheetViews>
  <sheetFormatPr baseColWidth="10" defaultColWidth="10.7109375" defaultRowHeight="12.75" x14ac:dyDescent="0.2"/>
  <cols>
    <col min="1" max="1" width="45.7109375" style="3" customWidth="1"/>
    <col min="2" max="2" width="12.42578125" style="3" customWidth="1"/>
    <col min="3" max="3" width="11.28515625" style="3" customWidth="1"/>
    <col min="4" max="4" width="11.42578125" style="3" bestFit="1" customWidth="1"/>
    <col min="5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140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10591967.922067562</v>
      </c>
      <c r="C9" s="32">
        <v>6836213.5056886412</v>
      </c>
      <c r="D9" s="34">
        <v>17428181.427756205</v>
      </c>
      <c r="E9" s="32">
        <v>606938.89584787819</v>
      </c>
      <c r="F9" s="32">
        <v>614384.48962517024</v>
      </c>
      <c r="G9" s="140">
        <v>1221323.3854730483</v>
      </c>
    </row>
    <row r="10" spans="1:10" ht="30" customHeight="1" x14ac:dyDescent="0.2">
      <c r="A10" s="149" t="s">
        <v>27</v>
      </c>
      <c r="B10" s="32">
        <v>145986.80668648289</v>
      </c>
      <c r="C10" s="32">
        <v>321402.12942277972</v>
      </c>
      <c r="D10" s="34">
        <v>467388.93610926264</v>
      </c>
      <c r="E10" s="32">
        <v>3241922.1540086274</v>
      </c>
      <c r="F10" s="32">
        <v>1520928.0343212686</v>
      </c>
      <c r="G10" s="140">
        <v>4762850.188329896</v>
      </c>
    </row>
    <row r="11" spans="1:10" ht="30" customHeight="1" x14ac:dyDescent="0.2">
      <c r="A11" s="149" t="s">
        <v>28</v>
      </c>
      <c r="B11" s="32">
        <v>436529.22073146101</v>
      </c>
      <c r="C11" s="32">
        <v>535983.30003015266</v>
      </c>
      <c r="D11" s="34">
        <v>972512.52076161373</v>
      </c>
      <c r="E11" s="32">
        <v>322500.66473032115</v>
      </c>
      <c r="F11" s="32">
        <v>265424.63905064471</v>
      </c>
      <c r="G11" s="140">
        <v>587925.30378096586</v>
      </c>
    </row>
    <row r="12" spans="1:10" ht="30" customHeight="1" x14ac:dyDescent="0.2">
      <c r="A12" s="149" t="s">
        <v>29</v>
      </c>
      <c r="B12" s="32">
        <v>125229.16016545655</v>
      </c>
      <c r="C12" s="32">
        <v>123357.67631461512</v>
      </c>
      <c r="D12" s="34">
        <v>248586.83648007165</v>
      </c>
      <c r="E12" s="32">
        <v>82141.129113044299</v>
      </c>
      <c r="F12" s="32">
        <v>65248.993303045369</v>
      </c>
      <c r="G12" s="140">
        <v>147390.12241608967</v>
      </c>
    </row>
    <row r="13" spans="1:10" ht="30" customHeight="1" x14ac:dyDescent="0.2">
      <c r="A13" s="141" t="s">
        <v>16</v>
      </c>
      <c r="B13" s="142">
        <v>11299713.109650964</v>
      </c>
      <c r="C13" s="142">
        <v>7816956.6114561884</v>
      </c>
      <c r="D13" s="142">
        <v>19116669.721107151</v>
      </c>
      <c r="E13" s="142">
        <v>4253502.8436998706</v>
      </c>
      <c r="F13" s="142">
        <v>2465986.1563001289</v>
      </c>
      <c r="G13" s="143">
        <v>6719489</v>
      </c>
    </row>
    <row r="14" spans="1:10" ht="16.5" customHeight="1" x14ac:dyDescent="0.2"/>
    <row r="15" spans="1:10" x14ac:dyDescent="0.2">
      <c r="A15" s="154" t="s">
        <v>224</v>
      </c>
    </row>
    <row r="16" spans="1:10" ht="19.5" customHeight="1" x14ac:dyDescent="0.2"/>
    <row r="17" spans="3:3" ht="18.75" customHeight="1" x14ac:dyDescent="0.2"/>
    <row r="18" spans="3:3" ht="16.5" customHeight="1" x14ac:dyDescent="0.2"/>
    <row r="19" spans="3:3" ht="16.5" customHeight="1" x14ac:dyDescent="0.2"/>
    <row r="20" spans="3:3" ht="16.5" customHeight="1" thickBot="1" x14ac:dyDescent="0.25">
      <c r="C20" s="155"/>
    </row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0E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9"/>
  <sheetViews>
    <sheetView workbookViewId="0"/>
  </sheetViews>
  <sheetFormatPr baseColWidth="10" defaultColWidth="10.7109375" defaultRowHeight="12.75" x14ac:dyDescent="0.2"/>
  <cols>
    <col min="1" max="1" width="45.7109375" style="3" customWidth="1"/>
    <col min="2" max="2" width="12.42578125" style="3" customWidth="1"/>
    <col min="3" max="3" width="11.28515625" style="3" customWidth="1"/>
    <col min="4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141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10350176.338485304</v>
      </c>
      <c r="C9" s="32">
        <v>6944496.0786882173</v>
      </c>
      <c r="D9" s="34">
        <v>17294672.41717352</v>
      </c>
      <c r="E9" s="32">
        <v>721124.55302098079</v>
      </c>
      <c r="F9" s="32">
        <v>532213.41566216876</v>
      </c>
      <c r="G9" s="140">
        <v>1253337.9686831497</v>
      </c>
    </row>
    <row r="10" spans="1:10" ht="30" customHeight="1" x14ac:dyDescent="0.2">
      <c r="A10" s="149" t="s">
        <v>27</v>
      </c>
      <c r="B10" s="32">
        <v>157483.00635015429</v>
      </c>
      <c r="C10" s="32">
        <v>312624.80480329151</v>
      </c>
      <c r="D10" s="34">
        <v>470107.8111534458</v>
      </c>
      <c r="E10" s="32">
        <v>3264984.3675164636</v>
      </c>
      <c r="F10" s="32">
        <v>1537875.4831089743</v>
      </c>
      <c r="G10" s="140">
        <v>4802859.8506254377</v>
      </c>
    </row>
    <row r="11" spans="1:10" ht="30" customHeight="1" x14ac:dyDescent="0.2">
      <c r="A11" s="149" t="s">
        <v>28</v>
      </c>
      <c r="B11" s="32">
        <v>444564.37529398082</v>
      </c>
      <c r="C11" s="32">
        <v>480705.8816709505</v>
      </c>
      <c r="D11" s="34">
        <v>925270.25696493126</v>
      </c>
      <c r="E11" s="32">
        <v>268913.63690928294</v>
      </c>
      <c r="F11" s="32">
        <v>316398.46560631902</v>
      </c>
      <c r="G11" s="140">
        <v>585312.10251560202</v>
      </c>
    </row>
    <row r="12" spans="1:10" ht="30" customHeight="1" x14ac:dyDescent="0.2">
      <c r="A12" s="149" t="s">
        <v>29</v>
      </c>
      <c r="B12" s="32">
        <v>97666.264720507388</v>
      </c>
      <c r="C12" s="32">
        <v>105444.63059244666</v>
      </c>
      <c r="D12" s="34">
        <v>203110.89531295403</v>
      </c>
      <c r="E12" s="32">
        <v>68461.895111369478</v>
      </c>
      <c r="F12" s="32">
        <v>57270.183064441277</v>
      </c>
      <c r="G12" s="140">
        <v>125732.07817581075</v>
      </c>
    </row>
    <row r="13" spans="1:10" ht="30" customHeight="1" x14ac:dyDescent="0.2">
      <c r="A13" s="141" t="s">
        <v>16</v>
      </c>
      <c r="B13" s="142">
        <v>11049889.984849947</v>
      </c>
      <c r="C13" s="142">
        <v>7843271.3957549063</v>
      </c>
      <c r="D13" s="142">
        <v>18893161.380604852</v>
      </c>
      <c r="E13" s="142">
        <v>4323484.4525580974</v>
      </c>
      <c r="F13" s="142">
        <v>2443757.5474419035</v>
      </c>
      <c r="G13" s="143">
        <v>6767242.0000000009</v>
      </c>
    </row>
    <row r="14" spans="1:10" ht="16.5" customHeight="1" x14ac:dyDescent="0.2"/>
    <row r="15" spans="1:10" x14ac:dyDescent="0.2">
      <c r="A15" s="154" t="s">
        <v>224</v>
      </c>
    </row>
    <row r="16" spans="1:10" ht="16.5" customHeight="1" x14ac:dyDescent="0.2"/>
    <row r="17" spans="3:3" ht="16.5" customHeight="1" x14ac:dyDescent="0.2"/>
    <row r="18" spans="3:3" ht="16.5" customHeight="1" thickBot="1" x14ac:dyDescent="0.25">
      <c r="C18" s="155"/>
    </row>
    <row r="19" spans="3:3" ht="16.5" customHeight="1" x14ac:dyDescent="0.2"/>
    <row r="20" spans="3:3" ht="16.5" customHeight="1" x14ac:dyDescent="0.2"/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0F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30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142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10135807.385159494</v>
      </c>
      <c r="C9" s="32">
        <v>7110839.6098919157</v>
      </c>
      <c r="D9" s="34">
        <v>17246646.99505141</v>
      </c>
      <c r="E9" s="32">
        <v>787000.48841939284</v>
      </c>
      <c r="F9" s="32">
        <v>518575.19647430582</v>
      </c>
      <c r="G9" s="140">
        <v>1305575.6848936987</v>
      </c>
    </row>
    <row r="10" spans="1:10" ht="30" customHeight="1" x14ac:dyDescent="0.2">
      <c r="A10" s="149" t="s">
        <v>27</v>
      </c>
      <c r="B10" s="32">
        <v>162716.58168695343</v>
      </c>
      <c r="C10" s="32">
        <v>249932.21103480819</v>
      </c>
      <c r="D10" s="34">
        <v>412648.79272176162</v>
      </c>
      <c r="E10" s="32">
        <v>3310911.6328743822</v>
      </c>
      <c r="F10" s="32">
        <v>1409666.9720816549</v>
      </c>
      <c r="G10" s="140">
        <v>4720578.6049560374</v>
      </c>
    </row>
    <row r="11" spans="1:10" ht="30" customHeight="1" x14ac:dyDescent="0.2">
      <c r="A11" s="149" t="s">
        <v>28</v>
      </c>
      <c r="B11" s="32">
        <v>423223.65514623164</v>
      </c>
      <c r="C11" s="32">
        <v>500038.9411047264</v>
      </c>
      <c r="D11" s="34">
        <v>923262.59625095804</v>
      </c>
      <c r="E11" s="32">
        <v>270840.36230394355</v>
      </c>
      <c r="F11" s="32">
        <v>264685.08793937246</v>
      </c>
      <c r="G11" s="140">
        <v>535525.45024331601</v>
      </c>
    </row>
    <row r="12" spans="1:10" ht="30" customHeight="1" x14ac:dyDescent="0.2">
      <c r="A12" s="149" t="s">
        <v>29</v>
      </c>
      <c r="B12" s="32">
        <v>55677.395500255472</v>
      </c>
      <c r="C12" s="32">
        <v>64143.05155804794</v>
      </c>
      <c r="D12" s="34">
        <v>119820.44705830341</v>
      </c>
      <c r="E12" s="32">
        <v>51903.704962335833</v>
      </c>
      <c r="F12" s="32">
        <v>58278.5549446121</v>
      </c>
      <c r="G12" s="140">
        <v>110182.25990694793</v>
      </c>
    </row>
    <row r="13" spans="1:10" ht="30" customHeight="1" x14ac:dyDescent="0.2">
      <c r="A13" s="141" t="s">
        <v>16</v>
      </c>
      <c r="B13" s="142">
        <v>10777425.017492935</v>
      </c>
      <c r="C13" s="142">
        <v>7924953.8135894984</v>
      </c>
      <c r="D13" s="142">
        <v>18702378.831082437</v>
      </c>
      <c r="E13" s="142">
        <v>4420656.1885600537</v>
      </c>
      <c r="F13" s="142">
        <v>2251205.8114399454</v>
      </c>
      <c r="G13" s="143">
        <v>6671861.9999999991</v>
      </c>
    </row>
    <row r="14" spans="1:10" ht="16.5" customHeight="1" x14ac:dyDescent="0.2"/>
    <row r="15" spans="1:10" x14ac:dyDescent="0.2">
      <c r="A15" s="154" t="s">
        <v>224</v>
      </c>
    </row>
    <row r="16" spans="1:10" ht="18.75" customHeight="1" x14ac:dyDescent="0.2"/>
    <row r="17" spans="3:3" ht="16.5" customHeight="1" x14ac:dyDescent="0.2"/>
    <row r="18" spans="3:3" ht="16.5" customHeight="1" x14ac:dyDescent="0.2"/>
    <row r="19" spans="3:3" ht="16.5" customHeight="1" thickBot="1" x14ac:dyDescent="0.25">
      <c r="C19" s="155"/>
    </row>
    <row r="20" spans="3:3" ht="16.5" customHeight="1" x14ac:dyDescent="0.2"/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0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J30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4" width="11.42578125" style="3" bestFit="1" customWidth="1"/>
    <col min="5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143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10389350.913401512</v>
      </c>
      <c r="C9" s="32">
        <v>7433523.7754008416</v>
      </c>
      <c r="D9" s="34">
        <v>17822874.688802354</v>
      </c>
      <c r="E9" s="32">
        <v>858726.82799095567</v>
      </c>
      <c r="F9" s="32">
        <v>585659.95518421289</v>
      </c>
      <c r="G9" s="140">
        <v>1444386.7831751686</v>
      </c>
    </row>
    <row r="10" spans="1:10" ht="30" customHeight="1" x14ac:dyDescent="0.2">
      <c r="A10" s="149" t="s">
        <v>27</v>
      </c>
      <c r="B10" s="32">
        <v>124404.23313194666</v>
      </c>
      <c r="C10" s="32">
        <v>293491.67899579508</v>
      </c>
      <c r="D10" s="34">
        <v>417895.91212774173</v>
      </c>
      <c r="E10" s="32">
        <v>3119338.5304224379</v>
      </c>
      <c r="F10" s="32">
        <v>1512383.6298867946</v>
      </c>
      <c r="G10" s="140">
        <v>4631722.1603092328</v>
      </c>
    </row>
    <row r="11" spans="1:10" ht="30" customHeight="1" x14ac:dyDescent="0.2">
      <c r="A11" s="149" t="s">
        <v>28</v>
      </c>
      <c r="B11" s="32">
        <v>459887.80413882388</v>
      </c>
      <c r="C11" s="32">
        <v>521966.48917035043</v>
      </c>
      <c r="D11" s="34">
        <v>981854.29330917425</v>
      </c>
      <c r="E11" s="32">
        <v>344394.23556784267</v>
      </c>
      <c r="F11" s="32">
        <v>289969.37665115297</v>
      </c>
      <c r="G11" s="140">
        <v>634363.61221899558</v>
      </c>
    </row>
    <row r="12" spans="1:10" ht="30" customHeight="1" x14ac:dyDescent="0.2">
      <c r="A12" s="149" t="s">
        <v>29</v>
      </c>
      <c r="B12" s="32">
        <v>50518.471767713469</v>
      </c>
      <c r="C12" s="32">
        <v>53711.140946785614</v>
      </c>
      <c r="D12" s="34">
        <v>104229.61271449909</v>
      </c>
      <c r="E12" s="32">
        <v>46738.863060426156</v>
      </c>
      <c r="F12" s="32">
        <v>38364.581236177037</v>
      </c>
      <c r="G12" s="140">
        <v>85103.444296603193</v>
      </c>
    </row>
    <row r="13" spans="1:10" ht="30" customHeight="1" x14ac:dyDescent="0.2">
      <c r="A13" s="141" t="s">
        <v>16</v>
      </c>
      <c r="B13" s="142">
        <v>11024161.422439998</v>
      </c>
      <c r="C13" s="142">
        <v>8302693.0845137732</v>
      </c>
      <c r="D13" s="142">
        <v>19326854.506953768</v>
      </c>
      <c r="E13" s="142">
        <v>4369198.4570416622</v>
      </c>
      <c r="F13" s="142">
        <v>2426377.5429583378</v>
      </c>
      <c r="G13" s="143">
        <v>6795576</v>
      </c>
    </row>
    <row r="14" spans="1:10" ht="16.5" customHeight="1" x14ac:dyDescent="0.2"/>
    <row r="15" spans="1:10" x14ac:dyDescent="0.2">
      <c r="A15" s="154" t="s">
        <v>224</v>
      </c>
    </row>
    <row r="16" spans="1:10" ht="18.75" customHeight="1" x14ac:dyDescent="0.2"/>
    <row r="17" spans="3:3" ht="16.5" customHeight="1" x14ac:dyDescent="0.2"/>
    <row r="18" spans="3:3" ht="16.5" customHeight="1" x14ac:dyDescent="0.2"/>
    <row r="19" spans="3:3" ht="16.5" customHeight="1" thickBot="1" x14ac:dyDescent="0.25">
      <c r="C19" s="155"/>
    </row>
    <row r="20" spans="3:3" ht="16.5" customHeight="1" x14ac:dyDescent="0.2"/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1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showGridLines="0" workbookViewId="0">
      <pane xSplit="2" ySplit="9" topLeftCell="C10" activePane="bottomRight" state="frozen"/>
      <selection activeCell="A4" sqref="A4"/>
      <selection pane="topRight" activeCell="A4" sqref="A4"/>
      <selection pane="bottomLeft" activeCell="A4" sqref="A4"/>
      <selection pane="bottomRight" activeCell="I11" sqref="I11:I12"/>
    </sheetView>
  </sheetViews>
  <sheetFormatPr baseColWidth="10" defaultColWidth="10.7109375" defaultRowHeight="12.75" x14ac:dyDescent="0.2"/>
  <cols>
    <col min="1" max="1" width="40.5703125" style="2" customWidth="1"/>
    <col min="2" max="2" width="17.42578125" style="2" customWidth="1"/>
    <col min="3" max="3" width="12.28515625" style="2" customWidth="1"/>
    <col min="4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H2" s="1" t="s">
        <v>245</v>
      </c>
      <c r="I2" s="1"/>
    </row>
    <row r="3" spans="1:10" x14ac:dyDescent="0.2">
      <c r="A3" s="16"/>
    </row>
    <row r="4" spans="1:10" ht="15.75" x14ac:dyDescent="0.25">
      <c r="A4" s="15" t="s">
        <v>258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0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0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0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0" ht="15.75" customHeight="1" x14ac:dyDescent="0.2">
      <c r="A11" s="238" t="s">
        <v>11</v>
      </c>
      <c r="B11" s="31" t="s">
        <v>12</v>
      </c>
      <c r="C11" s="236">
        <v>278728.31971747213</v>
      </c>
      <c r="D11" s="236">
        <v>149493.89313569418</v>
      </c>
      <c r="E11" s="32">
        <v>147219.59381123746</v>
      </c>
      <c r="F11" s="236">
        <v>1208060.5992061775</v>
      </c>
      <c r="G11" s="32">
        <v>220706.04384429235</v>
      </c>
      <c r="H11" s="32">
        <v>58362.248727625978</v>
      </c>
      <c r="I11" s="241">
        <v>4583890.6529600965</v>
      </c>
    </row>
    <row r="12" spans="1:10" ht="15.75" customHeight="1" x14ac:dyDescent="0.2">
      <c r="A12" s="238"/>
      <c r="B12" s="31" t="s">
        <v>13</v>
      </c>
      <c r="C12" s="236"/>
      <c r="D12" s="236"/>
      <c r="E12" s="32">
        <v>867671.61110732437</v>
      </c>
      <c r="F12" s="236"/>
      <c r="G12" s="32">
        <v>1277773.2011343213</v>
      </c>
      <c r="H12" s="32">
        <v>375875.14227595099</v>
      </c>
      <c r="I12" s="241"/>
    </row>
    <row r="13" spans="1:10" ht="15.75" customHeight="1" x14ac:dyDescent="0.2">
      <c r="A13" s="238"/>
      <c r="B13" s="31" t="s">
        <v>14</v>
      </c>
      <c r="C13" s="33">
        <v>49389.170125454024</v>
      </c>
      <c r="D13" s="32">
        <v>54474.598237467355</v>
      </c>
      <c r="E13" s="32">
        <v>570779.49979176628</v>
      </c>
      <c r="F13" s="32">
        <v>286036.56630894786</v>
      </c>
      <c r="G13" s="32">
        <v>1222228.7868353806</v>
      </c>
      <c r="H13" s="32">
        <v>621356.64490741468</v>
      </c>
      <c r="I13" s="34">
        <v>2804265.2662064312</v>
      </c>
    </row>
    <row r="14" spans="1:10" ht="15.75" customHeight="1" x14ac:dyDescent="0.2">
      <c r="A14" s="238"/>
      <c r="B14" s="31" t="s">
        <v>15</v>
      </c>
      <c r="C14" s="32">
        <v>82370.215360417351</v>
      </c>
      <c r="D14" s="32">
        <v>138059.76688033988</v>
      </c>
      <c r="E14" s="32">
        <v>918233.96352633031</v>
      </c>
      <c r="F14" s="32">
        <v>360647.94172555982</v>
      </c>
      <c r="G14" s="32">
        <v>1766303.0519195707</v>
      </c>
      <c r="H14" s="32">
        <v>2062172.817517993</v>
      </c>
      <c r="I14" s="34">
        <v>5327787.7569302116</v>
      </c>
    </row>
    <row r="15" spans="1:10" s="38" customFormat="1" ht="15.75" customHeight="1" x14ac:dyDescent="0.2">
      <c r="A15" s="238"/>
      <c r="B15" s="35" t="s">
        <v>16</v>
      </c>
      <c r="C15" s="36">
        <v>410487.70520334353</v>
      </c>
      <c r="D15" s="36">
        <v>342028.25825350138</v>
      </c>
      <c r="E15" s="36">
        <v>2503904.6682366584</v>
      </c>
      <c r="F15" s="36">
        <v>1854745.107240685</v>
      </c>
      <c r="G15" s="36">
        <v>4487011.0837335642</v>
      </c>
      <c r="H15" s="36">
        <v>3117766.853428985</v>
      </c>
      <c r="I15" s="37">
        <v>12715943.676096739</v>
      </c>
    </row>
    <row r="16" spans="1:10" ht="15.75" customHeight="1" x14ac:dyDescent="0.2">
      <c r="A16" s="238" t="s">
        <v>17</v>
      </c>
      <c r="B16" s="31" t="s">
        <v>12</v>
      </c>
      <c r="C16" s="236">
        <v>36916.500757038426</v>
      </c>
      <c r="D16" s="236">
        <v>11996.58927042683</v>
      </c>
      <c r="E16" s="32">
        <v>47860.675067043274</v>
      </c>
      <c r="F16" s="236">
        <v>13893.436998050582</v>
      </c>
      <c r="G16" s="32">
        <v>152276.8704535565</v>
      </c>
      <c r="H16" s="32">
        <v>110886.18274403007</v>
      </c>
      <c r="I16" s="241">
        <v>1944257.7643893845</v>
      </c>
    </row>
    <row r="17" spans="1:9" ht="15.75" customHeight="1" x14ac:dyDescent="0.2">
      <c r="A17" s="238"/>
      <c r="B17" s="31" t="s">
        <v>13</v>
      </c>
      <c r="C17" s="236"/>
      <c r="D17" s="236"/>
      <c r="E17" s="32">
        <v>288508.1573435762</v>
      </c>
      <c r="F17" s="236"/>
      <c r="G17" s="32">
        <v>736413.72046200454</v>
      </c>
      <c r="H17" s="32">
        <v>545505.63129365828</v>
      </c>
      <c r="I17" s="241"/>
    </row>
    <row r="18" spans="1:9" ht="15.75" customHeight="1" x14ac:dyDescent="0.2">
      <c r="A18" s="238"/>
      <c r="B18" s="31" t="s">
        <v>14</v>
      </c>
      <c r="C18" s="32">
        <v>16571.316878677655</v>
      </c>
      <c r="D18" s="32">
        <v>7901.2997639365831</v>
      </c>
      <c r="E18" s="32">
        <v>115777.25454225687</v>
      </c>
      <c r="F18" s="32">
        <v>30270.057545282085</v>
      </c>
      <c r="G18" s="32">
        <v>607402.53363946476</v>
      </c>
      <c r="H18" s="32">
        <v>676700.8045005186</v>
      </c>
      <c r="I18" s="34">
        <v>1454623.2668701366</v>
      </c>
    </row>
    <row r="19" spans="1:9" ht="15.75" customHeight="1" x14ac:dyDescent="0.2">
      <c r="A19" s="238"/>
      <c r="B19" s="31" t="s">
        <v>15</v>
      </c>
      <c r="C19" s="32">
        <v>24292.477160940398</v>
      </c>
      <c r="D19" s="32">
        <v>19024.85271213514</v>
      </c>
      <c r="E19" s="32">
        <v>272864.24481046473</v>
      </c>
      <c r="F19" s="32">
        <v>109211.3982159818</v>
      </c>
      <c r="G19" s="32">
        <v>1418508.7917114082</v>
      </c>
      <c r="H19" s="32">
        <v>2791520.528032809</v>
      </c>
      <c r="I19" s="34">
        <v>4635422.2926437389</v>
      </c>
    </row>
    <row r="20" spans="1:9" s="38" customFormat="1" ht="15.75" customHeight="1" x14ac:dyDescent="0.2">
      <c r="A20" s="238"/>
      <c r="B20" s="39" t="s">
        <v>16</v>
      </c>
      <c r="C20" s="40">
        <v>77780.294796656483</v>
      </c>
      <c r="D20" s="40">
        <v>38922.741746498548</v>
      </c>
      <c r="E20" s="40">
        <v>725010.33176334109</v>
      </c>
      <c r="F20" s="40">
        <v>153374.89275931445</v>
      </c>
      <c r="G20" s="40">
        <v>2914601.9162664339</v>
      </c>
      <c r="H20" s="40">
        <v>4124613.1465710159</v>
      </c>
      <c r="I20" s="41">
        <v>8034303.3239032598</v>
      </c>
    </row>
    <row r="21" spans="1:9" ht="15.75" customHeight="1" x14ac:dyDescent="0.2">
      <c r="A21" s="42" t="s">
        <v>41</v>
      </c>
      <c r="B21" s="43"/>
      <c r="C21" s="44">
        <v>488268</v>
      </c>
      <c r="D21" s="44">
        <v>380950.99999999994</v>
      </c>
      <c r="E21" s="44">
        <v>3228914.9999999995</v>
      </c>
      <c r="F21" s="44">
        <v>2008119.9999999995</v>
      </c>
      <c r="G21" s="44">
        <v>7401612.9999999981</v>
      </c>
      <c r="H21" s="44">
        <v>7242380.0000000009</v>
      </c>
      <c r="I21" s="45">
        <v>20750247</v>
      </c>
    </row>
    <row r="22" spans="1:9" ht="15.75" customHeight="1" x14ac:dyDescent="0.2">
      <c r="A22" s="28" t="s">
        <v>18</v>
      </c>
      <c r="B22" s="46"/>
      <c r="C22" s="40"/>
      <c r="D22" s="40"/>
      <c r="E22" s="40"/>
      <c r="F22" s="40"/>
      <c r="G22" s="40"/>
      <c r="H22" s="40"/>
      <c r="I22" s="41"/>
    </row>
    <row r="23" spans="1:9" ht="15.75" customHeight="1" x14ac:dyDescent="0.25">
      <c r="A23" s="47" t="s">
        <v>11</v>
      </c>
      <c r="B23" s="9"/>
      <c r="C23" s="32">
        <v>1015120.1960311843</v>
      </c>
      <c r="D23" s="236">
        <v>55644.814139586873</v>
      </c>
      <c r="E23" s="236"/>
      <c r="F23" s="32">
        <v>1279118.1652052621</v>
      </c>
      <c r="G23" s="32">
        <v>2098775.5501097492</v>
      </c>
      <c r="H23" s="32">
        <v>373555.57410865062</v>
      </c>
      <c r="I23" s="34">
        <v>4822214.299594434</v>
      </c>
    </row>
    <row r="24" spans="1:9" ht="15.75" customHeight="1" x14ac:dyDescent="0.25">
      <c r="A24" s="47" t="s">
        <v>17</v>
      </c>
      <c r="B24" s="9"/>
      <c r="C24" s="32">
        <v>744901.80396881583</v>
      </c>
      <c r="D24" s="236">
        <v>17481.185860413138</v>
      </c>
      <c r="E24" s="236"/>
      <c r="F24" s="32">
        <v>110793.83479473779</v>
      </c>
      <c r="G24" s="32">
        <v>1269472.4498902506</v>
      </c>
      <c r="H24" s="32">
        <v>237213.4258913493</v>
      </c>
      <c r="I24" s="34">
        <v>2379862.7004055665</v>
      </c>
    </row>
    <row r="25" spans="1:9" ht="15.75" customHeight="1" x14ac:dyDescent="0.2">
      <c r="A25" s="42" t="s">
        <v>43</v>
      </c>
      <c r="B25" s="43"/>
      <c r="C25" s="44">
        <v>1760022</v>
      </c>
      <c r="D25" s="237">
        <v>73126.000000000015</v>
      </c>
      <c r="E25" s="237"/>
      <c r="F25" s="44">
        <v>1389912</v>
      </c>
      <c r="G25" s="44">
        <v>3368248</v>
      </c>
      <c r="H25" s="44">
        <v>610768.99999999988</v>
      </c>
      <c r="I25" s="48">
        <v>7202077</v>
      </c>
    </row>
    <row r="26" spans="1:9" ht="20.100000000000001" customHeight="1" x14ac:dyDescent="0.2">
      <c r="A26" s="49" t="s">
        <v>44</v>
      </c>
      <c r="B26" s="50"/>
      <c r="C26" s="32">
        <v>100465</v>
      </c>
      <c r="D26" s="32">
        <v>122295</v>
      </c>
      <c r="E26" s="32">
        <v>1042670</v>
      </c>
      <c r="F26" s="32">
        <v>794473</v>
      </c>
      <c r="G26" s="32">
        <v>2142622</v>
      </c>
      <c r="H26" s="32">
        <v>1834295</v>
      </c>
      <c r="I26" s="34">
        <v>6036820</v>
      </c>
    </row>
    <row r="27" spans="1:9" ht="20.100000000000001" customHeight="1" x14ac:dyDescent="0.2">
      <c r="A27" s="49" t="s">
        <v>45</v>
      </c>
      <c r="B27" s="50"/>
      <c r="C27" s="32">
        <v>-217939</v>
      </c>
      <c r="D27" s="32">
        <v>34519</v>
      </c>
      <c r="E27" s="32">
        <v>12709</v>
      </c>
      <c r="F27" s="32">
        <v>74166</v>
      </c>
      <c r="G27" s="32">
        <v>211521</v>
      </c>
      <c r="H27" s="32">
        <v>-83300</v>
      </c>
      <c r="I27" s="34">
        <v>31676</v>
      </c>
    </row>
    <row r="28" spans="1:9" ht="20.100000000000001" customHeight="1" x14ac:dyDescent="0.2">
      <c r="A28" s="49" t="s">
        <v>256</v>
      </c>
      <c r="B28" s="50"/>
      <c r="C28" s="32">
        <v>2097149</v>
      </c>
      <c r="D28" s="51">
        <v>1921606</v>
      </c>
      <c r="E28" s="51">
        <v>2176856</v>
      </c>
      <c r="F28" s="32">
        <v>2423016</v>
      </c>
      <c r="G28" s="32">
        <v>13626266</v>
      </c>
      <c r="H28" s="32">
        <v>2768140</v>
      </c>
      <c r="I28" s="34">
        <v>25013033</v>
      </c>
    </row>
    <row r="29" spans="1:9" s="38" customFormat="1" ht="15.75" customHeight="1" x14ac:dyDescent="0.2">
      <c r="A29" s="52" t="s">
        <v>20</v>
      </c>
      <c r="B29" s="53"/>
      <c r="C29" s="54">
        <v>2467943</v>
      </c>
      <c r="D29" s="54">
        <v>2459371</v>
      </c>
      <c r="E29" s="54">
        <v>6461150</v>
      </c>
      <c r="F29" s="54">
        <v>5299775</v>
      </c>
      <c r="G29" s="54">
        <v>23382022</v>
      </c>
      <c r="H29" s="54">
        <v>11761515</v>
      </c>
      <c r="I29" s="55">
        <v>51831776</v>
      </c>
    </row>
    <row r="31" spans="1:9" x14ac:dyDescent="0.2">
      <c r="A31" s="56" t="s">
        <v>224</v>
      </c>
    </row>
  </sheetData>
  <mergeCells count="15">
    <mergeCell ref="I11:I12"/>
    <mergeCell ref="C16:C17"/>
    <mergeCell ref="D16:D17"/>
    <mergeCell ref="F16:F17"/>
    <mergeCell ref="I16:I17"/>
    <mergeCell ref="A7:B7"/>
    <mergeCell ref="C7:H7"/>
    <mergeCell ref="C11:C12"/>
    <mergeCell ref="D11:D12"/>
    <mergeCell ref="F11:F12"/>
    <mergeCell ref="D24:E24"/>
    <mergeCell ref="D25:E25"/>
    <mergeCell ref="A11:A15"/>
    <mergeCell ref="A16:A20"/>
    <mergeCell ref="D23:E23"/>
  </mergeCells>
  <hyperlinks>
    <hyperlink ref="H2" location="Indice!A1" display="ÍNDICE DA PUBLICACIÓN" xr:uid="{00000000-0004-0000-01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30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144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10550273.843709596</v>
      </c>
      <c r="C9" s="32">
        <v>7512522.6524576591</v>
      </c>
      <c r="D9" s="34">
        <v>18062796.496167254</v>
      </c>
      <c r="E9" s="32">
        <v>771812.23841675639</v>
      </c>
      <c r="F9" s="32">
        <v>543672.25528720918</v>
      </c>
      <c r="G9" s="140">
        <v>1315484.4937039656</v>
      </c>
    </row>
    <row r="10" spans="1:10" ht="30" customHeight="1" x14ac:dyDescent="0.2">
      <c r="A10" s="149" t="s">
        <v>27</v>
      </c>
      <c r="B10" s="32">
        <v>170035.37239707558</v>
      </c>
      <c r="C10" s="32">
        <v>368361.06174154888</v>
      </c>
      <c r="D10" s="34">
        <v>538396.43413862446</v>
      </c>
      <c r="E10" s="32">
        <v>3467379.1071735001</v>
      </c>
      <c r="F10" s="32">
        <v>1634145.2529386356</v>
      </c>
      <c r="G10" s="140">
        <v>5101524.3601121362</v>
      </c>
    </row>
    <row r="11" spans="1:10" ht="30" customHeight="1" x14ac:dyDescent="0.2">
      <c r="A11" s="149" t="s">
        <v>28</v>
      </c>
      <c r="B11" s="32">
        <v>520000.50066919555</v>
      </c>
      <c r="C11" s="32">
        <v>515588.31233930471</v>
      </c>
      <c r="D11" s="34">
        <v>1035588.8130085003</v>
      </c>
      <c r="E11" s="32">
        <v>365057.67779834149</v>
      </c>
      <c r="F11" s="32">
        <v>273949.80073662708</v>
      </c>
      <c r="G11" s="140">
        <v>639007.47853496857</v>
      </c>
    </row>
    <row r="12" spans="1:10" ht="30" customHeight="1" x14ac:dyDescent="0.2">
      <c r="A12" s="149" t="s">
        <v>29</v>
      </c>
      <c r="B12" s="32">
        <v>43731.637627633456</v>
      </c>
      <c r="C12" s="32">
        <v>83227.810860379032</v>
      </c>
      <c r="D12" s="34">
        <v>126959.44848801248</v>
      </c>
      <c r="E12" s="32">
        <v>37559.723799883905</v>
      </c>
      <c r="F12" s="32">
        <v>49919.943849046278</v>
      </c>
      <c r="G12" s="140">
        <v>87479.66764893019</v>
      </c>
    </row>
    <row r="13" spans="1:10" ht="30" customHeight="1" x14ac:dyDescent="0.2">
      <c r="A13" s="141" t="s">
        <v>16</v>
      </c>
      <c r="B13" s="142">
        <v>11284041.354403501</v>
      </c>
      <c r="C13" s="142">
        <v>8479699.8373988904</v>
      </c>
      <c r="D13" s="142">
        <v>19763741.19180239</v>
      </c>
      <c r="E13" s="142">
        <v>4641808.7471884824</v>
      </c>
      <c r="F13" s="142">
        <v>2501687.252811518</v>
      </c>
      <c r="G13" s="143">
        <v>7143496</v>
      </c>
    </row>
    <row r="14" spans="1:10" ht="16.5" customHeight="1" x14ac:dyDescent="0.2"/>
    <row r="15" spans="1:10" x14ac:dyDescent="0.2">
      <c r="A15" s="154" t="s">
        <v>224</v>
      </c>
    </row>
    <row r="16" spans="1:10" ht="18.75" customHeight="1" x14ac:dyDescent="0.2"/>
    <row r="17" spans="3:3" ht="16.5" customHeight="1" x14ac:dyDescent="0.2"/>
    <row r="18" spans="3:3" ht="16.5" customHeight="1" x14ac:dyDescent="0.2"/>
    <row r="19" spans="3:3" ht="16.5" customHeight="1" thickBot="1" x14ac:dyDescent="0.25">
      <c r="C19" s="155"/>
    </row>
    <row r="20" spans="3:3" ht="16.5" customHeight="1" x14ac:dyDescent="0.2"/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2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J31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6" width="10.7109375" style="3" customWidth="1"/>
    <col min="7" max="7" width="12.42578125" style="3" bestFit="1" customWidth="1"/>
    <col min="8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145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10896215</v>
      </c>
      <c r="C9" s="32">
        <v>7723490</v>
      </c>
      <c r="D9" s="34">
        <v>18619705</v>
      </c>
      <c r="E9" s="32">
        <v>861956</v>
      </c>
      <c r="F9" s="32">
        <v>699040</v>
      </c>
      <c r="G9" s="140">
        <v>1560996</v>
      </c>
    </row>
    <row r="10" spans="1:10" ht="30" customHeight="1" x14ac:dyDescent="0.2">
      <c r="A10" s="149" t="s">
        <v>27</v>
      </c>
      <c r="B10" s="32">
        <v>144711</v>
      </c>
      <c r="C10" s="32">
        <v>358145</v>
      </c>
      <c r="D10" s="34">
        <v>502856</v>
      </c>
      <c r="E10" s="32">
        <v>3591897</v>
      </c>
      <c r="F10" s="32">
        <v>1416068</v>
      </c>
      <c r="G10" s="140">
        <v>5007965</v>
      </c>
    </row>
    <row r="11" spans="1:10" ht="30" customHeight="1" x14ac:dyDescent="0.2">
      <c r="A11" s="149" t="s">
        <v>28</v>
      </c>
      <c r="B11" s="32">
        <v>523275</v>
      </c>
      <c r="C11" s="32">
        <v>634277</v>
      </c>
      <c r="D11" s="34">
        <v>1157552</v>
      </c>
      <c r="E11" s="32">
        <v>276384</v>
      </c>
      <c r="F11" s="32">
        <v>349041</v>
      </c>
      <c r="G11" s="140">
        <v>625425</v>
      </c>
    </row>
    <row r="12" spans="1:10" ht="30" customHeight="1" x14ac:dyDescent="0.2">
      <c r="A12" s="149" t="s">
        <v>29</v>
      </c>
      <c r="B12" s="32">
        <v>61887</v>
      </c>
      <c r="C12" s="32">
        <v>54192</v>
      </c>
      <c r="D12" s="34">
        <v>116079</v>
      </c>
      <c r="E12" s="32">
        <v>58484</v>
      </c>
      <c r="F12" s="32">
        <v>49766</v>
      </c>
      <c r="G12" s="140">
        <v>108250</v>
      </c>
    </row>
    <row r="13" spans="1:10" ht="30" customHeight="1" x14ac:dyDescent="0.2">
      <c r="A13" s="141" t="s">
        <v>16</v>
      </c>
      <c r="B13" s="142">
        <v>11626088</v>
      </c>
      <c r="C13" s="142">
        <v>8770104</v>
      </c>
      <c r="D13" s="142">
        <v>20396192</v>
      </c>
      <c r="E13" s="142">
        <v>4788721</v>
      </c>
      <c r="F13" s="142">
        <v>2513915</v>
      </c>
      <c r="G13" s="143">
        <v>7302636</v>
      </c>
    </row>
    <row r="14" spans="1:10" ht="16.5" customHeight="1" x14ac:dyDescent="0.2"/>
    <row r="15" spans="1:10" x14ac:dyDescent="0.2">
      <c r="A15" s="154" t="s">
        <v>224</v>
      </c>
    </row>
    <row r="16" spans="1:10" ht="19.5" customHeight="1" x14ac:dyDescent="0.2"/>
    <row r="17" spans="3:3" ht="18.75" customHeight="1" x14ac:dyDescent="0.2"/>
    <row r="18" spans="3:3" ht="16.5" customHeight="1" x14ac:dyDescent="0.2"/>
    <row r="19" spans="3:3" ht="16.5" customHeight="1" x14ac:dyDescent="0.2"/>
    <row r="20" spans="3:3" ht="16.5" customHeight="1" thickBot="1" x14ac:dyDescent="0.25">
      <c r="C20" s="155"/>
    </row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3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J30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6" width="10.7109375" style="3" customWidth="1"/>
    <col min="7" max="7" width="12.42578125" style="3" bestFit="1" customWidth="1"/>
    <col min="8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232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11302180</v>
      </c>
      <c r="C9" s="32">
        <v>8149426</v>
      </c>
      <c r="D9" s="34">
        <v>19451606</v>
      </c>
      <c r="E9" s="32">
        <v>871730</v>
      </c>
      <c r="F9" s="32">
        <v>801255</v>
      </c>
      <c r="G9" s="140">
        <v>1672985</v>
      </c>
    </row>
    <row r="10" spans="1:10" ht="30" customHeight="1" x14ac:dyDescent="0.2">
      <c r="A10" s="149" t="s">
        <v>27</v>
      </c>
      <c r="B10" s="32">
        <v>202874</v>
      </c>
      <c r="C10" s="32">
        <v>419504</v>
      </c>
      <c r="D10" s="34">
        <v>622378</v>
      </c>
      <c r="E10" s="32">
        <v>3744354</v>
      </c>
      <c r="F10" s="32">
        <v>1426559</v>
      </c>
      <c r="G10" s="140">
        <v>5170913</v>
      </c>
    </row>
    <row r="11" spans="1:10" ht="30" customHeight="1" x14ac:dyDescent="0.2">
      <c r="A11" s="149" t="s">
        <v>28</v>
      </c>
      <c r="B11" s="32">
        <v>598804</v>
      </c>
      <c r="C11" s="32">
        <v>591108</v>
      </c>
      <c r="D11" s="34">
        <v>1189912</v>
      </c>
      <c r="E11" s="32">
        <v>273411</v>
      </c>
      <c r="F11" s="32">
        <v>246516</v>
      </c>
      <c r="G11" s="140">
        <v>519927</v>
      </c>
    </row>
    <row r="12" spans="1:10" ht="30" customHeight="1" x14ac:dyDescent="0.2">
      <c r="A12" s="149" t="s">
        <v>29</v>
      </c>
      <c r="B12" s="32">
        <v>30225</v>
      </c>
      <c r="C12" s="32">
        <v>53566</v>
      </c>
      <c r="D12" s="34">
        <v>83791</v>
      </c>
      <c r="E12" s="32">
        <v>94648</v>
      </c>
      <c r="F12" s="32">
        <v>32364</v>
      </c>
      <c r="G12" s="140">
        <v>127012</v>
      </c>
    </row>
    <row r="13" spans="1:10" ht="30" customHeight="1" x14ac:dyDescent="0.2">
      <c r="A13" s="141" t="s">
        <v>16</v>
      </c>
      <c r="B13" s="142">
        <v>12134083</v>
      </c>
      <c r="C13" s="142">
        <v>9213604</v>
      </c>
      <c r="D13" s="142">
        <v>21347687</v>
      </c>
      <c r="E13" s="142">
        <v>4984143</v>
      </c>
      <c r="F13" s="142">
        <v>2506694</v>
      </c>
      <c r="G13" s="143">
        <v>7490837</v>
      </c>
    </row>
    <row r="14" spans="1:10" ht="16.5" customHeight="1" x14ac:dyDescent="0.2"/>
    <row r="15" spans="1:10" x14ac:dyDescent="0.2">
      <c r="A15" s="154" t="s">
        <v>224</v>
      </c>
    </row>
    <row r="16" spans="1:10" ht="18.75" customHeight="1" x14ac:dyDescent="0.2"/>
    <row r="17" spans="3:3" ht="16.5" customHeight="1" x14ac:dyDescent="0.2"/>
    <row r="18" spans="3:3" ht="16.5" customHeight="1" x14ac:dyDescent="0.2"/>
    <row r="19" spans="3:3" ht="16.5" customHeight="1" thickBot="1" x14ac:dyDescent="0.25">
      <c r="C19" s="155"/>
    </row>
    <row r="20" spans="3:3" ht="16.5" customHeight="1" x14ac:dyDescent="0.2"/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4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31"/>
  <sheetViews>
    <sheetView showGridLines="0" workbookViewId="0"/>
  </sheetViews>
  <sheetFormatPr baseColWidth="10" defaultColWidth="10.7109375" defaultRowHeight="12.75" x14ac:dyDescent="0.2"/>
  <cols>
    <col min="1" max="1" width="31.7109375" style="3" customWidth="1"/>
    <col min="2" max="2" width="12.42578125" style="3" customWidth="1"/>
    <col min="3" max="3" width="11.28515625" style="3" customWidth="1"/>
    <col min="4" max="6" width="10.7109375" style="3" customWidth="1"/>
    <col min="7" max="7" width="12.42578125" style="3" bestFit="1" customWidth="1"/>
    <col min="8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234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11582393</v>
      </c>
      <c r="C9" s="32">
        <v>8651053</v>
      </c>
      <c r="D9" s="34">
        <v>20233446</v>
      </c>
      <c r="E9" s="32">
        <v>1076950</v>
      </c>
      <c r="F9" s="32">
        <v>651492</v>
      </c>
      <c r="G9" s="140">
        <v>1728442</v>
      </c>
    </row>
    <row r="10" spans="1:10" ht="30" customHeight="1" x14ac:dyDescent="0.2">
      <c r="A10" s="149" t="s">
        <v>27</v>
      </c>
      <c r="B10" s="32">
        <v>247684</v>
      </c>
      <c r="C10" s="32">
        <v>452593</v>
      </c>
      <c r="D10" s="34">
        <v>700277</v>
      </c>
      <c r="E10" s="32">
        <v>3686875</v>
      </c>
      <c r="F10" s="32">
        <v>1694441</v>
      </c>
      <c r="G10" s="140">
        <v>5381316</v>
      </c>
    </row>
    <row r="11" spans="1:10" ht="30" customHeight="1" x14ac:dyDescent="0.2">
      <c r="A11" s="149" t="s">
        <v>28</v>
      </c>
      <c r="B11" s="32">
        <v>704089</v>
      </c>
      <c r="C11" s="32">
        <v>751127</v>
      </c>
      <c r="D11" s="34">
        <v>1455216</v>
      </c>
      <c r="E11" s="32">
        <v>394487</v>
      </c>
      <c r="F11" s="32">
        <v>370781</v>
      </c>
      <c r="G11" s="140">
        <v>765268</v>
      </c>
    </row>
    <row r="12" spans="1:10" ht="30" customHeight="1" x14ac:dyDescent="0.2">
      <c r="A12" s="149" t="s">
        <v>29</v>
      </c>
      <c r="B12" s="32">
        <v>45507</v>
      </c>
      <c r="C12" s="32">
        <v>49954</v>
      </c>
      <c r="D12" s="34">
        <v>95461</v>
      </c>
      <c r="E12" s="32">
        <v>40674</v>
      </c>
      <c r="F12" s="32">
        <v>65275</v>
      </c>
      <c r="G12" s="140">
        <v>105949</v>
      </c>
    </row>
    <row r="13" spans="1:10" ht="30" customHeight="1" x14ac:dyDescent="0.2">
      <c r="A13" s="141" t="s">
        <v>16</v>
      </c>
      <c r="B13" s="142">
        <v>12579673</v>
      </c>
      <c r="C13" s="142">
        <v>9904727</v>
      </c>
      <c r="D13" s="142">
        <v>22484400</v>
      </c>
      <c r="E13" s="142">
        <v>5198986</v>
      </c>
      <c r="F13" s="142">
        <v>2781989</v>
      </c>
      <c r="G13" s="143">
        <v>7980975</v>
      </c>
    </row>
    <row r="14" spans="1:10" ht="16.5" customHeight="1" x14ac:dyDescent="0.2"/>
    <row r="15" spans="1:10" x14ac:dyDescent="0.2">
      <c r="A15" s="154" t="s">
        <v>224</v>
      </c>
    </row>
    <row r="16" spans="1:10" ht="19.5" customHeight="1" x14ac:dyDescent="0.2"/>
    <row r="17" spans="3:3" ht="18.75" customHeight="1" x14ac:dyDescent="0.2"/>
    <row r="18" spans="3:3" ht="16.5" customHeight="1" x14ac:dyDescent="0.2"/>
    <row r="19" spans="3:3" ht="16.5" customHeight="1" x14ac:dyDescent="0.2"/>
    <row r="20" spans="3:3" ht="16.5" customHeight="1" thickBot="1" x14ac:dyDescent="0.25">
      <c r="C20" s="155"/>
    </row>
    <row r="21" spans="3:3" ht="16.5" customHeight="1" x14ac:dyDescent="0.2"/>
    <row r="22" spans="3:3" ht="16.5" customHeight="1" x14ac:dyDescent="0.2"/>
    <row r="23" spans="3:3" ht="16.5" customHeight="1" x14ac:dyDescent="0.2"/>
    <row r="24" spans="3:3" ht="16.5" customHeight="1" x14ac:dyDescent="0.2"/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5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35"/>
  <sheetViews>
    <sheetView showGridLines="0" workbookViewId="0"/>
  </sheetViews>
  <sheetFormatPr baseColWidth="10" defaultColWidth="10.7109375" defaultRowHeight="12.75" x14ac:dyDescent="0.2"/>
  <cols>
    <col min="1" max="1" width="45.85546875" style="3" customWidth="1"/>
    <col min="2" max="2" width="12.42578125" style="3" customWidth="1"/>
    <col min="3" max="3" width="11.28515625" style="3" customWidth="1"/>
    <col min="4" max="6" width="10.7109375" style="3" customWidth="1"/>
    <col min="7" max="7" width="12.42578125" style="3" bestFit="1" customWidth="1"/>
    <col min="8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237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11168763</v>
      </c>
      <c r="C9" s="32">
        <v>8471642</v>
      </c>
      <c r="D9" s="34">
        <v>19640405</v>
      </c>
      <c r="E9" s="32">
        <v>885740</v>
      </c>
      <c r="F9" s="32">
        <v>594887</v>
      </c>
      <c r="G9" s="140">
        <v>1480627</v>
      </c>
    </row>
    <row r="10" spans="1:10" ht="30" customHeight="1" x14ac:dyDescent="0.2">
      <c r="A10" s="149" t="s">
        <v>27</v>
      </c>
      <c r="B10" s="32">
        <v>135015</v>
      </c>
      <c r="C10" s="32">
        <v>364367</v>
      </c>
      <c r="D10" s="34">
        <v>499382</v>
      </c>
      <c r="E10" s="32">
        <v>3137991</v>
      </c>
      <c r="F10" s="32">
        <v>1522148</v>
      </c>
      <c r="G10" s="140">
        <v>4660139</v>
      </c>
    </row>
    <row r="11" spans="1:10" ht="30" customHeight="1" x14ac:dyDescent="0.2">
      <c r="A11" s="149" t="s">
        <v>28</v>
      </c>
      <c r="B11" s="32">
        <v>663954</v>
      </c>
      <c r="C11" s="32">
        <v>645987</v>
      </c>
      <c r="D11" s="34">
        <v>1309941</v>
      </c>
      <c r="E11" s="32">
        <v>340410</v>
      </c>
      <c r="F11" s="32">
        <v>271522</v>
      </c>
      <c r="G11" s="140">
        <v>611932</v>
      </c>
    </row>
    <row r="12" spans="1:10" ht="30" customHeight="1" x14ac:dyDescent="0.2">
      <c r="A12" s="149" t="s">
        <v>29</v>
      </c>
      <c r="B12" s="32">
        <v>77053</v>
      </c>
      <c r="C12" s="32">
        <v>82144</v>
      </c>
      <c r="D12" s="34">
        <v>159197</v>
      </c>
      <c r="E12" s="32">
        <v>68841</v>
      </c>
      <c r="F12" s="32">
        <v>58128</v>
      </c>
      <c r="G12" s="140">
        <v>126969</v>
      </c>
    </row>
    <row r="13" spans="1:10" ht="30" customHeight="1" x14ac:dyDescent="0.2">
      <c r="A13" s="141" t="s">
        <v>16</v>
      </c>
      <c r="B13" s="142">
        <v>12044785</v>
      </c>
      <c r="C13" s="142">
        <v>9564140</v>
      </c>
      <c r="D13" s="142">
        <v>21608925</v>
      </c>
      <c r="E13" s="142">
        <v>4432982</v>
      </c>
      <c r="F13" s="142">
        <v>2446685</v>
      </c>
      <c r="G13" s="143">
        <v>6879667</v>
      </c>
    </row>
    <row r="14" spans="1:10" ht="16.5" customHeight="1" x14ac:dyDescent="0.2"/>
    <row r="15" spans="1:10" x14ac:dyDescent="0.2">
      <c r="A15" s="154" t="s">
        <v>224</v>
      </c>
    </row>
    <row r="16" spans="1:10" ht="19.5" customHeight="1" x14ac:dyDescent="0.2">
      <c r="A16" s="156"/>
    </row>
    <row r="17" spans="3:3" ht="19.5" customHeight="1" x14ac:dyDescent="0.2"/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155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hyperlinks>
    <hyperlink ref="F2" location="Indice!A1" display="ÍNDICE DA PUBLICACIÓN" xr:uid="{00000000-0004-0000-16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B5B8C-BE1A-4405-AFBE-D31E8B0093F6}">
  <sheetPr>
    <pageSetUpPr fitToPage="1"/>
  </sheetPr>
  <dimension ref="A1:J35"/>
  <sheetViews>
    <sheetView showGridLines="0" workbookViewId="0"/>
  </sheetViews>
  <sheetFormatPr baseColWidth="10" defaultColWidth="10.7109375" defaultRowHeight="12.75" x14ac:dyDescent="0.2"/>
  <cols>
    <col min="1" max="1" width="45.85546875" style="3" customWidth="1"/>
    <col min="2" max="2" width="12.42578125" style="3" customWidth="1"/>
    <col min="3" max="3" width="11.28515625" style="3" customWidth="1"/>
    <col min="4" max="6" width="10.7109375" style="3" customWidth="1"/>
    <col min="7" max="7" width="12.42578125" style="3" bestFit="1" customWidth="1"/>
    <col min="8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</row>
    <row r="2" spans="1:10" ht="15" customHeight="1" x14ac:dyDescent="0.25">
      <c r="A2" s="15" t="s">
        <v>131</v>
      </c>
      <c r="F2" s="1" t="s">
        <v>245</v>
      </c>
    </row>
    <row r="3" spans="1:10" x14ac:dyDescent="0.2">
      <c r="A3" s="151"/>
    </row>
    <row r="4" spans="1:10" ht="15.75" x14ac:dyDescent="0.25">
      <c r="A4" s="15" t="s">
        <v>273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18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55.5" customHeight="1" x14ac:dyDescent="0.2">
      <c r="A7" s="135" t="s">
        <v>48</v>
      </c>
      <c r="B7" s="244" t="s">
        <v>1</v>
      </c>
      <c r="C7" s="244"/>
      <c r="D7" s="244"/>
      <c r="E7" s="244" t="s">
        <v>25</v>
      </c>
      <c r="F7" s="244"/>
      <c r="G7" s="245"/>
    </row>
    <row r="8" spans="1:10" ht="18.75" customHeight="1" x14ac:dyDescent="0.2">
      <c r="A8" s="136"/>
      <c r="B8" s="137" t="s">
        <v>11</v>
      </c>
      <c r="C8" s="137" t="s">
        <v>17</v>
      </c>
      <c r="D8" s="138" t="s">
        <v>19</v>
      </c>
      <c r="E8" s="137" t="s">
        <v>11</v>
      </c>
      <c r="F8" s="137" t="s">
        <v>17</v>
      </c>
      <c r="G8" s="139" t="s">
        <v>19</v>
      </c>
    </row>
    <row r="9" spans="1:10" ht="30" customHeight="1" x14ac:dyDescent="0.2">
      <c r="A9" s="149" t="s">
        <v>26</v>
      </c>
      <c r="B9" s="32">
        <v>11925168</v>
      </c>
      <c r="C9" s="32">
        <v>8873030</v>
      </c>
      <c r="D9" s="34">
        <v>20798198</v>
      </c>
      <c r="E9" s="32">
        <v>880975</v>
      </c>
      <c r="F9" s="32">
        <v>632761</v>
      </c>
      <c r="G9" s="140">
        <v>1513736</v>
      </c>
    </row>
    <row r="10" spans="1:10" ht="30" customHeight="1" x14ac:dyDescent="0.2">
      <c r="A10" s="149" t="s">
        <v>27</v>
      </c>
      <c r="B10" s="32">
        <v>215669</v>
      </c>
      <c r="C10" s="32">
        <v>484413</v>
      </c>
      <c r="D10" s="34">
        <v>700082</v>
      </c>
      <c r="E10" s="32">
        <v>3596468</v>
      </c>
      <c r="F10" s="32">
        <v>1600910</v>
      </c>
      <c r="G10" s="140">
        <v>5197378</v>
      </c>
    </row>
    <row r="11" spans="1:10" ht="30" customHeight="1" x14ac:dyDescent="0.2">
      <c r="A11" s="149" t="s">
        <v>28</v>
      </c>
      <c r="B11" s="32">
        <v>696958</v>
      </c>
      <c r="C11" s="32">
        <v>736459</v>
      </c>
      <c r="D11" s="34">
        <v>1433417</v>
      </c>
      <c r="E11" s="32">
        <v>348208</v>
      </c>
      <c r="F11" s="32">
        <v>306059</v>
      </c>
      <c r="G11" s="140">
        <v>654267</v>
      </c>
    </row>
    <row r="12" spans="1:10" ht="30" customHeight="1" x14ac:dyDescent="0.2">
      <c r="A12" s="149" t="s">
        <v>29</v>
      </c>
      <c r="B12" s="32">
        <v>57553</v>
      </c>
      <c r="C12" s="32">
        <v>53737</v>
      </c>
      <c r="D12" s="34">
        <v>111290</v>
      </c>
      <c r="E12" s="32">
        <v>55946</v>
      </c>
      <c r="F12" s="32">
        <v>28962</v>
      </c>
      <c r="G12" s="140">
        <v>84908</v>
      </c>
    </row>
    <row r="13" spans="1:10" ht="30" customHeight="1" x14ac:dyDescent="0.2">
      <c r="A13" s="141" t="s">
        <v>16</v>
      </c>
      <c r="B13" s="142">
        <v>12895348</v>
      </c>
      <c r="C13" s="142">
        <v>10147639</v>
      </c>
      <c r="D13" s="142">
        <v>23042987</v>
      </c>
      <c r="E13" s="142">
        <v>4881597</v>
      </c>
      <c r="F13" s="142">
        <v>2568692</v>
      </c>
      <c r="G13" s="143">
        <v>7450289</v>
      </c>
    </row>
    <row r="14" spans="1:10" ht="16.5" customHeight="1" x14ac:dyDescent="0.2"/>
    <row r="15" spans="1:10" x14ac:dyDescent="0.2">
      <c r="A15" s="154" t="s">
        <v>224</v>
      </c>
    </row>
    <row r="16" spans="1:10" ht="19.5" customHeight="1" x14ac:dyDescent="0.2">
      <c r="A16" s="156" t="s">
        <v>271</v>
      </c>
    </row>
    <row r="17" spans="3:3" ht="19.5" customHeight="1" x14ac:dyDescent="0.2"/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155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hyperlinks>
    <hyperlink ref="F2" location="Indice!A1" display="ÍNDICE DA PUBLICACIÓN" xr:uid="{617CC35F-8B6B-485A-937A-21309A318FAA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40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146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2216196.7912215157</v>
      </c>
      <c r="C8" s="162">
        <v>842008.85715167748</v>
      </c>
      <c r="D8" s="162">
        <v>1854456.8940412372</v>
      </c>
      <c r="E8" s="162">
        <v>237770.91284428391</v>
      </c>
      <c r="F8" s="163">
        <f t="shared" ref="F8:F19" si="0">+SUM(B8:E8)</f>
        <v>5150433.455258714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601904.48087725125</v>
      </c>
      <c r="C9" s="162">
        <v>255143.19407697345</v>
      </c>
      <c r="D9" s="162">
        <v>332616.05445737403</v>
      </c>
      <c r="E9" s="162">
        <v>93347.430791016639</v>
      </c>
      <c r="F9" s="163">
        <f t="shared" si="0"/>
        <v>1283011.1602026154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1016030.8074676358</v>
      </c>
      <c r="C10" s="162">
        <v>362817.39076670987</v>
      </c>
      <c r="D10" s="162">
        <v>439677.99829619785</v>
      </c>
      <c r="E10" s="162">
        <v>75601.616097669874</v>
      </c>
      <c r="F10" s="163">
        <f t="shared" si="0"/>
        <v>1894127.8126282135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3183781.0209975317</v>
      </c>
      <c r="C11" s="162">
        <v>1077714.5528664202</v>
      </c>
      <c r="D11" s="162">
        <v>2619172.6784718381</v>
      </c>
      <c r="E11" s="162">
        <v>375577.82225759811</v>
      </c>
      <c r="F11" s="163">
        <f t="shared" si="0"/>
        <v>7256246.0745933875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939007.05126827012</v>
      </c>
      <c r="C12" s="162">
        <v>325850.64486640855</v>
      </c>
      <c r="D12" s="162">
        <v>682722.59806640784</v>
      </c>
      <c r="E12" s="162">
        <v>90121.46998714775</v>
      </c>
      <c r="F12" s="163">
        <f t="shared" si="0"/>
        <v>2037701.764188234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622232.41499455739</v>
      </c>
      <c r="C13" s="162">
        <v>193088.09197997386</v>
      </c>
      <c r="D13" s="162">
        <v>527853.51775385323</v>
      </c>
      <c r="E13" s="162">
        <v>57610.044325226219</v>
      </c>
      <c r="F13" s="163">
        <f t="shared" si="0"/>
        <v>1400784.0690536106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2077642.6038905592</v>
      </c>
      <c r="C14" s="162">
        <v>848681.64363173035</v>
      </c>
      <c r="D14" s="162">
        <v>862201.42617688526</v>
      </c>
      <c r="E14" s="162">
        <v>124098.43483521712</v>
      </c>
      <c r="F14" s="163">
        <f t="shared" si="0"/>
        <v>3912624.1085343915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467664.83338037628</v>
      </c>
      <c r="C15" s="162">
        <v>173266.25745056605</v>
      </c>
      <c r="D15" s="162">
        <v>240749.89985266468</v>
      </c>
      <c r="E15" s="162">
        <v>38450.338370400365</v>
      </c>
      <c r="F15" s="163">
        <f t="shared" si="0"/>
        <v>920131.32905400742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1400611.0527486559</v>
      </c>
      <c r="C16" s="162">
        <v>356035.5958603301</v>
      </c>
      <c r="D16" s="162">
        <v>575521.27944449522</v>
      </c>
      <c r="E16" s="162">
        <v>109845.21636947984</v>
      </c>
      <c r="F16" s="163">
        <f t="shared" si="0"/>
        <v>2442013.1444229614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244576.72117850641</v>
      </c>
      <c r="C17" s="162">
        <v>107813.07619218208</v>
      </c>
      <c r="D17" s="162">
        <v>29643.134935823608</v>
      </c>
      <c r="E17" s="162">
        <v>14815.516248158829</v>
      </c>
      <c r="F17" s="163">
        <f t="shared" si="0"/>
        <v>396848.44855467096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3234582.841287164</v>
      </c>
      <c r="C18" s="162">
        <v>1104236.7130675109</v>
      </c>
      <c r="D18" s="162">
        <v>1202152.8170610839</v>
      </c>
      <c r="E18" s="162">
        <v>186720.30169108286</v>
      </c>
      <c r="F18" s="163">
        <f t="shared" si="0"/>
        <v>5727692.6731068417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1609870.8763264199</v>
      </c>
      <c r="C19" s="162">
        <v>492186.17221520585</v>
      </c>
      <c r="D19" s="162">
        <v>844198.37192048179</v>
      </c>
      <c r="E19" s="162">
        <v>117626.53994025808</v>
      </c>
      <c r="F19" s="163">
        <f t="shared" si="0"/>
        <v>3063881.9604023658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17614101.495638441</v>
      </c>
      <c r="C20" s="166">
        <v>6138842.1901256889</v>
      </c>
      <c r="D20" s="166">
        <v>10210966.670478342</v>
      </c>
      <c r="E20" s="166">
        <v>1521585.6437575396</v>
      </c>
      <c r="F20" s="167">
        <f t="shared" ref="F20" si="1">SUM(F8:F19)</f>
        <v>35485496.000000015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25.5" customHeight="1" x14ac:dyDescent="0.2"/>
    <row r="27" spans="1:9" ht="16.5" customHeight="1" x14ac:dyDescent="0.2"/>
    <row r="28" spans="1:9" ht="16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</sheetData>
  <hyperlinks>
    <hyperlink ref="E2" location="Indice!A1" display="ÍNDICE DA PUBLICACIÓN" xr:uid="{00000000-0004-0000-17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J41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269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2209609.2715506912</v>
      </c>
      <c r="C8" s="162">
        <v>783698.30596711265</v>
      </c>
      <c r="D8" s="162">
        <v>1966719.2978985298</v>
      </c>
      <c r="E8" s="162">
        <v>236718.91101242101</v>
      </c>
      <c r="F8" s="163">
        <f t="shared" ref="F8:F19" si="0">+SUM(B8:E8)</f>
        <v>5196745.7864287551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659682.22817558423</v>
      </c>
      <c r="C9" s="162">
        <v>216537.83399747958</v>
      </c>
      <c r="D9" s="162">
        <v>348846.4247352425</v>
      </c>
      <c r="E9" s="162">
        <v>72348.975592741204</v>
      </c>
      <c r="F9" s="163">
        <f t="shared" si="0"/>
        <v>1297415.4625010476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1016373.9329062894</v>
      </c>
      <c r="C10" s="162">
        <v>293338.06488814735</v>
      </c>
      <c r="D10" s="162">
        <v>443270.17181104212</v>
      </c>
      <c r="E10" s="162">
        <v>63284.552546609004</v>
      </c>
      <c r="F10" s="163">
        <f t="shared" si="0"/>
        <v>1816266.7221520878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3192665.2999018156</v>
      </c>
      <c r="C11" s="162">
        <v>1003468.2334712436</v>
      </c>
      <c r="D11" s="162">
        <v>2796192.6768728406</v>
      </c>
      <c r="E11" s="162">
        <v>442365.79907283251</v>
      </c>
      <c r="F11" s="163">
        <f t="shared" si="0"/>
        <v>7434692.0093187327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891925.33177691267</v>
      </c>
      <c r="C12" s="162">
        <v>318586.46753447712</v>
      </c>
      <c r="D12" s="162">
        <v>657608.67274900083</v>
      </c>
      <c r="E12" s="162">
        <v>70663.450266090236</v>
      </c>
      <c r="F12" s="163">
        <f t="shared" si="0"/>
        <v>1938783.9223264807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546862.47746941494</v>
      </c>
      <c r="C13" s="162">
        <v>134332.88669080116</v>
      </c>
      <c r="D13" s="162">
        <v>536100.20922406763</v>
      </c>
      <c r="E13" s="162">
        <v>43884.298109473842</v>
      </c>
      <c r="F13" s="163">
        <f t="shared" si="0"/>
        <v>1261179.8714937575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2262840.9925041148</v>
      </c>
      <c r="C14" s="162">
        <v>667611.52203851065</v>
      </c>
      <c r="D14" s="162">
        <v>988550.35370127368</v>
      </c>
      <c r="E14" s="162">
        <v>116781.02025773723</v>
      </c>
      <c r="F14" s="163">
        <f t="shared" si="0"/>
        <v>4035783.8885016362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490504.54887260176</v>
      </c>
      <c r="C15" s="162">
        <v>154013.92267909567</v>
      </c>
      <c r="D15" s="162">
        <v>254022.56207894807</v>
      </c>
      <c r="E15" s="162">
        <v>37694.100582242827</v>
      </c>
      <c r="F15" s="163">
        <f t="shared" si="0"/>
        <v>936235.13421288843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1358696.4057851813</v>
      </c>
      <c r="C16" s="162">
        <v>416714.62318685104</v>
      </c>
      <c r="D16" s="162">
        <v>587989.66545686603</v>
      </c>
      <c r="E16" s="162">
        <v>71074.516630851635</v>
      </c>
      <c r="F16" s="163">
        <f t="shared" si="0"/>
        <v>2434475.2110597501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212900.7210692532</v>
      </c>
      <c r="C17" s="162">
        <v>121179.01313457424</v>
      </c>
      <c r="D17" s="162">
        <v>42033.633418820136</v>
      </c>
      <c r="E17" s="162">
        <v>22199.020139513912</v>
      </c>
      <c r="F17" s="163">
        <f t="shared" si="0"/>
        <v>398312.3877621615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3216657.5770895984</v>
      </c>
      <c r="C18" s="162">
        <v>1217989.7930763471</v>
      </c>
      <c r="D18" s="162">
        <v>1134435.8983210868</v>
      </c>
      <c r="E18" s="162">
        <v>167771.19164504649</v>
      </c>
      <c r="F18" s="163">
        <f t="shared" si="0"/>
        <v>5736854.4601320792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1544545.8463493371</v>
      </c>
      <c r="C19" s="162">
        <v>499757.36629335483</v>
      </c>
      <c r="D19" s="162">
        <v>835935.18539132201</v>
      </c>
      <c r="E19" s="162">
        <v>215379.74607661579</v>
      </c>
      <c r="F19" s="163">
        <f t="shared" si="0"/>
        <v>3095618.1441106298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17603264.633450795</v>
      </c>
      <c r="C20" s="166">
        <v>5827228.0329579944</v>
      </c>
      <c r="D20" s="166">
        <v>10591704.751659041</v>
      </c>
      <c r="E20" s="166">
        <v>1560165.5819321759</v>
      </c>
      <c r="F20" s="167">
        <f t="shared" ref="F20" si="1">SUM(F8:F19)</f>
        <v>35582363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25.5" customHeight="1" x14ac:dyDescent="0.2"/>
    <row r="28" spans="1:9" ht="16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</sheetData>
  <hyperlinks>
    <hyperlink ref="E2" location="Indice!A1" display="ÍNDICE DA PUBLICACIÓN" xr:uid="{00000000-0004-0000-18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42"/>
  <sheetViews>
    <sheetView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147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2123620.1322681862</v>
      </c>
      <c r="C8" s="162">
        <v>623965.07552504656</v>
      </c>
      <c r="D8" s="162">
        <v>2100086.5666192239</v>
      </c>
      <c r="E8" s="162">
        <v>426388.2396353716</v>
      </c>
      <c r="F8" s="163">
        <f t="shared" ref="F8:F19" si="0">+SUM(B8:E8)</f>
        <v>5274060.0140478285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639876.32705745485</v>
      </c>
      <c r="C9" s="162">
        <v>159180.25600336233</v>
      </c>
      <c r="D9" s="162">
        <v>369566.60587786784</v>
      </c>
      <c r="E9" s="162">
        <v>118818.08424325434</v>
      </c>
      <c r="F9" s="163">
        <f t="shared" si="0"/>
        <v>1287441.2731819393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988533.49477442971</v>
      </c>
      <c r="C10" s="162">
        <v>230076.73208406259</v>
      </c>
      <c r="D10" s="162">
        <v>415806.78655421233</v>
      </c>
      <c r="E10" s="162">
        <v>143176.16722860438</v>
      </c>
      <c r="F10" s="163">
        <f t="shared" si="0"/>
        <v>1777593.1806413091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3006827.6128063272</v>
      </c>
      <c r="C11" s="162">
        <v>844907.55659007421</v>
      </c>
      <c r="D11" s="162">
        <v>2920789.1522015943</v>
      </c>
      <c r="E11" s="162">
        <v>651452.36746157019</v>
      </c>
      <c r="F11" s="163">
        <f t="shared" si="0"/>
        <v>7423976.6890595658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827989.71934254526</v>
      </c>
      <c r="C12" s="162">
        <v>192281.52894606075</v>
      </c>
      <c r="D12" s="162">
        <v>673913.51325093408</v>
      </c>
      <c r="E12" s="162">
        <v>190451.98978122041</v>
      </c>
      <c r="F12" s="163">
        <f t="shared" si="0"/>
        <v>1884636.7513207607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419222.49437289359</v>
      </c>
      <c r="C13" s="162">
        <v>154547.51096332137</v>
      </c>
      <c r="D13" s="162">
        <v>745989.93757678731</v>
      </c>
      <c r="E13" s="162">
        <v>76550.581414261964</v>
      </c>
      <c r="F13" s="163">
        <f t="shared" si="0"/>
        <v>1396310.5243272644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1990834.7859492288</v>
      </c>
      <c r="C14" s="162">
        <v>629719.10355578829</v>
      </c>
      <c r="D14" s="162">
        <v>944049.46687555069</v>
      </c>
      <c r="E14" s="162">
        <v>278812.62598535157</v>
      </c>
      <c r="F14" s="163">
        <f t="shared" si="0"/>
        <v>3843415.9823659193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466094.25307683583</v>
      </c>
      <c r="C15" s="162">
        <v>128806.54077527957</v>
      </c>
      <c r="D15" s="162">
        <v>265935.48560529418</v>
      </c>
      <c r="E15" s="162">
        <v>75028.938182389742</v>
      </c>
      <c r="F15" s="163">
        <f t="shared" si="0"/>
        <v>935865.21763979935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1277997.9760188651</v>
      </c>
      <c r="C16" s="162">
        <v>322114.2895935729</v>
      </c>
      <c r="D16" s="162">
        <v>616852.04897299584</v>
      </c>
      <c r="E16" s="162">
        <v>156036.15745820376</v>
      </c>
      <c r="F16" s="163">
        <f t="shared" si="0"/>
        <v>2373000.4720436377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228286.32739660243</v>
      </c>
      <c r="C17" s="162">
        <v>78044.589133249174</v>
      </c>
      <c r="D17" s="162">
        <v>51154.165617447528</v>
      </c>
      <c r="E17" s="162">
        <v>36910.746526341813</v>
      </c>
      <c r="F17" s="163">
        <f t="shared" si="0"/>
        <v>394395.82867364096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3017410.0026644156</v>
      </c>
      <c r="C18" s="162">
        <v>937624.38130698295</v>
      </c>
      <c r="D18" s="162">
        <v>1253484.1304261668</v>
      </c>
      <c r="E18" s="162">
        <v>314972.55165182258</v>
      </c>
      <c r="F18" s="163">
        <f t="shared" si="0"/>
        <v>5523491.0660493877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1500766.0637791953</v>
      </c>
      <c r="C19" s="162">
        <v>446401.19576871023</v>
      </c>
      <c r="D19" s="162">
        <v>942772.98014031921</v>
      </c>
      <c r="E19" s="162">
        <v>260338.76096072304</v>
      </c>
      <c r="F19" s="163">
        <f t="shared" si="0"/>
        <v>3150279.0006489474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16487459.189506982</v>
      </c>
      <c r="C20" s="166">
        <v>4747668.7602455104</v>
      </c>
      <c r="D20" s="166">
        <v>11300400.839718394</v>
      </c>
      <c r="E20" s="166">
        <v>2728937.210529116</v>
      </c>
      <c r="F20" s="167">
        <f t="shared" ref="F20" si="1">SUM(F8:F19)</f>
        <v>35264466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900-000000000000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42"/>
  <sheetViews>
    <sheetView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148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2056530.1420850854</v>
      </c>
      <c r="C8" s="162">
        <v>607754.4777982462</v>
      </c>
      <c r="D8" s="162">
        <v>2283007.0784895387</v>
      </c>
      <c r="E8" s="162">
        <v>435696.93182184099</v>
      </c>
      <c r="F8" s="163">
        <f t="shared" ref="F8:F19" si="0">+SUM(B8:E8)</f>
        <v>5382988.6301947115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558958.59543675953</v>
      </c>
      <c r="C9" s="162">
        <v>144834.54197508938</v>
      </c>
      <c r="D9" s="162">
        <v>479884.581953088</v>
      </c>
      <c r="E9" s="162">
        <v>118180.55620752228</v>
      </c>
      <c r="F9" s="163">
        <f t="shared" si="0"/>
        <v>1301858.2755724592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790657.14532168407</v>
      </c>
      <c r="C10" s="162">
        <v>169106.11734732371</v>
      </c>
      <c r="D10" s="162">
        <v>552905.35303979844</v>
      </c>
      <c r="E10" s="162">
        <v>112429.79224860009</v>
      </c>
      <c r="F10" s="163">
        <f t="shared" si="0"/>
        <v>1625098.4079574062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2763188.5291026807</v>
      </c>
      <c r="C11" s="162">
        <v>869116.74529523531</v>
      </c>
      <c r="D11" s="162">
        <v>3156086.6003771266</v>
      </c>
      <c r="E11" s="162">
        <v>598439.66782526427</v>
      </c>
      <c r="F11" s="163">
        <f t="shared" si="0"/>
        <v>7386831.5426003067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704486.82389495906</v>
      </c>
      <c r="C12" s="162">
        <v>197808.13171017298</v>
      </c>
      <c r="D12" s="162">
        <v>766174.56202939735</v>
      </c>
      <c r="E12" s="162">
        <v>114970.05582185693</v>
      </c>
      <c r="F12" s="163">
        <f t="shared" si="0"/>
        <v>1783439.5734563863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606258.95072083722</v>
      </c>
      <c r="C13" s="162">
        <v>157563.48026635021</v>
      </c>
      <c r="D13" s="162">
        <v>562685.92871384555</v>
      </c>
      <c r="E13" s="162">
        <v>82383.833596219003</v>
      </c>
      <c r="F13" s="163">
        <f t="shared" si="0"/>
        <v>1408892.1932972521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1779990.8814538268</v>
      </c>
      <c r="C14" s="162">
        <v>653626.3510529293</v>
      </c>
      <c r="D14" s="162">
        <v>1000572.4099231208</v>
      </c>
      <c r="E14" s="162">
        <v>283435.78019645432</v>
      </c>
      <c r="F14" s="163">
        <f t="shared" si="0"/>
        <v>3717625.4226263314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407989.28406105418</v>
      </c>
      <c r="C15" s="162">
        <v>102383.92934381324</v>
      </c>
      <c r="D15" s="162">
        <v>270347.32657793292</v>
      </c>
      <c r="E15" s="162">
        <v>69680.330455164556</v>
      </c>
      <c r="F15" s="163">
        <f t="shared" si="0"/>
        <v>850400.87043796491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1114847.1833755146</v>
      </c>
      <c r="C16" s="162">
        <v>206975.91083191638</v>
      </c>
      <c r="D16" s="162">
        <v>621695.919783185</v>
      </c>
      <c r="E16" s="162">
        <v>132296.79501122361</v>
      </c>
      <c r="F16" s="163">
        <f t="shared" si="0"/>
        <v>2075815.8090018395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205473.94169540654</v>
      </c>
      <c r="C17" s="162">
        <v>64900.046826677448</v>
      </c>
      <c r="D17" s="162">
        <v>34427.946250816916</v>
      </c>
      <c r="E17" s="162">
        <v>54540.634453585844</v>
      </c>
      <c r="F17" s="163">
        <f t="shared" si="0"/>
        <v>359342.56922648672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2868747.7411275278</v>
      </c>
      <c r="C18" s="162">
        <v>955252.11693905911</v>
      </c>
      <c r="D18" s="162">
        <v>1474245.7467453482</v>
      </c>
      <c r="E18" s="162">
        <v>375255.45892818621</v>
      </c>
      <c r="F18" s="163">
        <f t="shared" si="0"/>
        <v>5673501.0637401212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1369671.9983357503</v>
      </c>
      <c r="C19" s="162">
        <v>414156.02893673279</v>
      </c>
      <c r="D19" s="162">
        <v>1182732.5772755784</v>
      </c>
      <c r="E19" s="162">
        <v>262931.03734066826</v>
      </c>
      <c r="F19" s="163">
        <f t="shared" si="0"/>
        <v>3229491.6418887293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15226801.216611087</v>
      </c>
      <c r="C20" s="166">
        <v>4543477.8783235457</v>
      </c>
      <c r="D20" s="166">
        <v>12384766.031158775</v>
      </c>
      <c r="E20" s="166">
        <v>2640240.8739065863</v>
      </c>
      <c r="F20" s="167">
        <f t="shared" ref="F20" si="1">SUM(F8:F19)</f>
        <v>34795286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A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"/>
  <sheetViews>
    <sheetView showGridLines="0" workbookViewId="0">
      <pane xSplit="2" ySplit="9" topLeftCell="C10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ColWidth="10.7109375" defaultRowHeight="12.75" x14ac:dyDescent="0.2"/>
  <cols>
    <col min="1" max="1" width="41.28515625" style="2" customWidth="1"/>
    <col min="2" max="2" width="17.42578125" style="2" customWidth="1"/>
    <col min="3" max="3" width="12.28515625" style="2" customWidth="1"/>
    <col min="4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H2" s="1" t="s">
        <v>245</v>
      </c>
      <c r="I2" s="1"/>
    </row>
    <row r="3" spans="1:10" x14ac:dyDescent="0.2">
      <c r="A3" s="16"/>
    </row>
    <row r="4" spans="1:10" ht="15.75" x14ac:dyDescent="0.25">
      <c r="A4" s="15" t="s">
        <v>267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0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0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0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0" ht="15.75" customHeight="1" x14ac:dyDescent="0.2">
      <c r="A11" s="238" t="s">
        <v>11</v>
      </c>
      <c r="B11" s="31" t="s">
        <v>12</v>
      </c>
      <c r="C11" s="236">
        <v>231259.64698730729</v>
      </c>
      <c r="D11" s="236">
        <v>179107.90493484726</v>
      </c>
      <c r="E11" s="32">
        <v>106357.85822377339</v>
      </c>
      <c r="F11" s="236">
        <v>950318.95663988881</v>
      </c>
      <c r="G11" s="32">
        <v>190110.26305389419</v>
      </c>
      <c r="H11" s="32">
        <v>44414.311800443604</v>
      </c>
      <c r="I11" s="241">
        <v>4278312.7731373124</v>
      </c>
    </row>
    <row r="12" spans="1:10" ht="15.75" customHeight="1" x14ac:dyDescent="0.2">
      <c r="A12" s="238"/>
      <c r="B12" s="31" t="s">
        <v>13</v>
      </c>
      <c r="C12" s="236"/>
      <c r="D12" s="236"/>
      <c r="E12" s="32">
        <v>869953.5148583547</v>
      </c>
      <c r="F12" s="236"/>
      <c r="G12" s="32">
        <v>1350038.3591521748</v>
      </c>
      <c r="H12" s="32">
        <v>356751.95748662832</v>
      </c>
      <c r="I12" s="241"/>
    </row>
    <row r="13" spans="1:10" ht="15.75" customHeight="1" x14ac:dyDescent="0.2">
      <c r="A13" s="238"/>
      <c r="B13" s="31" t="s">
        <v>14</v>
      </c>
      <c r="C13" s="33">
        <v>67408.796905978554</v>
      </c>
      <c r="D13" s="32">
        <v>71671.798670459379</v>
      </c>
      <c r="E13" s="32">
        <v>588568.82663061144</v>
      </c>
      <c r="F13" s="32">
        <v>240684.66052169245</v>
      </c>
      <c r="G13" s="32">
        <v>1127946.7065716558</v>
      </c>
      <c r="H13" s="32">
        <v>574499.2036843854</v>
      </c>
      <c r="I13" s="34">
        <v>2670779.9929847829</v>
      </c>
    </row>
    <row r="14" spans="1:10" ht="15.75" customHeight="1" x14ac:dyDescent="0.2">
      <c r="A14" s="238"/>
      <c r="B14" s="31" t="s">
        <v>15</v>
      </c>
      <c r="C14" s="32">
        <v>143567.43646825574</v>
      </c>
      <c r="D14" s="32">
        <v>104298.49400942883</v>
      </c>
      <c r="E14" s="32">
        <v>868839.8967187932</v>
      </c>
      <c r="F14" s="32">
        <v>294414.61588333984</v>
      </c>
      <c r="G14" s="32">
        <v>1751303.3540125203</v>
      </c>
      <c r="H14" s="32">
        <v>1994134.1799543204</v>
      </c>
      <c r="I14" s="34">
        <v>5156557.9770466583</v>
      </c>
    </row>
    <row r="15" spans="1:10" s="38" customFormat="1" ht="15.75" customHeight="1" x14ac:dyDescent="0.2">
      <c r="A15" s="238"/>
      <c r="B15" s="35" t="s">
        <v>16</v>
      </c>
      <c r="C15" s="36">
        <v>442235.88036154152</v>
      </c>
      <c r="D15" s="36">
        <v>355078.19761473546</v>
      </c>
      <c r="E15" s="36">
        <v>2433720.0964315329</v>
      </c>
      <c r="F15" s="36">
        <v>1485418.2330449212</v>
      </c>
      <c r="G15" s="36">
        <v>4419398.6827902449</v>
      </c>
      <c r="H15" s="36">
        <v>2969799.6529257777</v>
      </c>
      <c r="I15" s="37">
        <v>12105650.743168753</v>
      </c>
    </row>
    <row r="16" spans="1:10" ht="15.75" customHeight="1" x14ac:dyDescent="0.2">
      <c r="A16" s="238" t="s">
        <v>17</v>
      </c>
      <c r="B16" s="31" t="s">
        <v>12</v>
      </c>
      <c r="C16" s="236">
        <v>56038.327720073925</v>
      </c>
      <c r="D16" s="236">
        <v>14813.995001671265</v>
      </c>
      <c r="E16" s="32">
        <v>55590.88345237913</v>
      </c>
      <c r="F16" s="236">
        <v>15389.010491594083</v>
      </c>
      <c r="G16" s="32">
        <v>120641.96655941254</v>
      </c>
      <c r="H16" s="32">
        <v>161104.51740408436</v>
      </c>
      <c r="I16" s="241">
        <v>1911692.1366853935</v>
      </c>
    </row>
    <row r="17" spans="1:9" ht="15.75" customHeight="1" x14ac:dyDescent="0.2">
      <c r="A17" s="238"/>
      <c r="B17" s="31" t="s">
        <v>13</v>
      </c>
      <c r="C17" s="236"/>
      <c r="D17" s="236"/>
      <c r="E17" s="32">
        <v>264886.70393974718</v>
      </c>
      <c r="F17" s="236"/>
      <c r="G17" s="32">
        <v>766853.45866890089</v>
      </c>
      <c r="H17" s="32">
        <v>456373.27344753017</v>
      </c>
      <c r="I17" s="241"/>
    </row>
    <row r="18" spans="1:9" ht="15.75" customHeight="1" x14ac:dyDescent="0.2">
      <c r="A18" s="238"/>
      <c r="B18" s="31" t="s">
        <v>14</v>
      </c>
      <c r="C18" s="32">
        <v>20919.185961567528</v>
      </c>
      <c r="D18" s="32">
        <v>6245.3864086080066</v>
      </c>
      <c r="E18" s="32">
        <v>128709.4906336619</v>
      </c>
      <c r="F18" s="32">
        <v>17051.732256880736</v>
      </c>
      <c r="G18" s="32">
        <v>782899.94495066837</v>
      </c>
      <c r="H18" s="32">
        <v>768057.54785183794</v>
      </c>
      <c r="I18" s="34">
        <v>1723883.2880632244</v>
      </c>
    </row>
    <row r="19" spans="1:9" ht="15.75" customHeight="1" x14ac:dyDescent="0.2">
      <c r="A19" s="238"/>
      <c r="B19" s="31" t="s">
        <v>15</v>
      </c>
      <c r="C19" s="32">
        <v>11292.605956816953</v>
      </c>
      <c r="D19" s="32">
        <v>18084.420974985296</v>
      </c>
      <c r="E19" s="32">
        <v>259992.82554267859</v>
      </c>
      <c r="F19" s="32">
        <v>123514.02420660442</v>
      </c>
      <c r="G19" s="32">
        <v>1336774.9470307729</v>
      </c>
      <c r="H19" s="32">
        <v>2815616.0083707692</v>
      </c>
      <c r="I19" s="34">
        <v>4565274.8320826273</v>
      </c>
    </row>
    <row r="20" spans="1:9" s="38" customFormat="1" ht="15.75" customHeight="1" x14ac:dyDescent="0.2">
      <c r="A20" s="238"/>
      <c r="B20" s="39" t="s">
        <v>16</v>
      </c>
      <c r="C20" s="40">
        <v>88250.119638458418</v>
      </c>
      <c r="D20" s="40">
        <v>39143.802385264571</v>
      </c>
      <c r="E20" s="40">
        <v>709179.90356846689</v>
      </c>
      <c r="F20" s="40">
        <v>155954.76695507922</v>
      </c>
      <c r="G20" s="40">
        <v>3007170.3172097546</v>
      </c>
      <c r="H20" s="40">
        <v>4201151.3470742218</v>
      </c>
      <c r="I20" s="41">
        <v>8200850.2568312455</v>
      </c>
    </row>
    <row r="21" spans="1:9" ht="15.75" customHeight="1" x14ac:dyDescent="0.2">
      <c r="A21" s="42" t="s">
        <v>41</v>
      </c>
      <c r="B21" s="43"/>
      <c r="C21" s="44">
        <v>530486</v>
      </c>
      <c r="D21" s="44">
        <v>394222</v>
      </c>
      <c r="E21" s="44">
        <v>3142900</v>
      </c>
      <c r="F21" s="44">
        <v>1641373.0000000005</v>
      </c>
      <c r="G21" s="44">
        <v>7426569</v>
      </c>
      <c r="H21" s="44">
        <v>7170951</v>
      </c>
      <c r="I21" s="45">
        <v>20306501</v>
      </c>
    </row>
    <row r="22" spans="1:9" ht="15.75" customHeight="1" x14ac:dyDescent="0.2">
      <c r="A22" s="28" t="s">
        <v>18</v>
      </c>
      <c r="B22" s="46"/>
      <c r="C22" s="40"/>
      <c r="D22" s="40"/>
      <c r="E22" s="40"/>
      <c r="F22" s="40"/>
      <c r="G22" s="40"/>
      <c r="H22" s="40"/>
      <c r="I22" s="41"/>
    </row>
    <row r="23" spans="1:9" ht="15.75" customHeight="1" x14ac:dyDescent="0.25">
      <c r="A23" s="47" t="s">
        <v>11</v>
      </c>
      <c r="B23" s="9"/>
      <c r="C23" s="32">
        <v>1074110.8821163722</v>
      </c>
      <c r="D23" s="236">
        <v>52647.618199274199</v>
      </c>
      <c r="E23" s="236"/>
      <c r="F23" s="32">
        <v>1138987.7503878421</v>
      </c>
      <c r="G23" s="32">
        <v>1871016.4127182737</v>
      </c>
      <c r="H23" s="32">
        <v>287077.6246581818</v>
      </c>
      <c r="I23" s="34">
        <v>4423840.2880799435</v>
      </c>
    </row>
    <row r="24" spans="1:9" ht="15.75" customHeight="1" x14ac:dyDescent="0.25">
      <c r="A24" s="47" t="s">
        <v>17</v>
      </c>
      <c r="B24" s="9"/>
      <c r="C24" s="32">
        <v>760597.11788362754</v>
      </c>
      <c r="D24" s="236">
        <v>15755.381800725814</v>
      </c>
      <c r="E24" s="236"/>
      <c r="F24" s="32">
        <v>48864.249612158128</v>
      </c>
      <c r="G24" s="32">
        <v>1346516.5872817263</v>
      </c>
      <c r="H24" s="32">
        <v>277598.37534181814</v>
      </c>
      <c r="I24" s="34">
        <v>2449331.711920056</v>
      </c>
    </row>
    <row r="25" spans="1:9" ht="15.75" customHeight="1" x14ac:dyDescent="0.2">
      <c r="A25" s="42" t="s">
        <v>43</v>
      </c>
      <c r="B25" s="43"/>
      <c r="C25" s="44">
        <v>1834707.9999999998</v>
      </c>
      <c r="D25" s="237">
        <v>68403.000000000015</v>
      </c>
      <c r="E25" s="237"/>
      <c r="F25" s="44">
        <v>1187852.0000000002</v>
      </c>
      <c r="G25" s="44">
        <v>3217533</v>
      </c>
      <c r="H25" s="44">
        <v>564676</v>
      </c>
      <c r="I25" s="48">
        <v>6873172</v>
      </c>
    </row>
    <row r="26" spans="1:9" ht="20.100000000000001" customHeight="1" x14ac:dyDescent="0.2">
      <c r="A26" s="49" t="s">
        <v>44</v>
      </c>
      <c r="B26" s="50"/>
      <c r="C26" s="32">
        <v>111791</v>
      </c>
      <c r="D26" s="32">
        <v>137591</v>
      </c>
      <c r="E26" s="32">
        <v>1021144</v>
      </c>
      <c r="F26" s="32">
        <v>649384</v>
      </c>
      <c r="G26" s="32">
        <v>2326576</v>
      </c>
      <c r="H26" s="32">
        <v>1838301</v>
      </c>
      <c r="I26" s="34">
        <v>6084787</v>
      </c>
    </row>
    <row r="27" spans="1:9" ht="20.100000000000001" customHeight="1" x14ac:dyDescent="0.2">
      <c r="A27" s="49" t="s">
        <v>45</v>
      </c>
      <c r="B27" s="50"/>
      <c r="C27" s="32">
        <v>-285424</v>
      </c>
      <c r="D27" s="32">
        <v>63160</v>
      </c>
      <c r="E27" s="32">
        <v>18224</v>
      </c>
      <c r="F27" s="32">
        <v>40302</v>
      </c>
      <c r="G27" s="32">
        <v>245591</v>
      </c>
      <c r="H27" s="32">
        <v>-80508</v>
      </c>
      <c r="I27" s="34">
        <v>1345</v>
      </c>
    </row>
    <row r="28" spans="1:9" ht="20.100000000000001" customHeight="1" x14ac:dyDescent="0.2">
      <c r="A28" s="49" t="s">
        <v>256</v>
      </c>
      <c r="B28" s="50"/>
      <c r="C28" s="32">
        <v>2255024</v>
      </c>
      <c r="D28" s="51">
        <v>1889171</v>
      </c>
      <c r="E28" s="51">
        <v>2144251</v>
      </c>
      <c r="F28" s="32">
        <v>2179424</v>
      </c>
      <c r="G28" s="32">
        <v>13031823</v>
      </c>
      <c r="H28" s="32">
        <v>2731901</v>
      </c>
      <c r="I28" s="34">
        <v>24231594</v>
      </c>
    </row>
    <row r="29" spans="1:9" s="38" customFormat="1" ht="15.75" customHeight="1" x14ac:dyDescent="0.2">
      <c r="A29" s="52" t="s">
        <v>20</v>
      </c>
      <c r="B29" s="53"/>
      <c r="C29" s="54">
        <v>2611877</v>
      </c>
      <c r="D29" s="54">
        <v>2484144</v>
      </c>
      <c r="E29" s="54">
        <v>6326519</v>
      </c>
      <c r="F29" s="54">
        <v>4510483</v>
      </c>
      <c r="G29" s="54">
        <v>23030559</v>
      </c>
      <c r="H29" s="54">
        <v>11660645</v>
      </c>
      <c r="I29" s="55">
        <v>50624227</v>
      </c>
    </row>
    <row r="31" spans="1:9" x14ac:dyDescent="0.2">
      <c r="A31" s="56" t="s">
        <v>224</v>
      </c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200-000000000000}"/>
  </hyperlinks>
  <pageMargins left="0.39370078740157483" right="0.39370078740157483" top="0.78740157480314965" bottom="0.98425196850393704" header="0" footer="0"/>
  <pageSetup paperSize="9" scale="95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149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2034462.8021514132</v>
      </c>
      <c r="C8" s="162">
        <v>767658.34863687051</v>
      </c>
      <c r="D8" s="162">
        <v>2291858.1385363927</v>
      </c>
      <c r="E8" s="162">
        <v>272586.73767605203</v>
      </c>
      <c r="F8" s="163">
        <f t="shared" ref="F8:F19" si="0">+SUM(B8:E8)</f>
        <v>5366566.027000729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576087.98517443426</v>
      </c>
      <c r="C9" s="162">
        <v>165876.7395896049</v>
      </c>
      <c r="D9" s="162">
        <v>480222.93081673881</v>
      </c>
      <c r="E9" s="162">
        <v>91743.110565684867</v>
      </c>
      <c r="F9" s="163">
        <f t="shared" si="0"/>
        <v>1313930.7661464629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869626.38892323535</v>
      </c>
      <c r="C10" s="162">
        <v>214178.59606672334</v>
      </c>
      <c r="D10" s="162">
        <v>431433.19226646447</v>
      </c>
      <c r="E10" s="162">
        <v>61640.115880938545</v>
      </c>
      <c r="F10" s="163">
        <f t="shared" si="0"/>
        <v>1576878.2931373618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2977263.4564600522</v>
      </c>
      <c r="C11" s="162">
        <v>821175.66245043918</v>
      </c>
      <c r="D11" s="162">
        <v>3098830.2834904194</v>
      </c>
      <c r="E11" s="162">
        <v>448240.35410163173</v>
      </c>
      <c r="F11" s="163">
        <f t="shared" si="0"/>
        <v>7345509.7565025426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703328.35742426419</v>
      </c>
      <c r="C12" s="162">
        <v>179561.12923513062</v>
      </c>
      <c r="D12" s="162">
        <v>650419.65770650434</v>
      </c>
      <c r="E12" s="162">
        <v>80579.602064285544</v>
      </c>
      <c r="F12" s="163">
        <f t="shared" si="0"/>
        <v>1613888.7464301847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616413.49320426607</v>
      </c>
      <c r="C13" s="162">
        <v>140019.83715992107</v>
      </c>
      <c r="D13" s="162">
        <v>618208.86159174249</v>
      </c>
      <c r="E13" s="162">
        <v>49884.268668578618</v>
      </c>
      <c r="F13" s="163">
        <f t="shared" si="0"/>
        <v>1424526.4606245083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2019026.5684062003</v>
      </c>
      <c r="C14" s="162">
        <v>530988.80967309442</v>
      </c>
      <c r="D14" s="162">
        <v>1110122.0941861337</v>
      </c>
      <c r="E14" s="162">
        <v>197568.83844200347</v>
      </c>
      <c r="F14" s="163">
        <f t="shared" si="0"/>
        <v>3857706.3107074318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421520.63250010763</v>
      </c>
      <c r="C15" s="162">
        <v>105299.09757811145</v>
      </c>
      <c r="D15" s="162">
        <v>268536.28963680711</v>
      </c>
      <c r="E15" s="162">
        <v>51108.594625101876</v>
      </c>
      <c r="F15" s="163">
        <f t="shared" si="0"/>
        <v>846464.61434012814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1220907.006581954</v>
      </c>
      <c r="C16" s="162">
        <v>219289.83578328491</v>
      </c>
      <c r="D16" s="162">
        <v>649731.93182083173</v>
      </c>
      <c r="E16" s="162">
        <v>103650.98557963577</v>
      </c>
      <c r="F16" s="163">
        <f t="shared" si="0"/>
        <v>2193579.7597657065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269003.79144752643</v>
      </c>
      <c r="C17" s="162">
        <v>43964.891912998355</v>
      </c>
      <c r="D17" s="162">
        <v>40964.722566287332</v>
      </c>
      <c r="E17" s="162">
        <v>8619.115212179353</v>
      </c>
      <c r="F17" s="163">
        <f t="shared" si="0"/>
        <v>362552.52113899146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3350073.9513755012</v>
      </c>
      <c r="C18" s="162">
        <v>884628.28244713251</v>
      </c>
      <c r="D18" s="162">
        <v>1304865.0173103195</v>
      </c>
      <c r="E18" s="162">
        <v>152889.02333416787</v>
      </c>
      <c r="F18" s="163">
        <f t="shared" si="0"/>
        <v>5692456.2744671209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1423448.7642401801</v>
      </c>
      <c r="C19" s="162">
        <v>341935.39949974924</v>
      </c>
      <c r="D19" s="162">
        <v>1196162.4242686643</v>
      </c>
      <c r="E19" s="162">
        <v>142282.88173024062</v>
      </c>
      <c r="F19" s="163">
        <f t="shared" si="0"/>
        <v>3103829.4697388345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16481163.197889134</v>
      </c>
      <c r="C20" s="166">
        <v>4414576.63003306</v>
      </c>
      <c r="D20" s="166">
        <v>12141355.544197308</v>
      </c>
      <c r="E20" s="166">
        <v>1660793.6278805002</v>
      </c>
      <c r="F20" s="167">
        <f t="shared" ref="F20" si="1">SUM(F8:F19)</f>
        <v>34697889.000000007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B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150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2183872.699956113</v>
      </c>
      <c r="C8" s="162">
        <v>762245.00045502069</v>
      </c>
      <c r="D8" s="162">
        <v>2198186.1286561582</v>
      </c>
      <c r="E8" s="162">
        <v>256020.91458462056</v>
      </c>
      <c r="F8" s="163">
        <f t="shared" ref="F8:F19" si="0">+SUM(B8:E8)</f>
        <v>5400324.7436519125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639285.96455429343</v>
      </c>
      <c r="C9" s="162">
        <v>172744.63834493663</v>
      </c>
      <c r="D9" s="162">
        <v>403423.21529422444</v>
      </c>
      <c r="E9" s="162">
        <v>94491.562286009954</v>
      </c>
      <c r="F9" s="163">
        <f t="shared" si="0"/>
        <v>1309945.3804794645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923733.53995583043</v>
      </c>
      <c r="C10" s="162">
        <v>261169.54258320035</v>
      </c>
      <c r="D10" s="162">
        <v>475275.32794305985</v>
      </c>
      <c r="E10" s="162">
        <v>84058.396770243286</v>
      </c>
      <c r="F10" s="163">
        <f t="shared" si="0"/>
        <v>1744236.807252334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3030649.8786193458</v>
      </c>
      <c r="C11" s="162">
        <v>990166.76970475796</v>
      </c>
      <c r="D11" s="162">
        <v>3062339.0478356658</v>
      </c>
      <c r="E11" s="162">
        <v>415400.83967707132</v>
      </c>
      <c r="F11" s="163">
        <f t="shared" si="0"/>
        <v>7498556.535836841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713415.90583406924</v>
      </c>
      <c r="C12" s="162">
        <v>229882.66766257797</v>
      </c>
      <c r="D12" s="162">
        <v>644435.365355863</v>
      </c>
      <c r="E12" s="162">
        <v>64241.488807749338</v>
      </c>
      <c r="F12" s="163">
        <f t="shared" si="0"/>
        <v>1651975.4276602594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600083.23709721258</v>
      </c>
      <c r="C13" s="162">
        <v>196048.20578639256</v>
      </c>
      <c r="D13" s="162">
        <v>662222.89268401824</v>
      </c>
      <c r="E13" s="162">
        <v>71061.557736735733</v>
      </c>
      <c r="F13" s="163">
        <f t="shared" si="0"/>
        <v>1529415.8933043592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2025659.8099392566</v>
      </c>
      <c r="C14" s="162">
        <v>594742.24823000852</v>
      </c>
      <c r="D14" s="162">
        <v>919079.23578385881</v>
      </c>
      <c r="E14" s="162">
        <v>147824.05754959848</v>
      </c>
      <c r="F14" s="163">
        <f t="shared" si="0"/>
        <v>3687305.3515027226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431507.09253237833</v>
      </c>
      <c r="C15" s="162">
        <v>119044.57374000132</v>
      </c>
      <c r="D15" s="162">
        <v>283310.96599572792</v>
      </c>
      <c r="E15" s="162">
        <v>45704.730921634917</v>
      </c>
      <c r="F15" s="163">
        <f t="shared" si="0"/>
        <v>879567.36318974255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1384284.1574257205</v>
      </c>
      <c r="C16" s="162">
        <v>255734.22798740614</v>
      </c>
      <c r="D16" s="162">
        <v>653791.40682604618</v>
      </c>
      <c r="E16" s="162">
        <v>94178.720449121261</v>
      </c>
      <c r="F16" s="163">
        <f t="shared" si="0"/>
        <v>2387988.5126882941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218024.48281634485</v>
      </c>
      <c r="C17" s="162">
        <v>94944.553616526478</v>
      </c>
      <c r="D17" s="162">
        <v>52190.507503963272</v>
      </c>
      <c r="E17" s="162">
        <v>15465.802216419501</v>
      </c>
      <c r="F17" s="163">
        <f t="shared" si="0"/>
        <v>380625.3461532541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3362551.5780845997</v>
      </c>
      <c r="C18" s="162">
        <v>933073.16393187596</v>
      </c>
      <c r="D18" s="162">
        <v>1218326.0042693811</v>
      </c>
      <c r="E18" s="162">
        <v>181138.22033349847</v>
      </c>
      <c r="F18" s="163">
        <f t="shared" si="0"/>
        <v>5695088.9666193556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1346041.8723999278</v>
      </c>
      <c r="C19" s="162">
        <v>407143.37752267072</v>
      </c>
      <c r="D19" s="162">
        <v>1030097.157962162</v>
      </c>
      <c r="E19" s="162">
        <v>162608.26377669952</v>
      </c>
      <c r="F19" s="163">
        <f t="shared" si="0"/>
        <v>2945890.6716614603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16859110.219215088</v>
      </c>
      <c r="C20" s="166">
        <v>5016938.9695653757</v>
      </c>
      <c r="D20" s="166">
        <v>11602677.256110128</v>
      </c>
      <c r="E20" s="166">
        <v>1632194.5551094022</v>
      </c>
      <c r="F20" s="167">
        <f t="shared" ref="F20" si="1">SUM(F8:F19)</f>
        <v>35110921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C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151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2196017</v>
      </c>
      <c r="C8" s="162">
        <v>677552</v>
      </c>
      <c r="D8" s="162">
        <v>2315191</v>
      </c>
      <c r="E8" s="162">
        <v>223504</v>
      </c>
      <c r="F8" s="163">
        <f t="shared" ref="F8:F19" si="0">+SUM(B8:E8)</f>
        <v>5412264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588234</v>
      </c>
      <c r="C9" s="162">
        <v>187962</v>
      </c>
      <c r="D9" s="162">
        <v>517282</v>
      </c>
      <c r="E9" s="162">
        <v>41639</v>
      </c>
      <c r="F9" s="163">
        <f t="shared" si="0"/>
        <v>1335117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927536</v>
      </c>
      <c r="C10" s="162">
        <v>209611</v>
      </c>
      <c r="D10" s="162">
        <v>462679</v>
      </c>
      <c r="E10" s="162">
        <v>58346</v>
      </c>
      <c r="F10" s="163">
        <f t="shared" si="0"/>
        <v>1658172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2960055</v>
      </c>
      <c r="C11" s="162">
        <v>977326</v>
      </c>
      <c r="D11" s="162">
        <v>3277343</v>
      </c>
      <c r="E11" s="162">
        <v>340685</v>
      </c>
      <c r="F11" s="163">
        <f t="shared" si="0"/>
        <v>7555409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764488</v>
      </c>
      <c r="C12" s="162">
        <v>217955</v>
      </c>
      <c r="D12" s="162">
        <v>690752</v>
      </c>
      <c r="E12" s="162">
        <v>44675</v>
      </c>
      <c r="F12" s="163">
        <f t="shared" si="0"/>
        <v>1717870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727930</v>
      </c>
      <c r="C13" s="162">
        <v>173107</v>
      </c>
      <c r="D13" s="162">
        <v>812933</v>
      </c>
      <c r="E13" s="162">
        <v>47640</v>
      </c>
      <c r="F13" s="163">
        <f t="shared" si="0"/>
        <v>1761610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2063045</v>
      </c>
      <c r="C14" s="162">
        <v>538668</v>
      </c>
      <c r="D14" s="162">
        <v>1001688</v>
      </c>
      <c r="E14" s="162">
        <v>168129</v>
      </c>
      <c r="F14" s="163">
        <f t="shared" si="0"/>
        <v>3771530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452554</v>
      </c>
      <c r="C15" s="162">
        <v>129617</v>
      </c>
      <c r="D15" s="162">
        <v>318247</v>
      </c>
      <c r="E15" s="162">
        <v>41009</v>
      </c>
      <c r="F15" s="163">
        <f t="shared" si="0"/>
        <v>941427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1290321</v>
      </c>
      <c r="C16" s="162">
        <v>329784</v>
      </c>
      <c r="D16" s="162">
        <v>759196</v>
      </c>
      <c r="E16" s="162">
        <v>107968</v>
      </c>
      <c r="F16" s="163">
        <f t="shared" si="0"/>
        <v>2487269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244462</v>
      </c>
      <c r="C17" s="162">
        <v>72332</v>
      </c>
      <c r="D17" s="162">
        <v>45359</v>
      </c>
      <c r="E17" s="162">
        <v>20359</v>
      </c>
      <c r="F17" s="163">
        <f t="shared" si="0"/>
        <v>382512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3018274</v>
      </c>
      <c r="C18" s="162">
        <v>1038704</v>
      </c>
      <c r="D18" s="162">
        <v>1454624</v>
      </c>
      <c r="E18" s="162">
        <v>178971</v>
      </c>
      <c r="F18" s="163">
        <f t="shared" si="0"/>
        <v>5690573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1450393</v>
      </c>
      <c r="C19" s="162">
        <v>401538</v>
      </c>
      <c r="D19" s="162">
        <v>1179996</v>
      </c>
      <c r="E19" s="162">
        <v>88770</v>
      </c>
      <c r="F19" s="163">
        <f t="shared" si="0"/>
        <v>3120697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16683309</v>
      </c>
      <c r="C20" s="166">
        <v>4954156</v>
      </c>
      <c r="D20" s="166">
        <v>12835290</v>
      </c>
      <c r="E20" s="166">
        <v>1361695</v>
      </c>
      <c r="F20" s="167">
        <f>SUM(F8:F19)</f>
        <v>35834450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D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152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2292481</v>
      </c>
      <c r="C8" s="162">
        <v>575865</v>
      </c>
      <c r="D8" s="162">
        <v>2345187</v>
      </c>
      <c r="E8" s="162">
        <v>189204</v>
      </c>
      <c r="F8" s="163">
        <f t="shared" ref="F8:F19" si="0">+SUM(B8:E8)</f>
        <v>5402737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646363</v>
      </c>
      <c r="C9" s="162">
        <v>137622</v>
      </c>
      <c r="D9" s="162">
        <v>503988</v>
      </c>
      <c r="E9" s="162">
        <v>62652</v>
      </c>
      <c r="F9" s="163">
        <f t="shared" si="0"/>
        <v>1350625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1049805</v>
      </c>
      <c r="C10" s="162">
        <v>236709</v>
      </c>
      <c r="D10" s="162">
        <v>506709</v>
      </c>
      <c r="E10" s="162">
        <v>56292</v>
      </c>
      <c r="F10" s="163">
        <f t="shared" si="0"/>
        <v>1849515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3127058</v>
      </c>
      <c r="C11" s="162">
        <v>860188</v>
      </c>
      <c r="D11" s="162">
        <v>3466814</v>
      </c>
      <c r="E11" s="162">
        <v>294645</v>
      </c>
      <c r="F11" s="163">
        <f t="shared" si="0"/>
        <v>7748705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851533</v>
      </c>
      <c r="C12" s="162">
        <v>207576</v>
      </c>
      <c r="D12" s="162">
        <v>771714</v>
      </c>
      <c r="E12" s="162">
        <v>35037</v>
      </c>
      <c r="F12" s="163">
        <f t="shared" si="0"/>
        <v>1865860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785232</v>
      </c>
      <c r="C13" s="162">
        <v>155277</v>
      </c>
      <c r="D13" s="162">
        <v>788754</v>
      </c>
      <c r="E13" s="162">
        <v>60085</v>
      </c>
      <c r="F13" s="163">
        <f t="shared" si="0"/>
        <v>1789348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2277679</v>
      </c>
      <c r="C14" s="162">
        <v>538013</v>
      </c>
      <c r="D14" s="162">
        <v>1083016</v>
      </c>
      <c r="E14" s="162">
        <v>99624</v>
      </c>
      <c r="F14" s="163">
        <f t="shared" si="0"/>
        <v>3998332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488651</v>
      </c>
      <c r="C15" s="162">
        <v>112811</v>
      </c>
      <c r="D15" s="162">
        <v>343770</v>
      </c>
      <c r="E15" s="162">
        <v>37518</v>
      </c>
      <c r="F15" s="163">
        <f t="shared" si="0"/>
        <v>982750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1393545</v>
      </c>
      <c r="C16" s="162">
        <v>344384</v>
      </c>
      <c r="D16" s="162">
        <v>728058</v>
      </c>
      <c r="E16" s="162">
        <v>88424</v>
      </c>
      <c r="F16" s="163">
        <f t="shared" si="0"/>
        <v>2554411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336908</v>
      </c>
      <c r="C17" s="162">
        <v>69405</v>
      </c>
      <c r="D17" s="162">
        <v>77242</v>
      </c>
      <c r="E17" s="162">
        <v>5975</v>
      </c>
      <c r="F17" s="163">
        <f t="shared" si="0"/>
        <v>489530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3879492</v>
      </c>
      <c r="C18" s="162">
        <v>1051282</v>
      </c>
      <c r="D18" s="162">
        <v>1304012</v>
      </c>
      <c r="E18" s="162">
        <v>158115</v>
      </c>
      <c r="F18" s="163">
        <f t="shared" si="0"/>
        <v>6392901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1516373</v>
      </c>
      <c r="C19" s="162">
        <v>336575</v>
      </c>
      <c r="D19" s="162">
        <v>1189982</v>
      </c>
      <c r="E19" s="162">
        <v>91578</v>
      </c>
      <c r="F19" s="163">
        <f t="shared" si="0"/>
        <v>3134508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18645120</v>
      </c>
      <c r="C20" s="166">
        <v>4625707</v>
      </c>
      <c r="D20" s="166">
        <v>13109246</v>
      </c>
      <c r="E20" s="166">
        <v>1179149</v>
      </c>
      <c r="F20" s="167">
        <f t="shared" ref="F20" si="1">SUM(F8:F19)</f>
        <v>37559222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E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231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2454000</v>
      </c>
      <c r="C8" s="162">
        <v>615712</v>
      </c>
      <c r="D8" s="162">
        <v>2318137</v>
      </c>
      <c r="E8" s="162">
        <v>209859</v>
      </c>
      <c r="F8" s="163">
        <f t="shared" ref="F8:F19" si="0">+SUM(B8:E8)</f>
        <v>5597708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641523</v>
      </c>
      <c r="C9" s="162">
        <v>173012</v>
      </c>
      <c r="D9" s="162">
        <v>471593</v>
      </c>
      <c r="E9" s="162">
        <v>44028</v>
      </c>
      <c r="F9" s="163">
        <f t="shared" si="0"/>
        <v>1330156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962559</v>
      </c>
      <c r="C10" s="162">
        <v>200096</v>
      </c>
      <c r="D10" s="162">
        <v>479311</v>
      </c>
      <c r="E10" s="162">
        <v>54922</v>
      </c>
      <c r="F10" s="163">
        <f t="shared" si="0"/>
        <v>1696888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3231861</v>
      </c>
      <c r="C11" s="162">
        <v>883949</v>
      </c>
      <c r="D11" s="162">
        <v>3508835</v>
      </c>
      <c r="E11" s="162">
        <v>325696</v>
      </c>
      <c r="F11" s="163">
        <f t="shared" si="0"/>
        <v>7950341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787408</v>
      </c>
      <c r="C12" s="162">
        <v>235383</v>
      </c>
      <c r="D12" s="162">
        <v>674728</v>
      </c>
      <c r="E12" s="162">
        <v>49142</v>
      </c>
      <c r="F12" s="163">
        <f t="shared" si="0"/>
        <v>1746661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827685</v>
      </c>
      <c r="C13" s="162">
        <v>242973</v>
      </c>
      <c r="D13" s="162">
        <v>784913</v>
      </c>
      <c r="E13" s="162">
        <v>45095</v>
      </c>
      <c r="F13" s="163">
        <f t="shared" si="0"/>
        <v>1900666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2399616</v>
      </c>
      <c r="C14" s="162">
        <v>511876</v>
      </c>
      <c r="D14" s="162">
        <v>1181223</v>
      </c>
      <c r="E14" s="162">
        <v>154385</v>
      </c>
      <c r="F14" s="163">
        <f t="shared" si="0"/>
        <v>4247100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542369</v>
      </c>
      <c r="C15" s="162">
        <v>126729</v>
      </c>
      <c r="D15" s="162">
        <v>357643</v>
      </c>
      <c r="E15" s="162">
        <v>39366</v>
      </c>
      <c r="F15" s="163">
        <f t="shared" si="0"/>
        <v>1066107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1540242</v>
      </c>
      <c r="C16" s="162">
        <v>301186</v>
      </c>
      <c r="D16" s="162">
        <v>620374</v>
      </c>
      <c r="E16" s="162">
        <v>78358</v>
      </c>
      <c r="F16" s="163">
        <f t="shared" si="0"/>
        <v>2540160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255176</v>
      </c>
      <c r="C17" s="162">
        <v>138791</v>
      </c>
      <c r="D17" s="162">
        <v>52931</v>
      </c>
      <c r="E17" s="162">
        <v>10314</v>
      </c>
      <c r="F17" s="163">
        <f t="shared" si="0"/>
        <v>457212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3725194</v>
      </c>
      <c r="C18" s="162">
        <v>1110326</v>
      </c>
      <c r="D18" s="162">
        <v>1440744</v>
      </c>
      <c r="E18" s="162">
        <v>157729</v>
      </c>
      <c r="F18" s="163">
        <f t="shared" si="0"/>
        <v>6433993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1665521</v>
      </c>
      <c r="C19" s="162">
        <v>439637</v>
      </c>
      <c r="D19" s="162">
        <v>1187356</v>
      </c>
      <c r="E19" s="162">
        <v>155345</v>
      </c>
      <c r="F19" s="163">
        <f t="shared" si="0"/>
        <v>3447859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19033154</v>
      </c>
      <c r="C20" s="166">
        <v>4979670</v>
      </c>
      <c r="D20" s="166">
        <v>13077788</v>
      </c>
      <c r="E20" s="166">
        <v>1324239</v>
      </c>
      <c r="F20" s="167">
        <f t="shared" ref="F20" si="1">SUM(F8:F19)</f>
        <v>38414851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1F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235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2517565</v>
      </c>
      <c r="C8" s="162">
        <v>602809</v>
      </c>
      <c r="D8" s="162">
        <v>2234130</v>
      </c>
      <c r="E8" s="162">
        <v>138918</v>
      </c>
      <c r="F8" s="163">
        <f t="shared" ref="F8:F19" si="0">+SUM(B8:E8)</f>
        <v>5493422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694825</v>
      </c>
      <c r="C9" s="162">
        <v>188875</v>
      </c>
      <c r="D9" s="162">
        <v>408672</v>
      </c>
      <c r="E9" s="162">
        <v>39875</v>
      </c>
      <c r="F9" s="163">
        <f t="shared" si="0"/>
        <v>1332247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966179</v>
      </c>
      <c r="C10" s="162">
        <v>267156</v>
      </c>
      <c r="D10" s="162">
        <v>479259</v>
      </c>
      <c r="E10" s="162">
        <v>46649</v>
      </c>
      <c r="F10" s="163">
        <f t="shared" si="0"/>
        <v>1759243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3430344</v>
      </c>
      <c r="C11" s="162">
        <v>1027390</v>
      </c>
      <c r="D11" s="162">
        <v>3361068</v>
      </c>
      <c r="E11" s="162">
        <v>277175</v>
      </c>
      <c r="F11" s="163">
        <f t="shared" si="0"/>
        <v>8095977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782234</v>
      </c>
      <c r="C12" s="162">
        <v>235275</v>
      </c>
      <c r="D12" s="162">
        <v>638344</v>
      </c>
      <c r="E12" s="162">
        <v>65570</v>
      </c>
      <c r="F12" s="163">
        <f t="shared" si="0"/>
        <v>1721423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971907</v>
      </c>
      <c r="C13" s="162">
        <v>201803</v>
      </c>
      <c r="D13" s="162">
        <v>811936</v>
      </c>
      <c r="E13" s="162">
        <v>41236</v>
      </c>
      <c r="F13" s="163">
        <f t="shared" si="0"/>
        <v>2026882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2284208</v>
      </c>
      <c r="C14" s="162">
        <v>635761</v>
      </c>
      <c r="D14" s="162">
        <v>1097386</v>
      </c>
      <c r="E14" s="162">
        <v>58244</v>
      </c>
      <c r="F14" s="163">
        <f t="shared" si="0"/>
        <v>4075599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545250</v>
      </c>
      <c r="C15" s="162">
        <v>131293</v>
      </c>
      <c r="D15" s="162">
        <v>337166</v>
      </c>
      <c r="E15" s="162">
        <v>30192</v>
      </c>
      <c r="F15" s="163">
        <f t="shared" si="0"/>
        <v>1043901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1289791</v>
      </c>
      <c r="C16" s="162">
        <v>330382</v>
      </c>
      <c r="D16" s="162">
        <v>558475</v>
      </c>
      <c r="E16" s="162">
        <v>55405</v>
      </c>
      <c r="F16" s="163">
        <f t="shared" si="0"/>
        <v>2234053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247878</v>
      </c>
      <c r="C17" s="162">
        <v>78399</v>
      </c>
      <c r="D17" s="162">
        <v>64007</v>
      </c>
      <c r="E17" s="162">
        <v>1499</v>
      </c>
      <c r="F17" s="163">
        <f t="shared" si="0"/>
        <v>391783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3601825</v>
      </c>
      <c r="C18" s="162">
        <v>1150197</v>
      </c>
      <c r="D18" s="162">
        <v>1450659</v>
      </c>
      <c r="E18" s="162">
        <v>129953</v>
      </c>
      <c r="F18" s="163">
        <f t="shared" si="0"/>
        <v>6332634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1645456</v>
      </c>
      <c r="C19" s="162">
        <v>462151</v>
      </c>
      <c r="D19" s="162">
        <v>1153474</v>
      </c>
      <c r="E19" s="162">
        <v>78574</v>
      </c>
      <c r="F19" s="163">
        <f t="shared" si="0"/>
        <v>3339655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18977462</v>
      </c>
      <c r="C20" s="166">
        <v>5311491</v>
      </c>
      <c r="D20" s="166">
        <v>12594576</v>
      </c>
      <c r="E20" s="166">
        <v>963290</v>
      </c>
      <c r="F20" s="167">
        <f t="shared" ref="F20" si="1">SUM(F8:F19)</f>
        <v>37846819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/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20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238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2701741</v>
      </c>
      <c r="C8" s="162">
        <v>863229</v>
      </c>
      <c r="D8" s="162">
        <v>2221314</v>
      </c>
      <c r="E8" s="162">
        <v>195232</v>
      </c>
      <c r="F8" s="163">
        <f t="shared" ref="F8:F19" si="0">+SUM(B8:E8)</f>
        <v>5981516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632342</v>
      </c>
      <c r="C9" s="162">
        <v>237870</v>
      </c>
      <c r="D9" s="162">
        <v>447706</v>
      </c>
      <c r="E9" s="162">
        <v>68797</v>
      </c>
      <c r="F9" s="163">
        <f t="shared" si="0"/>
        <v>1386715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647228</v>
      </c>
      <c r="C10" s="162">
        <v>188567</v>
      </c>
      <c r="D10" s="162">
        <v>311408</v>
      </c>
      <c r="E10" s="162">
        <v>23837</v>
      </c>
      <c r="F10" s="163">
        <f t="shared" si="0"/>
        <v>1171040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3227751</v>
      </c>
      <c r="C11" s="162">
        <v>1217597</v>
      </c>
      <c r="D11" s="162">
        <v>3277799</v>
      </c>
      <c r="E11" s="162">
        <v>286049</v>
      </c>
      <c r="F11" s="163">
        <f t="shared" si="0"/>
        <v>8009196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768046</v>
      </c>
      <c r="C12" s="162">
        <v>221186</v>
      </c>
      <c r="D12" s="162">
        <v>616970</v>
      </c>
      <c r="E12" s="162">
        <v>47869</v>
      </c>
      <c r="F12" s="163">
        <f t="shared" si="0"/>
        <v>1654071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1011186</v>
      </c>
      <c r="C13" s="162">
        <v>226187</v>
      </c>
      <c r="D13" s="162">
        <v>768447</v>
      </c>
      <c r="E13" s="162">
        <v>47599</v>
      </c>
      <c r="F13" s="163">
        <f t="shared" si="0"/>
        <v>2053419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1818447</v>
      </c>
      <c r="C14" s="162">
        <v>391783</v>
      </c>
      <c r="D14" s="162">
        <v>709128</v>
      </c>
      <c r="E14" s="162">
        <v>56541</v>
      </c>
      <c r="F14" s="163">
        <f t="shared" si="0"/>
        <v>2975899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498272</v>
      </c>
      <c r="C15" s="162">
        <v>153285</v>
      </c>
      <c r="D15" s="162">
        <v>343513</v>
      </c>
      <c r="E15" s="162">
        <v>38097</v>
      </c>
      <c r="F15" s="163">
        <f t="shared" si="0"/>
        <v>1033167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989563</v>
      </c>
      <c r="C16" s="162">
        <v>281811</v>
      </c>
      <c r="D16" s="162">
        <v>457361</v>
      </c>
      <c r="E16" s="162">
        <v>50874</v>
      </c>
      <c r="F16" s="163">
        <f t="shared" si="0"/>
        <v>1779609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213670</v>
      </c>
      <c r="C17" s="162">
        <v>80377</v>
      </c>
      <c r="D17" s="162">
        <v>34987</v>
      </c>
      <c r="E17" s="162">
        <v>15187</v>
      </c>
      <c r="F17" s="163">
        <f t="shared" si="0"/>
        <v>344221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1981440</v>
      </c>
      <c r="C18" s="162">
        <v>809123</v>
      </c>
      <c r="D18" s="162">
        <v>829781</v>
      </c>
      <c r="E18" s="162">
        <v>69815</v>
      </c>
      <c r="F18" s="163">
        <f t="shared" si="0"/>
        <v>3690159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1501441</v>
      </c>
      <c r="C19" s="162">
        <v>544602</v>
      </c>
      <c r="D19" s="162">
        <v>1138677</v>
      </c>
      <c r="E19" s="162">
        <v>107682</v>
      </c>
      <c r="F19" s="163">
        <f t="shared" si="0"/>
        <v>3292402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15991127</v>
      </c>
      <c r="C20" s="166">
        <v>5215617</v>
      </c>
      <c r="D20" s="166">
        <v>11157091</v>
      </c>
      <c r="E20" s="166">
        <v>1007579</v>
      </c>
      <c r="F20" s="167">
        <f t="shared" ref="F20" si="1">SUM(F8:F19)</f>
        <v>33371414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>
      <c r="A23" s="156"/>
    </row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00000000-0004-0000-21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C465-1D5B-4B8E-B9B6-5C466B14AA6E}">
  <sheetPr>
    <pageSetUpPr fitToPage="1"/>
  </sheetPr>
  <dimension ref="A1:J42"/>
  <sheetViews>
    <sheetView showGridLines="0" workbookViewId="0"/>
  </sheetViews>
  <sheetFormatPr baseColWidth="10" defaultColWidth="10.7109375" defaultRowHeight="12.75" x14ac:dyDescent="0.2"/>
  <cols>
    <col min="1" max="1" width="45.7109375" style="2" customWidth="1"/>
    <col min="2" max="5" width="20.28515625" style="2" customWidth="1"/>
    <col min="6" max="6" width="13.42578125" style="2" customWidth="1"/>
    <col min="7" max="7" width="13.85546875" style="2" bestFit="1" customWidth="1"/>
    <col min="8" max="8" width="1.140625" style="2" customWidth="1"/>
    <col min="9" max="9" width="13.85546875" style="2" bestFit="1" customWidth="1"/>
    <col min="10" max="10" width="10.7109375" style="2" customWidth="1"/>
    <col min="11" max="13" width="12.140625" style="2" customWidth="1"/>
    <col min="14" max="16384" width="10.7109375" style="2"/>
  </cols>
  <sheetData>
    <row r="1" spans="1:10" ht="15.75" x14ac:dyDescent="0.25">
      <c r="A1" s="14" t="s">
        <v>4</v>
      </c>
    </row>
    <row r="2" spans="1:10" ht="15" customHeight="1" x14ac:dyDescent="0.25">
      <c r="A2" s="15" t="s">
        <v>131</v>
      </c>
      <c r="E2" s="1" t="s">
        <v>245</v>
      </c>
    </row>
    <row r="3" spans="1:10" x14ac:dyDescent="0.2">
      <c r="A3" s="16"/>
    </row>
    <row r="4" spans="1:10" ht="15.75" x14ac:dyDescent="0.25">
      <c r="A4" s="15" t="s">
        <v>274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">
      <c r="B6" s="132"/>
      <c r="C6" s="132"/>
      <c r="D6" s="132"/>
      <c r="E6" s="132"/>
      <c r="F6" s="132"/>
    </row>
    <row r="7" spans="1:10" ht="70.5" customHeight="1" x14ac:dyDescent="0.2">
      <c r="A7" s="157" t="s">
        <v>72</v>
      </c>
      <c r="B7" s="158" t="s">
        <v>26</v>
      </c>
      <c r="C7" s="159" t="s">
        <v>27</v>
      </c>
      <c r="D7" s="159" t="s">
        <v>28</v>
      </c>
      <c r="E7" s="159" t="s">
        <v>29</v>
      </c>
      <c r="F7" s="160" t="s">
        <v>16</v>
      </c>
    </row>
    <row r="8" spans="1:10" ht="24.95" customHeight="1" x14ac:dyDescent="0.2">
      <c r="A8" s="168" t="s">
        <v>63</v>
      </c>
      <c r="B8" s="161">
        <v>2594130</v>
      </c>
      <c r="C8" s="162">
        <v>813601</v>
      </c>
      <c r="D8" s="162">
        <v>2239676</v>
      </c>
      <c r="E8" s="162">
        <v>170963</v>
      </c>
      <c r="F8" s="163">
        <f t="shared" ref="F8:F19" si="0">+SUM(B8:E8)</f>
        <v>5818370</v>
      </c>
      <c r="G8" s="133"/>
      <c r="H8" s="133"/>
      <c r="I8" s="133"/>
    </row>
    <row r="9" spans="1:10" ht="24.95" customHeight="1" x14ac:dyDescent="0.2">
      <c r="A9" s="168" t="s">
        <v>64</v>
      </c>
      <c r="B9" s="161">
        <v>695701</v>
      </c>
      <c r="C9" s="162">
        <v>250414</v>
      </c>
      <c r="D9" s="162">
        <v>401176</v>
      </c>
      <c r="E9" s="162">
        <v>50994</v>
      </c>
      <c r="F9" s="163">
        <f t="shared" si="0"/>
        <v>1398285</v>
      </c>
      <c r="G9" s="133"/>
      <c r="H9" s="133"/>
      <c r="I9" s="133"/>
    </row>
    <row r="10" spans="1:10" ht="24.95" customHeight="1" x14ac:dyDescent="0.2">
      <c r="A10" s="168" t="s">
        <v>65</v>
      </c>
      <c r="B10" s="161">
        <v>793857</v>
      </c>
      <c r="C10" s="162">
        <v>234827</v>
      </c>
      <c r="D10" s="162">
        <v>374674</v>
      </c>
      <c r="E10" s="162">
        <v>38718</v>
      </c>
      <c r="F10" s="163">
        <f t="shared" si="0"/>
        <v>1442076</v>
      </c>
      <c r="G10" s="133"/>
      <c r="H10" s="133"/>
      <c r="I10" s="133"/>
    </row>
    <row r="11" spans="1:10" ht="24.95" customHeight="1" x14ac:dyDescent="0.2">
      <c r="A11" s="168" t="s">
        <v>66</v>
      </c>
      <c r="B11" s="161">
        <v>3624213</v>
      </c>
      <c r="C11" s="162">
        <v>1320151</v>
      </c>
      <c r="D11" s="162">
        <v>3332418</v>
      </c>
      <c r="E11" s="162">
        <v>312027</v>
      </c>
      <c r="F11" s="163">
        <f t="shared" si="0"/>
        <v>8588809</v>
      </c>
      <c r="G11" s="133"/>
      <c r="H11" s="133"/>
      <c r="I11" s="133"/>
    </row>
    <row r="12" spans="1:10" ht="24.95" customHeight="1" x14ac:dyDescent="0.2">
      <c r="A12" s="168" t="s">
        <v>67</v>
      </c>
      <c r="B12" s="161">
        <v>923083</v>
      </c>
      <c r="C12" s="162">
        <v>284968</v>
      </c>
      <c r="D12" s="162">
        <v>670344</v>
      </c>
      <c r="E12" s="162">
        <v>47195</v>
      </c>
      <c r="F12" s="163">
        <f t="shared" si="0"/>
        <v>1925590</v>
      </c>
      <c r="G12" s="133"/>
      <c r="H12" s="133"/>
      <c r="I12" s="133"/>
    </row>
    <row r="13" spans="1:10" ht="24.95" customHeight="1" x14ac:dyDescent="0.2">
      <c r="A13" s="168" t="s">
        <v>68</v>
      </c>
      <c r="B13" s="161">
        <v>881846</v>
      </c>
      <c r="C13" s="162">
        <v>289432</v>
      </c>
      <c r="D13" s="162">
        <v>832351</v>
      </c>
      <c r="E13" s="162">
        <v>63972</v>
      </c>
      <c r="F13" s="163">
        <f t="shared" si="0"/>
        <v>2067601</v>
      </c>
      <c r="G13" s="133"/>
      <c r="H13" s="133"/>
      <c r="I13" s="133"/>
    </row>
    <row r="14" spans="1:10" ht="24.95" customHeight="1" x14ac:dyDescent="0.2">
      <c r="A14" s="168" t="s">
        <v>69</v>
      </c>
      <c r="B14" s="161">
        <v>2277283</v>
      </c>
      <c r="C14" s="162">
        <v>535297</v>
      </c>
      <c r="D14" s="162">
        <v>809295</v>
      </c>
      <c r="E14" s="162">
        <v>70897</v>
      </c>
      <c r="F14" s="163">
        <f t="shared" si="0"/>
        <v>3692772</v>
      </c>
      <c r="G14" s="133"/>
      <c r="H14" s="133"/>
      <c r="I14" s="133"/>
    </row>
    <row r="15" spans="1:10" ht="24.95" customHeight="1" x14ac:dyDescent="0.2">
      <c r="A15" s="168" t="s">
        <v>70</v>
      </c>
      <c r="B15" s="161">
        <v>535554</v>
      </c>
      <c r="C15" s="162">
        <v>156843</v>
      </c>
      <c r="D15" s="162">
        <v>335980</v>
      </c>
      <c r="E15" s="162">
        <v>32228</v>
      </c>
      <c r="F15" s="163">
        <f t="shared" si="0"/>
        <v>1060605</v>
      </c>
      <c r="G15" s="133"/>
      <c r="H15" s="133"/>
      <c r="I15" s="133"/>
    </row>
    <row r="16" spans="1:10" ht="24.95" customHeight="1" x14ac:dyDescent="0.2">
      <c r="A16" s="168" t="s">
        <v>71</v>
      </c>
      <c r="B16" s="161">
        <v>1178356</v>
      </c>
      <c r="C16" s="162">
        <v>311957</v>
      </c>
      <c r="D16" s="162">
        <v>616120</v>
      </c>
      <c r="E16" s="162">
        <v>37085</v>
      </c>
      <c r="F16" s="163">
        <f t="shared" si="0"/>
        <v>2143518</v>
      </c>
      <c r="G16" s="133"/>
      <c r="H16" s="133"/>
      <c r="I16" s="133"/>
    </row>
    <row r="17" spans="1:9" ht="24.95" customHeight="1" x14ac:dyDescent="0.2">
      <c r="A17" s="168" t="s">
        <v>31</v>
      </c>
      <c r="B17" s="161">
        <v>231265</v>
      </c>
      <c r="C17" s="162">
        <v>124893</v>
      </c>
      <c r="D17" s="162">
        <v>30039</v>
      </c>
      <c r="E17" s="162">
        <v>2352</v>
      </c>
      <c r="F17" s="163">
        <f t="shared" si="0"/>
        <v>388549</v>
      </c>
      <c r="G17" s="133"/>
      <c r="H17" s="133"/>
      <c r="I17" s="133"/>
    </row>
    <row r="18" spans="1:9" ht="24.95" customHeight="1" x14ac:dyDescent="0.2">
      <c r="A18" s="168" t="s">
        <v>32</v>
      </c>
      <c r="B18" s="161">
        <v>2781841</v>
      </c>
      <c r="C18" s="162">
        <v>928021</v>
      </c>
      <c r="D18" s="162">
        <v>1214978</v>
      </c>
      <c r="E18" s="162">
        <v>151265</v>
      </c>
      <c r="F18" s="163">
        <f t="shared" si="0"/>
        <v>5076105</v>
      </c>
      <c r="G18" s="133"/>
      <c r="H18" s="133"/>
      <c r="I18" s="133"/>
    </row>
    <row r="19" spans="1:9" ht="24.95" customHeight="1" x14ac:dyDescent="0.2">
      <c r="A19" s="168" t="s">
        <v>33</v>
      </c>
      <c r="B19" s="161">
        <v>1804513</v>
      </c>
      <c r="C19" s="162">
        <v>522689</v>
      </c>
      <c r="D19" s="162">
        <v>1152835</v>
      </c>
      <c r="E19" s="162">
        <v>109844</v>
      </c>
      <c r="F19" s="163">
        <f t="shared" si="0"/>
        <v>3589881</v>
      </c>
      <c r="G19" s="133"/>
      <c r="H19" s="133"/>
      <c r="I19" s="133"/>
    </row>
    <row r="20" spans="1:9" ht="22.5" customHeight="1" x14ac:dyDescent="0.2">
      <c r="A20" s="164" t="s">
        <v>19</v>
      </c>
      <c r="B20" s="165">
        <v>18321642</v>
      </c>
      <c r="C20" s="166">
        <v>5773093</v>
      </c>
      <c r="D20" s="166">
        <v>12009886</v>
      </c>
      <c r="E20" s="166">
        <v>1087540</v>
      </c>
      <c r="F20" s="167">
        <f t="shared" ref="F20" si="1">SUM(F8:F19)</f>
        <v>37192161</v>
      </c>
      <c r="G20" s="134"/>
      <c r="H20" s="134"/>
      <c r="I20" s="134"/>
    </row>
    <row r="21" spans="1:9" ht="18.75" customHeight="1" x14ac:dyDescent="0.2"/>
    <row r="22" spans="1:9" ht="18.75" customHeight="1" x14ac:dyDescent="0.2">
      <c r="A22" s="56" t="s">
        <v>224</v>
      </c>
    </row>
    <row r="23" spans="1:9" ht="19.5" customHeight="1" x14ac:dyDescent="0.2">
      <c r="A23" s="156" t="s">
        <v>271</v>
      </c>
    </row>
    <row r="24" spans="1:9" ht="19.5" customHeight="1" x14ac:dyDescent="0.2"/>
    <row r="25" spans="1:9" ht="19.5" customHeight="1" x14ac:dyDescent="0.2"/>
    <row r="26" spans="1:9" ht="19.5" customHeight="1" x14ac:dyDescent="0.2"/>
    <row r="27" spans="1:9" ht="19.5" customHeight="1" x14ac:dyDescent="0.2"/>
    <row r="28" spans="1:9" ht="25.5" customHeight="1" x14ac:dyDescent="0.2"/>
    <row r="29" spans="1:9" ht="16.5" customHeight="1" x14ac:dyDescent="0.2"/>
    <row r="30" spans="1:9" ht="16.5" customHeight="1" x14ac:dyDescent="0.2"/>
    <row r="31" spans="1:9" ht="16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hyperlinks>
    <hyperlink ref="E2" location="Indice!A1" display="ÍNDICE DA PUBLICACIÓN" xr:uid="{28740BD8-8BEA-43DB-880A-9AC68B03F81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96"/>
  <sheetViews>
    <sheetView showGridLines="0" workbookViewId="0"/>
  </sheetViews>
  <sheetFormatPr baseColWidth="10" defaultColWidth="10.7109375" defaultRowHeight="12.75" x14ac:dyDescent="0.2"/>
  <cols>
    <col min="1" max="1" width="2.85546875" style="2" customWidth="1"/>
    <col min="2" max="2" width="60.85546875" style="2" customWidth="1"/>
    <col min="3" max="3" width="8.85546875" style="2" customWidth="1"/>
    <col min="4" max="4" width="14.42578125" style="2" bestFit="1" customWidth="1"/>
    <col min="5" max="5" width="15.28515625" style="2" bestFit="1" customWidth="1"/>
    <col min="6" max="6" width="14.5703125" style="2" bestFit="1" customWidth="1"/>
    <col min="7" max="7" width="14.28515625" style="2" bestFit="1" customWidth="1"/>
    <col min="8" max="8" width="19.42578125" style="2" bestFit="1" customWidth="1"/>
    <col min="9" max="9" width="17" style="2" bestFit="1" customWidth="1"/>
    <col min="10" max="10" width="15.85546875" style="2" bestFit="1" customWidth="1"/>
    <col min="11" max="11" width="13.28515625" style="2" bestFit="1" customWidth="1"/>
    <col min="12" max="12" width="12.5703125" style="2" bestFit="1" customWidth="1"/>
    <col min="13" max="13" width="12.140625" style="2" customWidth="1"/>
    <col min="14" max="17" width="12.7109375" style="2" bestFit="1" customWidth="1"/>
    <col min="18" max="18" width="13.7109375" style="2" bestFit="1" customWidth="1"/>
    <col min="19" max="19" width="12.5703125" style="2" bestFit="1" customWidth="1"/>
    <col min="20" max="21" width="12.7109375" style="2" bestFit="1" customWidth="1"/>
    <col min="22" max="22" width="13.5703125" style="2" bestFit="1" customWidth="1"/>
    <col min="23" max="23" width="13.5703125" style="2" customWidth="1"/>
    <col min="24" max="16384" width="10.7109375" style="2"/>
  </cols>
  <sheetData>
    <row r="1" spans="1:25" ht="15.75" x14ac:dyDescent="0.25">
      <c r="A1" s="14" t="s">
        <v>4</v>
      </c>
    </row>
    <row r="2" spans="1:25" ht="15" customHeight="1" x14ac:dyDescent="0.25">
      <c r="A2" s="15" t="s">
        <v>131</v>
      </c>
      <c r="F2" s="1" t="s">
        <v>245</v>
      </c>
    </row>
    <row r="3" spans="1:25" x14ac:dyDescent="0.2">
      <c r="A3" s="16"/>
    </row>
    <row r="4" spans="1:25" ht="15.75" x14ac:dyDescent="0.25">
      <c r="A4" s="15" t="s">
        <v>239</v>
      </c>
      <c r="B4" s="17"/>
      <c r="C4" s="17"/>
      <c r="D4" s="17"/>
      <c r="E4" s="17"/>
      <c r="F4" s="17"/>
      <c r="G4" s="17"/>
      <c r="H4" s="17"/>
      <c r="I4" s="17"/>
      <c r="J4" s="17"/>
    </row>
    <row r="5" spans="1:25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25" x14ac:dyDescent="0.2">
      <c r="A6" s="92"/>
      <c r="B6" s="19"/>
      <c r="C6" s="19"/>
      <c r="D6" s="19"/>
      <c r="E6" s="19"/>
      <c r="F6" s="19"/>
      <c r="G6" s="19"/>
      <c r="H6" s="19"/>
      <c r="I6" s="19"/>
      <c r="J6" s="19"/>
    </row>
    <row r="7" spans="1:25" x14ac:dyDescent="0.2">
      <c r="A7" s="19"/>
      <c r="B7" s="93"/>
      <c r="C7" s="93"/>
      <c r="D7" s="93" t="s">
        <v>5</v>
      </c>
      <c r="E7" s="93" t="s">
        <v>40</v>
      </c>
      <c r="F7" s="93" t="s">
        <v>7</v>
      </c>
      <c r="G7" s="93" t="s">
        <v>8</v>
      </c>
      <c r="H7" s="93" t="s">
        <v>9</v>
      </c>
      <c r="I7" s="93" t="s">
        <v>10</v>
      </c>
      <c r="J7" s="94"/>
      <c r="K7" s="95"/>
      <c r="L7" s="93"/>
      <c r="M7" s="96"/>
      <c r="N7" s="93"/>
      <c r="O7" s="95"/>
      <c r="P7" s="96"/>
      <c r="Q7" s="93"/>
      <c r="R7" s="95"/>
      <c r="S7" s="93"/>
      <c r="T7" s="96"/>
      <c r="U7" s="93"/>
      <c r="V7" s="93"/>
      <c r="W7" s="93"/>
    </row>
    <row r="8" spans="1:25" s="105" customFormat="1" ht="124.5" customHeight="1" x14ac:dyDescent="0.2">
      <c r="A8" s="97"/>
      <c r="B8" s="98" t="s">
        <v>90</v>
      </c>
      <c r="C8" s="99"/>
      <c r="D8" s="99" t="s">
        <v>208</v>
      </c>
      <c r="E8" s="99" t="s">
        <v>209</v>
      </c>
      <c r="F8" s="99" t="s">
        <v>210</v>
      </c>
      <c r="G8" s="99" t="s">
        <v>211</v>
      </c>
      <c r="H8" s="99" t="s">
        <v>212</v>
      </c>
      <c r="I8" s="99" t="s">
        <v>213</v>
      </c>
      <c r="J8" s="100" t="s">
        <v>214</v>
      </c>
      <c r="K8" s="101" t="s">
        <v>91</v>
      </c>
      <c r="L8" s="99" t="s">
        <v>92</v>
      </c>
      <c r="M8" s="102" t="s">
        <v>93</v>
      </c>
      <c r="N8" s="100" t="s">
        <v>94</v>
      </c>
      <c r="O8" s="101" t="s">
        <v>215</v>
      </c>
      <c r="P8" s="102" t="s">
        <v>216</v>
      </c>
      <c r="Q8" s="100" t="s">
        <v>95</v>
      </c>
      <c r="R8" s="101" t="s">
        <v>217</v>
      </c>
      <c r="S8" s="99" t="s">
        <v>218</v>
      </c>
      <c r="T8" s="102" t="s">
        <v>219</v>
      </c>
      <c r="U8" s="100" t="s">
        <v>96</v>
      </c>
      <c r="V8" s="100" t="s">
        <v>97</v>
      </c>
      <c r="W8" s="100" t="s">
        <v>98</v>
      </c>
      <c r="X8" s="103"/>
      <c r="Y8" s="104"/>
    </row>
    <row r="9" spans="1:25" s="105" customFormat="1" ht="36.75" customHeight="1" x14ac:dyDescent="0.2">
      <c r="A9" s="169" t="s">
        <v>99</v>
      </c>
      <c r="B9" s="170" t="s">
        <v>121</v>
      </c>
      <c r="C9" s="177"/>
      <c r="D9" s="178">
        <v>732449</v>
      </c>
      <c r="E9" s="178">
        <v>24</v>
      </c>
      <c r="F9" s="178">
        <v>2574349</v>
      </c>
      <c r="G9" s="178">
        <v>4583</v>
      </c>
      <c r="H9" s="178">
        <v>353286</v>
      </c>
      <c r="I9" s="178">
        <v>36955</v>
      </c>
      <c r="J9" s="179">
        <v>3701646</v>
      </c>
      <c r="K9" s="178">
        <v>1667825</v>
      </c>
      <c r="L9" s="178">
        <v>0</v>
      </c>
      <c r="M9" s="178">
        <v>19061</v>
      </c>
      <c r="N9" s="179">
        <v>1686886</v>
      </c>
      <c r="O9" s="178">
        <v>150806</v>
      </c>
      <c r="P9" s="178">
        <v>10038</v>
      </c>
      <c r="Q9" s="179">
        <v>160844</v>
      </c>
      <c r="R9" s="178">
        <v>1106732</v>
      </c>
      <c r="S9" s="178">
        <v>456745</v>
      </c>
      <c r="T9" s="178">
        <v>4488</v>
      </c>
      <c r="U9" s="179">
        <v>1567965</v>
      </c>
      <c r="V9" s="178">
        <v>3415695</v>
      </c>
      <c r="W9" s="179">
        <v>7117341</v>
      </c>
    </row>
    <row r="10" spans="1:25" s="105" customFormat="1" ht="36.75" customHeight="1" x14ac:dyDescent="0.2">
      <c r="A10" s="169" t="s">
        <v>13</v>
      </c>
      <c r="B10" s="170" t="s">
        <v>220</v>
      </c>
      <c r="C10" s="180"/>
      <c r="D10" s="178">
        <v>43045</v>
      </c>
      <c r="E10" s="178">
        <v>2253701</v>
      </c>
      <c r="F10" s="178">
        <v>2905233</v>
      </c>
      <c r="G10" s="178">
        <v>129508</v>
      </c>
      <c r="H10" s="178">
        <v>689195</v>
      </c>
      <c r="I10" s="178">
        <v>314168</v>
      </c>
      <c r="J10" s="179">
        <v>6334850</v>
      </c>
      <c r="K10" s="178">
        <v>1503322</v>
      </c>
      <c r="L10" s="178">
        <v>434</v>
      </c>
      <c r="M10" s="178">
        <v>71647</v>
      </c>
      <c r="N10" s="179">
        <v>1575403</v>
      </c>
      <c r="O10" s="178">
        <v>3515</v>
      </c>
      <c r="P10" s="178">
        <v>24917</v>
      </c>
      <c r="Q10" s="179">
        <v>28432</v>
      </c>
      <c r="R10" s="178">
        <v>1385733</v>
      </c>
      <c r="S10" s="178">
        <v>128017</v>
      </c>
      <c r="T10" s="178">
        <v>54016</v>
      </c>
      <c r="U10" s="179">
        <v>1567766</v>
      </c>
      <c r="V10" s="178">
        <v>3171601</v>
      </c>
      <c r="W10" s="179">
        <v>9506451</v>
      </c>
    </row>
    <row r="11" spans="1:25" s="105" customFormat="1" ht="36.75" customHeight="1" x14ac:dyDescent="0.2">
      <c r="A11" s="169" t="s">
        <v>14</v>
      </c>
      <c r="B11" s="170" t="s">
        <v>100</v>
      </c>
      <c r="C11" s="180"/>
      <c r="D11" s="178">
        <v>1422047</v>
      </c>
      <c r="E11" s="178">
        <v>895439</v>
      </c>
      <c r="F11" s="178">
        <v>15292286</v>
      </c>
      <c r="G11" s="178">
        <v>1246401</v>
      </c>
      <c r="H11" s="178">
        <v>4239555</v>
      </c>
      <c r="I11" s="178">
        <v>1410298</v>
      </c>
      <c r="J11" s="179">
        <v>24506026</v>
      </c>
      <c r="K11" s="178">
        <v>12572173</v>
      </c>
      <c r="L11" s="178">
        <v>773126</v>
      </c>
      <c r="M11" s="178">
        <v>0</v>
      </c>
      <c r="N11" s="179">
        <v>13345299</v>
      </c>
      <c r="O11" s="178">
        <v>2581866</v>
      </c>
      <c r="P11" s="178">
        <v>348683</v>
      </c>
      <c r="Q11" s="179">
        <v>2930549</v>
      </c>
      <c r="R11" s="178">
        <v>7590888</v>
      </c>
      <c r="S11" s="178">
        <v>9315506</v>
      </c>
      <c r="T11" s="178">
        <v>3914930</v>
      </c>
      <c r="U11" s="179">
        <v>20821324</v>
      </c>
      <c r="V11" s="178">
        <v>37097172</v>
      </c>
      <c r="W11" s="179">
        <v>61603198</v>
      </c>
    </row>
    <row r="12" spans="1:25" s="105" customFormat="1" ht="36.75" customHeight="1" x14ac:dyDescent="0.2">
      <c r="A12" s="169" t="s">
        <v>15</v>
      </c>
      <c r="B12" s="170" t="s">
        <v>124</v>
      </c>
      <c r="C12" s="180"/>
      <c r="D12" s="178">
        <v>23793</v>
      </c>
      <c r="E12" s="178">
        <v>309660</v>
      </c>
      <c r="F12" s="178">
        <v>226287</v>
      </c>
      <c r="G12" s="178">
        <v>1847333</v>
      </c>
      <c r="H12" s="178">
        <v>627605</v>
      </c>
      <c r="I12" s="178">
        <v>179194</v>
      </c>
      <c r="J12" s="179">
        <v>3213872</v>
      </c>
      <c r="K12" s="178">
        <v>370471</v>
      </c>
      <c r="L12" s="178">
        <v>0</v>
      </c>
      <c r="M12" s="178">
        <v>9353</v>
      </c>
      <c r="N12" s="179">
        <v>379824</v>
      </c>
      <c r="O12" s="178">
        <v>4217898</v>
      </c>
      <c r="P12" s="178">
        <v>0</v>
      </c>
      <c r="Q12" s="179">
        <v>4217898</v>
      </c>
      <c r="R12" s="178">
        <v>0</v>
      </c>
      <c r="S12" s="178">
        <v>0</v>
      </c>
      <c r="T12" s="178">
        <v>0</v>
      </c>
      <c r="U12" s="179">
        <v>0</v>
      </c>
      <c r="V12" s="178">
        <v>4597722</v>
      </c>
      <c r="W12" s="179">
        <v>7811594</v>
      </c>
    </row>
    <row r="13" spans="1:25" s="105" customFormat="1" ht="36.75" customHeight="1" x14ac:dyDescent="0.2">
      <c r="A13" s="169" t="s">
        <v>101</v>
      </c>
      <c r="B13" s="170" t="s">
        <v>221</v>
      </c>
      <c r="C13" s="180"/>
      <c r="D13" s="178">
        <v>365759</v>
      </c>
      <c r="E13" s="178">
        <v>914184</v>
      </c>
      <c r="F13" s="178">
        <v>2562780</v>
      </c>
      <c r="G13" s="178">
        <v>606483</v>
      </c>
      <c r="H13" s="178">
        <v>10867123</v>
      </c>
      <c r="I13" s="178">
        <v>2118955</v>
      </c>
      <c r="J13" s="179">
        <v>17435284</v>
      </c>
      <c r="K13" s="178">
        <v>15827547</v>
      </c>
      <c r="L13" s="178">
        <v>200776</v>
      </c>
      <c r="M13" s="178">
        <v>162357</v>
      </c>
      <c r="N13" s="179">
        <v>16190680</v>
      </c>
      <c r="O13" s="178">
        <v>1696762</v>
      </c>
      <c r="P13" s="178">
        <v>17988</v>
      </c>
      <c r="Q13" s="179">
        <v>1714750</v>
      </c>
      <c r="R13" s="178">
        <v>1890656</v>
      </c>
      <c r="S13" s="178">
        <v>939241</v>
      </c>
      <c r="T13" s="178">
        <v>365297</v>
      </c>
      <c r="U13" s="179">
        <v>3195194</v>
      </c>
      <c r="V13" s="178">
        <v>21100624</v>
      </c>
      <c r="W13" s="179">
        <v>38535908</v>
      </c>
    </row>
    <row r="14" spans="1:25" s="105" customFormat="1" ht="36.75" customHeight="1" x14ac:dyDescent="0.2">
      <c r="A14" s="169" t="s">
        <v>102</v>
      </c>
      <c r="B14" s="170" t="s">
        <v>222</v>
      </c>
      <c r="C14" s="181"/>
      <c r="D14" s="178">
        <v>20606</v>
      </c>
      <c r="E14" s="178">
        <v>49313</v>
      </c>
      <c r="F14" s="178">
        <v>89163</v>
      </c>
      <c r="G14" s="178">
        <v>14841</v>
      </c>
      <c r="H14" s="178">
        <v>348053</v>
      </c>
      <c r="I14" s="178">
        <v>563404</v>
      </c>
      <c r="J14" s="179">
        <v>1085380</v>
      </c>
      <c r="K14" s="178">
        <v>4381631</v>
      </c>
      <c r="L14" s="178">
        <v>7015478</v>
      </c>
      <c r="M14" s="178">
        <v>4177756</v>
      </c>
      <c r="N14" s="179">
        <v>15574865</v>
      </c>
      <c r="O14" s="178">
        <v>12679</v>
      </c>
      <c r="P14" s="178">
        <v>0</v>
      </c>
      <c r="Q14" s="179">
        <v>12679</v>
      </c>
      <c r="R14" s="178">
        <v>66576</v>
      </c>
      <c r="S14" s="178">
        <v>8473</v>
      </c>
      <c r="T14" s="178">
        <v>1212</v>
      </c>
      <c r="U14" s="179">
        <v>76261</v>
      </c>
      <c r="V14" s="178">
        <v>15663805</v>
      </c>
      <c r="W14" s="179">
        <v>16749185</v>
      </c>
    </row>
    <row r="15" spans="1:25" s="105" customFormat="1" ht="25.5" customHeight="1" x14ac:dyDescent="0.2">
      <c r="A15" s="171"/>
      <c r="B15" s="172" t="s">
        <v>223</v>
      </c>
      <c r="C15" s="179"/>
      <c r="D15" s="179">
        <v>2607699</v>
      </c>
      <c r="E15" s="179">
        <v>4422321</v>
      </c>
      <c r="F15" s="179">
        <v>23650098</v>
      </c>
      <c r="G15" s="179">
        <v>3849149</v>
      </c>
      <c r="H15" s="179">
        <v>17124817</v>
      </c>
      <c r="I15" s="179">
        <v>4622974</v>
      </c>
      <c r="J15" s="179">
        <v>56277058</v>
      </c>
      <c r="K15" s="179">
        <v>36322969</v>
      </c>
      <c r="L15" s="179">
        <v>7989814</v>
      </c>
      <c r="M15" s="179">
        <v>4440174</v>
      </c>
      <c r="N15" s="179">
        <v>48752957</v>
      </c>
      <c r="O15" s="179">
        <v>8663526</v>
      </c>
      <c r="P15" s="179">
        <v>401626</v>
      </c>
      <c r="Q15" s="179">
        <v>9065152</v>
      </c>
      <c r="R15" s="179">
        <v>12040585</v>
      </c>
      <c r="S15" s="179">
        <v>10847982</v>
      </c>
      <c r="T15" s="179">
        <v>4339943</v>
      </c>
      <c r="U15" s="179">
        <v>27228510</v>
      </c>
      <c r="V15" s="179">
        <v>85046619</v>
      </c>
      <c r="W15" s="179">
        <v>141323677</v>
      </c>
    </row>
    <row r="16" spans="1:25" s="105" customFormat="1" ht="16.5" customHeight="1" x14ac:dyDescent="0.2">
      <c r="B16" s="173" t="s">
        <v>103</v>
      </c>
      <c r="C16" s="106"/>
      <c r="D16" s="182"/>
      <c r="E16" s="182"/>
      <c r="F16" s="182"/>
      <c r="G16" s="182"/>
      <c r="H16" s="182"/>
      <c r="I16" s="182"/>
      <c r="J16" s="182"/>
      <c r="K16" s="182">
        <v>1487017</v>
      </c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</row>
    <row r="17" spans="2:23" s="105" customFormat="1" ht="16.5" customHeight="1" x14ac:dyDescent="0.2">
      <c r="B17" s="173" t="s">
        <v>104</v>
      </c>
      <c r="C17" s="106"/>
      <c r="D17" s="182"/>
      <c r="E17" s="182"/>
      <c r="F17" s="182"/>
      <c r="G17" s="182"/>
      <c r="H17" s="182"/>
      <c r="I17" s="182"/>
      <c r="J17" s="182"/>
      <c r="K17" s="182">
        <v>-1586680</v>
      </c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</row>
    <row r="18" spans="2:23" s="105" customFormat="1" ht="12" x14ac:dyDescent="0.2">
      <c r="B18" s="107" t="s">
        <v>105</v>
      </c>
      <c r="C18" s="183"/>
      <c r="D18" s="184">
        <v>654915</v>
      </c>
      <c r="E18" s="184">
        <v>551590</v>
      </c>
      <c r="F18" s="184">
        <v>3931581</v>
      </c>
      <c r="G18" s="184">
        <v>1606038</v>
      </c>
      <c r="H18" s="184">
        <v>9382750</v>
      </c>
      <c r="I18" s="184">
        <v>9228791</v>
      </c>
      <c r="J18" s="184">
        <v>25355665</v>
      </c>
      <c r="K18" s="182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</row>
    <row r="19" spans="2:23" s="108" customFormat="1" ht="25.5" x14ac:dyDescent="0.2">
      <c r="B19" s="187" t="s">
        <v>106</v>
      </c>
      <c r="C19" s="188" t="s">
        <v>21</v>
      </c>
      <c r="D19" s="186">
        <v>539387</v>
      </c>
      <c r="E19" s="186">
        <v>410398</v>
      </c>
      <c r="F19" s="186">
        <v>2990250</v>
      </c>
      <c r="G19" s="186">
        <v>1152877</v>
      </c>
      <c r="H19" s="186">
        <v>7248549</v>
      </c>
      <c r="I19" s="186">
        <v>7243053</v>
      </c>
      <c r="J19" s="186">
        <v>19584514</v>
      </c>
      <c r="K19" s="109"/>
    </row>
    <row r="20" spans="2:23" s="105" customFormat="1" x14ac:dyDescent="0.2">
      <c r="B20" s="248" t="s">
        <v>11</v>
      </c>
      <c r="C20" s="110" t="s">
        <v>99</v>
      </c>
      <c r="D20" s="246">
        <f>+I.1g!C11</f>
        <v>213364.59471872824</v>
      </c>
      <c r="E20" s="246">
        <f>+I.1g!D11</f>
        <v>146805.54755590748</v>
      </c>
      <c r="F20" s="111">
        <f>+I.1g!E11</f>
        <v>57691.606326702553</v>
      </c>
      <c r="G20" s="246">
        <f>+I.1g!F11</f>
        <v>531884.16860770655</v>
      </c>
      <c r="H20" s="111">
        <f>+I.1g!G11</f>
        <v>120234.94454771007</v>
      </c>
      <c r="I20" s="111">
        <f>+I.1g!H11</f>
        <v>19218.962389114124</v>
      </c>
      <c r="J20" s="246">
        <f>+I.1g!I11</f>
        <v>3266286.0331708263</v>
      </c>
      <c r="K20" s="247"/>
    </row>
    <row r="21" spans="2:23" s="105" customFormat="1" x14ac:dyDescent="0.2">
      <c r="B21" s="248"/>
      <c r="C21" s="110" t="s">
        <v>13</v>
      </c>
      <c r="D21" s="246"/>
      <c r="E21" s="246"/>
      <c r="F21" s="111">
        <f>+I.1g!E12</f>
        <v>706848.48188769643</v>
      </c>
      <c r="G21" s="246"/>
      <c r="H21" s="111">
        <f>+I.1g!G12</f>
        <v>1199216.6543464994</v>
      </c>
      <c r="I21" s="111">
        <f>+I.1g!H12</f>
        <v>271021.07279076212</v>
      </c>
      <c r="J21" s="246"/>
      <c r="K21" s="247"/>
    </row>
    <row r="22" spans="2:23" s="105" customFormat="1" x14ac:dyDescent="0.2">
      <c r="B22" s="248"/>
      <c r="C22" s="110" t="s">
        <v>14</v>
      </c>
      <c r="D22" s="111">
        <f>+I.1g!C13</f>
        <v>108183.65959444092</v>
      </c>
      <c r="E22" s="111">
        <f>+I.1g!D13</f>
        <v>90203.762708931055</v>
      </c>
      <c r="F22" s="111">
        <f>+I.1g!E13</f>
        <v>488684.36246612796</v>
      </c>
      <c r="G22" s="111">
        <f>+I.1g!F13</f>
        <v>199497.93575555348</v>
      </c>
      <c r="H22" s="111">
        <f>+I.1g!G13</f>
        <v>1010446.0003674738</v>
      </c>
      <c r="I22" s="111">
        <f>+I.1g!H13</f>
        <v>564421.06262789643</v>
      </c>
      <c r="J22" s="111">
        <f>+I.1g!I13</f>
        <v>2461436.7835204238</v>
      </c>
      <c r="K22" s="112"/>
    </row>
    <row r="23" spans="2:23" s="105" customFormat="1" x14ac:dyDescent="0.2">
      <c r="B23" s="248"/>
      <c r="C23" s="110" t="s">
        <v>15</v>
      </c>
      <c r="D23" s="111">
        <f>+I.1g!C14</f>
        <v>130509.95894572047</v>
      </c>
      <c r="E23" s="111">
        <f>+I.1g!D14</f>
        <v>115299.94328572118</v>
      </c>
      <c r="F23" s="111">
        <f>+I.1g!E14</f>
        <v>986195.10479205567</v>
      </c>
      <c r="G23" s="111">
        <f>+I.1g!F14</f>
        <v>316434.12266894011</v>
      </c>
      <c r="H23" s="111">
        <f>+I.1g!G14</f>
        <v>1985060.441119665</v>
      </c>
      <c r="I23" s="111">
        <f>+I.1g!H14</f>
        <v>1869744.5723918583</v>
      </c>
      <c r="J23" s="111">
        <f>+I.1g!I14</f>
        <v>5403244.1432039607</v>
      </c>
      <c r="K23" s="112"/>
    </row>
    <row r="24" spans="2:23" s="105" customFormat="1" x14ac:dyDescent="0.2">
      <c r="B24" s="248"/>
      <c r="C24" s="110" t="s">
        <v>16</v>
      </c>
      <c r="D24" s="111">
        <f>+I.1g!C15</f>
        <v>452058.21325888962</v>
      </c>
      <c r="E24" s="111">
        <f>+I.1g!D15</f>
        <v>352309.25355055975</v>
      </c>
      <c r="F24" s="111">
        <f>+I.1g!E15</f>
        <v>2239419.5554725826</v>
      </c>
      <c r="G24" s="111">
        <f>+I.1g!F15</f>
        <v>1047816.2270322002</v>
      </c>
      <c r="H24" s="111">
        <f>+I.1g!G15</f>
        <v>4314958.0403813487</v>
      </c>
      <c r="I24" s="111">
        <f>+I.1g!H15</f>
        <v>2724405.6701996308</v>
      </c>
      <c r="J24" s="111">
        <f>+I.1g!I15</f>
        <v>11130966.95989521</v>
      </c>
      <c r="K24" s="112"/>
    </row>
    <row r="25" spans="2:23" s="105" customFormat="1" x14ac:dyDescent="0.2">
      <c r="B25" s="248" t="s">
        <v>17</v>
      </c>
      <c r="C25" s="113" t="s">
        <v>99</v>
      </c>
      <c r="D25" s="246">
        <f>+I.1f!C16</f>
        <v>34031.96359404573</v>
      </c>
      <c r="E25" s="246">
        <f>+I.1f!D16</f>
        <v>5326.7021809062635</v>
      </c>
      <c r="F25" s="111">
        <f>+I.1g!E16</f>
        <v>22414.915279138204</v>
      </c>
      <c r="G25" s="246">
        <f>+I.1f!F16</f>
        <v>31498.978353528553</v>
      </c>
      <c r="H25" s="111">
        <f>+I.1g!G16</f>
        <v>93385.830487206433</v>
      </c>
      <c r="I25" s="111">
        <f>+I.1g!H16</f>
        <v>54974.948599922282</v>
      </c>
      <c r="J25" s="246">
        <f>+I.1f!I16</f>
        <v>1665024.0281234013</v>
      </c>
      <c r="K25" s="247"/>
    </row>
    <row r="26" spans="2:23" s="105" customFormat="1" x14ac:dyDescent="0.2">
      <c r="B26" s="248"/>
      <c r="C26" s="113" t="s">
        <v>13</v>
      </c>
      <c r="D26" s="246"/>
      <c r="E26" s="246"/>
      <c r="F26" s="111">
        <f>+I.1g!E17</f>
        <v>263673.91363800439</v>
      </c>
      <c r="G26" s="246"/>
      <c r="H26" s="111">
        <f>+I.1g!G17</f>
        <v>681621.58251909423</v>
      </c>
      <c r="I26" s="111">
        <f>+I.1g!H17</f>
        <v>406285.53321773297</v>
      </c>
      <c r="J26" s="246"/>
      <c r="K26" s="247"/>
    </row>
    <row r="27" spans="2:23" s="105" customFormat="1" x14ac:dyDescent="0.2">
      <c r="B27" s="248"/>
      <c r="C27" s="113" t="s">
        <v>14</v>
      </c>
      <c r="D27" s="111">
        <f>+I.1g!C18</f>
        <v>16032.658368608041</v>
      </c>
      <c r="E27" s="111">
        <f>+I.1g!D18</f>
        <v>8054.8259666885306</v>
      </c>
      <c r="F27" s="111">
        <f>+I.1g!E18</f>
        <v>105713.07702516718</v>
      </c>
      <c r="G27" s="111">
        <f>+I.1g!F18</f>
        <v>15042.936480057699</v>
      </c>
      <c r="H27" s="111">
        <f>+I.1g!G18</f>
        <v>667110.50038308429</v>
      </c>
      <c r="I27" s="111">
        <f>+I.1g!H18</f>
        <v>628918.57559710008</v>
      </c>
      <c r="J27" s="111">
        <f>+I.1g!I18</f>
        <v>1440872.573820706</v>
      </c>
      <c r="K27" s="112"/>
    </row>
    <row r="28" spans="2:23" s="105" customFormat="1" x14ac:dyDescent="0.2">
      <c r="B28" s="248"/>
      <c r="C28" s="113" t="s">
        <v>15</v>
      </c>
      <c r="D28" s="111">
        <f>+I.1g!C19</f>
        <v>34233.244347811808</v>
      </c>
      <c r="E28" s="111">
        <f>+I.1g!D19</f>
        <v>36843.995506892272</v>
      </c>
      <c r="F28" s="111">
        <f>+I.1g!E19</f>
        <v>359028.53858510783</v>
      </c>
      <c r="G28" s="111">
        <f>+I.1g!F19</f>
        <v>78303.618147918824</v>
      </c>
      <c r="H28" s="111">
        <f>+I.1g!G19</f>
        <v>1491473.0462292673</v>
      </c>
      <c r="I28" s="111">
        <f>+I.1g!H19</f>
        <v>3428468.2723856131</v>
      </c>
      <c r="J28" s="111">
        <f>+I.1g!I19</f>
        <v>5428350.7152026109</v>
      </c>
      <c r="K28" s="112"/>
    </row>
    <row r="29" spans="2:23" s="105" customFormat="1" x14ac:dyDescent="0.2">
      <c r="B29" s="248"/>
      <c r="C29" s="113" t="s">
        <v>16</v>
      </c>
      <c r="D29" s="111">
        <f>+I.1g!C20</f>
        <v>87328.786741110351</v>
      </c>
      <c r="E29" s="111">
        <f>+I.1g!D20</f>
        <v>58088.746449440332</v>
      </c>
      <c r="F29" s="111">
        <f>+I.1g!E20</f>
        <v>750830.44452741765</v>
      </c>
      <c r="G29" s="111">
        <f>+I.1g!F20</f>
        <v>105060.77296779977</v>
      </c>
      <c r="H29" s="111">
        <f>+I.1g!G20</f>
        <v>2933590.9596186522</v>
      </c>
      <c r="I29" s="111">
        <f>+I.1g!H20</f>
        <v>4518647.3298003683</v>
      </c>
      <c r="J29" s="111">
        <f>+I.1g!I20</f>
        <v>8453547.0401047878</v>
      </c>
      <c r="K29" s="112"/>
    </row>
    <row r="30" spans="2:23" s="105" customFormat="1" ht="12" x14ac:dyDescent="0.2">
      <c r="B30" s="107" t="s">
        <v>107</v>
      </c>
      <c r="C30" s="114"/>
      <c r="D30" s="115">
        <f>+I.1g!C26</f>
        <v>115528</v>
      </c>
      <c r="E30" s="115">
        <f>+I.1g!D26</f>
        <v>141192</v>
      </c>
      <c r="F30" s="115">
        <f>+I.1g!E26</f>
        <v>941331</v>
      </c>
      <c r="G30" s="115">
        <f>+I.1g!F26</f>
        <v>453161</v>
      </c>
      <c r="H30" s="115">
        <f>+I.1g!G26</f>
        <v>2134201</v>
      </c>
      <c r="I30" s="115">
        <f>+I.1g!H26</f>
        <v>1985738</v>
      </c>
      <c r="J30" s="115">
        <f>+I.1g!I26</f>
        <v>5771151</v>
      </c>
      <c r="K30" s="112"/>
      <c r="L30" s="112"/>
      <c r="M30" s="112"/>
      <c r="N30" s="112"/>
      <c r="O30" s="112"/>
      <c r="P30" s="112"/>
      <c r="Q30" s="112"/>
      <c r="R30" s="112"/>
    </row>
    <row r="31" spans="2:23" s="105" customFormat="1" ht="12" x14ac:dyDescent="0.2">
      <c r="B31" s="107" t="s">
        <v>108</v>
      </c>
      <c r="C31" s="114"/>
      <c r="D31" s="115">
        <f>+I.1g!C27</f>
        <v>-224856</v>
      </c>
      <c r="E31" s="115">
        <f>+I.1g!D27</f>
        <v>114010</v>
      </c>
      <c r="F31" s="115">
        <f>+I.1g!E27</f>
        <v>48511</v>
      </c>
      <c r="G31" s="115">
        <f>+I.1g!F27</f>
        <v>29044</v>
      </c>
      <c r="H31" s="115">
        <f>+I.1g!G27</f>
        <v>408319</v>
      </c>
      <c r="I31" s="115">
        <f>+I.1g!H27</f>
        <v>-64314</v>
      </c>
      <c r="J31" s="115">
        <f>+I.1g!I27</f>
        <v>310714</v>
      </c>
      <c r="K31" s="112"/>
      <c r="L31" s="112"/>
      <c r="M31" s="112"/>
      <c r="N31" s="112"/>
      <c r="O31" s="112"/>
      <c r="P31" s="112"/>
      <c r="Q31" s="112"/>
    </row>
    <row r="32" spans="2:23" s="105" customFormat="1" ht="12" x14ac:dyDescent="0.2">
      <c r="B32" s="107" t="s">
        <v>109</v>
      </c>
      <c r="C32" s="114"/>
      <c r="D32" s="115">
        <f>+I.1g!C28</f>
        <v>2489997</v>
      </c>
      <c r="E32" s="115">
        <f>+I.1g!D28</f>
        <v>1926405</v>
      </c>
      <c r="F32" s="115">
        <f>+I.1g!E28</f>
        <v>2599911</v>
      </c>
      <c r="G32" s="115">
        <f>+I.1g!F28</f>
        <v>2020267</v>
      </c>
      <c r="H32" s="115">
        <f>+I.1g!G28</f>
        <v>14558837</v>
      </c>
      <c r="I32" s="115">
        <f>+I.1g!H28</f>
        <v>2884622</v>
      </c>
      <c r="J32" s="115">
        <f>+I.1g!I28</f>
        <v>26480039</v>
      </c>
      <c r="K32" s="112"/>
      <c r="L32" s="112"/>
      <c r="M32" s="112"/>
      <c r="N32" s="112"/>
      <c r="O32" s="112"/>
      <c r="P32" s="112"/>
      <c r="Q32" s="112"/>
    </row>
    <row r="33" spans="2:11" s="105" customFormat="1" x14ac:dyDescent="0.2">
      <c r="B33" s="187" t="s">
        <v>110</v>
      </c>
      <c r="C33" s="188"/>
      <c r="D33" s="186">
        <f>+I.1g!C25</f>
        <v>2020998</v>
      </c>
      <c r="E33" s="186">
        <f>+I.1g!D25</f>
        <v>88389</v>
      </c>
      <c r="F33" s="186"/>
      <c r="G33" s="186">
        <f>+I.1g!F25</f>
        <v>1195324</v>
      </c>
      <c r="H33" s="186">
        <f>+I.1g!G25</f>
        <v>3159384</v>
      </c>
      <c r="I33" s="186">
        <f>+I.1g!H25</f>
        <v>679401</v>
      </c>
      <c r="J33" s="186">
        <f>+I.1g!I25</f>
        <v>7143496</v>
      </c>
      <c r="K33" s="112"/>
    </row>
    <row r="34" spans="2:11" s="105" customFormat="1" ht="12" x14ac:dyDescent="0.2">
      <c r="B34" s="116" t="s">
        <v>11</v>
      </c>
      <c r="C34" s="117"/>
      <c r="D34" s="118">
        <f>+I.1g!C23</f>
        <v>1167769.9141887256</v>
      </c>
      <c r="E34" s="249">
        <f>+I.1g!D23</f>
        <v>66222.545808452996</v>
      </c>
      <c r="F34" s="249"/>
      <c r="G34" s="118">
        <f>+I.1g!F23</f>
        <v>1148194.0457182261</v>
      </c>
      <c r="H34" s="118">
        <f>+I.1g!G23</f>
        <v>1920110.5238182119</v>
      </c>
      <c r="I34" s="118">
        <f>+I.1g!H23</f>
        <v>339511.71765486582</v>
      </c>
      <c r="J34" s="118">
        <f>+I.1g!I23</f>
        <v>4641808.7471884824</v>
      </c>
      <c r="K34" s="112"/>
    </row>
    <row r="35" spans="2:11" s="105" customFormat="1" ht="12" x14ac:dyDescent="0.2">
      <c r="B35" s="116" t="s">
        <v>17</v>
      </c>
      <c r="C35" s="117"/>
      <c r="D35" s="118">
        <f>+I.1g!C24</f>
        <v>853228.08581127448</v>
      </c>
      <c r="E35" s="249">
        <f>+I.1g!D24</f>
        <v>22166.454191547011</v>
      </c>
      <c r="F35" s="249"/>
      <c r="G35" s="118">
        <f>+I.1g!F24</f>
        <v>47129.954281773913</v>
      </c>
      <c r="H35" s="118">
        <f>+I.1g!G24</f>
        <v>1239273.4761817884</v>
      </c>
      <c r="I35" s="118">
        <f>+I.1g!H24</f>
        <v>339889.28234513424</v>
      </c>
      <c r="J35" s="118">
        <f>+I.1g!I24</f>
        <v>2501687.252811518</v>
      </c>
      <c r="K35" s="112"/>
    </row>
    <row r="36" spans="2:11" s="105" customFormat="1" ht="12" x14ac:dyDescent="0.2">
      <c r="B36" s="119" t="s">
        <v>111</v>
      </c>
      <c r="C36" s="120"/>
      <c r="D36" s="121">
        <v>2920056</v>
      </c>
      <c r="E36" s="121">
        <v>2592005</v>
      </c>
      <c r="F36" s="121">
        <v>6580003</v>
      </c>
      <c r="G36" s="121">
        <v>3655349</v>
      </c>
      <c r="H36" s="121">
        <v>24349906</v>
      </c>
      <c r="I36" s="121">
        <v>12049099</v>
      </c>
      <c r="J36" s="121">
        <v>52146418</v>
      </c>
      <c r="K36" s="112"/>
    </row>
    <row r="37" spans="2:11" s="105" customFormat="1" ht="12" x14ac:dyDescent="0.2">
      <c r="B37" s="174" t="s">
        <v>112</v>
      </c>
      <c r="C37" s="122"/>
      <c r="D37" s="122">
        <v>5527755</v>
      </c>
      <c r="E37" s="122">
        <v>7014326</v>
      </c>
      <c r="F37" s="122">
        <v>30230101</v>
      </c>
      <c r="G37" s="122">
        <v>7504498</v>
      </c>
      <c r="H37" s="122">
        <v>41474723</v>
      </c>
      <c r="I37" s="123">
        <v>16672073</v>
      </c>
      <c r="J37" s="122">
        <v>108423476</v>
      </c>
      <c r="K37" s="112"/>
    </row>
    <row r="38" spans="2:11" s="105" customFormat="1" ht="12" x14ac:dyDescent="0.2">
      <c r="B38" s="114"/>
      <c r="C38" s="124"/>
      <c r="D38" s="124"/>
      <c r="E38" s="124"/>
      <c r="F38" s="124"/>
      <c r="G38" s="124"/>
      <c r="H38" s="124"/>
      <c r="I38" s="125"/>
      <c r="J38" s="124"/>
      <c r="K38" s="112"/>
    </row>
    <row r="39" spans="2:11" s="105" customFormat="1" x14ac:dyDescent="0.2">
      <c r="B39" s="174" t="s">
        <v>113</v>
      </c>
      <c r="C39" s="126"/>
      <c r="D39" s="126"/>
      <c r="E39" s="126"/>
      <c r="F39" s="126"/>
      <c r="G39" s="126"/>
      <c r="H39" s="126"/>
      <c r="I39" s="127"/>
      <c r="J39" s="126"/>
      <c r="K39" s="112"/>
    </row>
    <row r="40" spans="2:11" s="105" customFormat="1" ht="12" x14ac:dyDescent="0.2">
      <c r="B40" s="114" t="s">
        <v>19</v>
      </c>
      <c r="C40" s="125"/>
      <c r="D40" s="125">
        <v>73802</v>
      </c>
      <c r="E40" s="125">
        <v>15148</v>
      </c>
      <c r="F40" s="125">
        <v>127748</v>
      </c>
      <c r="G40" s="125">
        <v>72994</v>
      </c>
      <c r="H40" s="125">
        <v>458440</v>
      </c>
      <c r="I40" s="125">
        <v>343077</v>
      </c>
      <c r="J40" s="125">
        <v>1091209</v>
      </c>
      <c r="K40" s="112"/>
    </row>
    <row r="41" spans="2:11" s="105" customFormat="1" ht="12" x14ac:dyDescent="0.2">
      <c r="B41" s="114" t="s">
        <v>114</v>
      </c>
      <c r="C41" s="124"/>
      <c r="D41" s="124">
        <v>27906</v>
      </c>
      <c r="E41" s="124">
        <v>14780</v>
      </c>
      <c r="F41" s="124">
        <v>121976</v>
      </c>
      <c r="G41" s="124">
        <v>58160</v>
      </c>
      <c r="H41" s="124">
        <v>378935</v>
      </c>
      <c r="I41" s="125">
        <v>316580</v>
      </c>
      <c r="J41" s="124">
        <v>918337</v>
      </c>
      <c r="K41" s="112"/>
    </row>
    <row r="42" spans="2:11" s="105" customFormat="1" ht="12" x14ac:dyDescent="0.2">
      <c r="B42" s="114" t="s">
        <v>115</v>
      </c>
      <c r="C42" s="124"/>
      <c r="D42" s="124">
        <v>45896</v>
      </c>
      <c r="E42" s="124">
        <v>368</v>
      </c>
      <c r="F42" s="124">
        <v>5772</v>
      </c>
      <c r="G42" s="124">
        <v>14834</v>
      </c>
      <c r="H42" s="124">
        <v>79505</v>
      </c>
      <c r="I42" s="125">
        <v>26497</v>
      </c>
      <c r="J42" s="124">
        <v>172872</v>
      </c>
      <c r="K42" s="112"/>
    </row>
    <row r="43" spans="2:11" s="105" customFormat="1" x14ac:dyDescent="0.2">
      <c r="B43" s="174" t="s">
        <v>116</v>
      </c>
      <c r="C43" s="126"/>
      <c r="D43" s="126"/>
      <c r="E43" s="126"/>
      <c r="F43" s="126"/>
      <c r="G43" s="126"/>
      <c r="H43" s="126"/>
      <c r="I43" s="127"/>
      <c r="J43" s="126"/>
      <c r="K43" s="112"/>
    </row>
    <row r="44" spans="2:11" s="105" customFormat="1" ht="12" x14ac:dyDescent="0.2">
      <c r="B44" s="114" t="s">
        <v>19</v>
      </c>
      <c r="C44" s="125"/>
      <c r="D44" s="125">
        <v>68750</v>
      </c>
      <c r="E44" s="125">
        <v>14599</v>
      </c>
      <c r="F44" s="125">
        <v>124462</v>
      </c>
      <c r="G44" s="125">
        <v>70944</v>
      </c>
      <c r="H44" s="125">
        <v>407679</v>
      </c>
      <c r="I44" s="125">
        <v>282708</v>
      </c>
      <c r="J44" s="125">
        <v>969142</v>
      </c>
      <c r="K44" s="112"/>
    </row>
    <row r="45" spans="2:11" s="105" customFormat="1" ht="12" x14ac:dyDescent="0.2">
      <c r="B45" s="114" t="s">
        <v>114</v>
      </c>
      <c r="C45" s="124"/>
      <c r="D45" s="124">
        <v>26778</v>
      </c>
      <c r="E45" s="124">
        <v>14260</v>
      </c>
      <c r="F45" s="124">
        <v>119088</v>
      </c>
      <c r="G45" s="124">
        <v>56679</v>
      </c>
      <c r="H45" s="124">
        <v>334937</v>
      </c>
      <c r="I45" s="125">
        <v>259813</v>
      </c>
      <c r="J45" s="124">
        <v>811555</v>
      </c>
      <c r="K45" s="112"/>
    </row>
    <row r="46" spans="2:11" s="105" customFormat="1" ht="12" x14ac:dyDescent="0.2">
      <c r="B46" s="114" t="s">
        <v>115</v>
      </c>
      <c r="C46" s="124"/>
      <c r="D46" s="124">
        <v>41972</v>
      </c>
      <c r="E46" s="124">
        <v>339</v>
      </c>
      <c r="F46" s="124">
        <v>5374</v>
      </c>
      <c r="G46" s="124">
        <v>14265</v>
      </c>
      <c r="H46" s="124">
        <v>72742</v>
      </c>
      <c r="I46" s="125">
        <v>22895</v>
      </c>
      <c r="J46" s="124">
        <v>157587</v>
      </c>
      <c r="K46" s="112"/>
    </row>
    <row r="47" spans="2:11" s="105" customFormat="1" x14ac:dyDescent="0.2">
      <c r="B47" s="174" t="s">
        <v>117</v>
      </c>
      <c r="C47" s="126"/>
      <c r="D47" s="126"/>
      <c r="E47" s="126"/>
      <c r="F47" s="126"/>
      <c r="G47" s="126"/>
      <c r="H47" s="126"/>
      <c r="I47" s="127"/>
      <c r="J47" s="126"/>
      <c r="K47" s="112"/>
    </row>
    <row r="48" spans="2:11" s="105" customFormat="1" ht="12" x14ac:dyDescent="0.2">
      <c r="B48" s="114" t="s">
        <v>19</v>
      </c>
      <c r="C48" s="125"/>
      <c r="D48" s="125">
        <v>73052</v>
      </c>
      <c r="E48" s="125">
        <v>15097</v>
      </c>
      <c r="F48" s="125">
        <v>127879</v>
      </c>
      <c r="G48" s="125">
        <v>73283</v>
      </c>
      <c r="H48" s="125">
        <v>451132</v>
      </c>
      <c r="I48" s="125">
        <v>312546</v>
      </c>
      <c r="J48" s="125">
        <v>1052989</v>
      </c>
      <c r="K48" s="112"/>
    </row>
    <row r="49" spans="1:11" s="105" customFormat="1" ht="12" x14ac:dyDescent="0.2">
      <c r="B49" s="114" t="s">
        <v>114</v>
      </c>
      <c r="C49" s="124"/>
      <c r="D49" s="124">
        <v>27791</v>
      </c>
      <c r="E49" s="124">
        <v>14729</v>
      </c>
      <c r="F49" s="124">
        <v>122149</v>
      </c>
      <c r="G49" s="124">
        <v>58042</v>
      </c>
      <c r="H49" s="124">
        <v>373200</v>
      </c>
      <c r="I49" s="125">
        <v>287420</v>
      </c>
      <c r="J49" s="124">
        <v>883331</v>
      </c>
      <c r="K49" s="112"/>
    </row>
    <row r="50" spans="1:11" s="105" customFormat="1" ht="12" x14ac:dyDescent="0.2">
      <c r="B50" s="114" t="s">
        <v>115</v>
      </c>
      <c r="C50" s="124"/>
      <c r="D50" s="124">
        <v>45261</v>
      </c>
      <c r="E50" s="124">
        <v>368</v>
      </c>
      <c r="F50" s="124">
        <v>5730</v>
      </c>
      <c r="G50" s="124">
        <v>15241</v>
      </c>
      <c r="H50" s="124">
        <v>77932</v>
      </c>
      <c r="I50" s="125">
        <v>25126</v>
      </c>
      <c r="J50" s="124">
        <v>169658</v>
      </c>
      <c r="K50" s="112"/>
    </row>
    <row r="51" spans="1:11" s="105" customFormat="1" x14ac:dyDescent="0.2">
      <c r="B51" s="174" t="s">
        <v>118</v>
      </c>
      <c r="C51" s="126"/>
      <c r="D51" s="126"/>
      <c r="E51" s="126"/>
      <c r="F51" s="126"/>
      <c r="G51" s="126"/>
      <c r="H51" s="126"/>
      <c r="I51" s="127"/>
      <c r="J51" s="126"/>
      <c r="K51" s="112"/>
    </row>
    <row r="52" spans="1:11" s="105" customFormat="1" ht="12" x14ac:dyDescent="0.2">
      <c r="B52" s="114" t="s">
        <v>19</v>
      </c>
      <c r="C52" s="125"/>
      <c r="D52" s="125">
        <v>173760395</v>
      </c>
      <c r="E52" s="125">
        <v>24896816</v>
      </c>
      <c r="F52" s="125">
        <v>222005972</v>
      </c>
      <c r="G52" s="125">
        <v>130912743</v>
      </c>
      <c r="H52" s="125">
        <v>843543320</v>
      </c>
      <c r="I52" s="125">
        <v>501909476</v>
      </c>
      <c r="J52" s="125">
        <v>1897028722</v>
      </c>
      <c r="K52" s="112"/>
    </row>
    <row r="53" spans="1:11" s="105" customFormat="1" ht="12" x14ac:dyDescent="0.2">
      <c r="B53" s="175" t="s">
        <v>114</v>
      </c>
      <c r="C53" s="124"/>
      <c r="D53" s="124">
        <v>59181594</v>
      </c>
      <c r="E53" s="124">
        <v>24231704</v>
      </c>
      <c r="F53" s="124">
        <v>211913670</v>
      </c>
      <c r="G53" s="124">
        <v>102487530</v>
      </c>
      <c r="H53" s="124">
        <v>670817154</v>
      </c>
      <c r="I53" s="125">
        <v>453353829</v>
      </c>
      <c r="J53" s="124">
        <v>1521985481</v>
      </c>
      <c r="K53" s="112"/>
    </row>
    <row r="54" spans="1:11" s="13" customFormat="1" ht="12" x14ac:dyDescent="0.2">
      <c r="B54" s="176" t="s">
        <v>115</v>
      </c>
      <c r="C54" s="128"/>
      <c r="D54" s="128">
        <v>114578801</v>
      </c>
      <c r="E54" s="128">
        <v>665112</v>
      </c>
      <c r="F54" s="128">
        <v>10092302</v>
      </c>
      <c r="G54" s="128">
        <v>28425213</v>
      </c>
      <c r="H54" s="128">
        <v>172726166</v>
      </c>
      <c r="I54" s="131">
        <v>48555647</v>
      </c>
      <c r="J54" s="128">
        <v>375043241</v>
      </c>
    </row>
    <row r="55" spans="1:11" s="13" customFormat="1" ht="12" x14ac:dyDescent="0.2"/>
    <row r="56" spans="1:11" s="13" customFormat="1" ht="12" x14ac:dyDescent="0.2">
      <c r="B56" s="56" t="s">
        <v>224</v>
      </c>
    </row>
    <row r="57" spans="1:11" s="13" customFormat="1" x14ac:dyDescent="0.2">
      <c r="A57" s="129"/>
    </row>
    <row r="58" spans="1:11" s="13" customFormat="1" ht="12" x14ac:dyDescent="0.2">
      <c r="D58" s="130"/>
      <c r="E58" s="130"/>
      <c r="F58" s="130"/>
      <c r="G58" s="130"/>
      <c r="H58" s="130"/>
      <c r="I58" s="130"/>
      <c r="J58" s="130"/>
    </row>
    <row r="59" spans="1:11" s="13" customFormat="1" ht="12" x14ac:dyDescent="0.2"/>
    <row r="60" spans="1:11" s="13" customFormat="1" ht="12" x14ac:dyDescent="0.2"/>
    <row r="61" spans="1:11" s="13" customFormat="1" ht="12" x14ac:dyDescent="0.2"/>
    <row r="62" spans="1:11" s="13" customFormat="1" ht="12" x14ac:dyDescent="0.2"/>
    <row r="63" spans="1:11" s="13" customFormat="1" ht="12" x14ac:dyDescent="0.2"/>
    <row r="64" spans="1:11" s="13" customFormat="1" ht="12" x14ac:dyDescent="0.2"/>
    <row r="65" s="13" customFormat="1" ht="12" x14ac:dyDescent="0.2"/>
    <row r="66" s="13" customFormat="1" ht="12" x14ac:dyDescent="0.2"/>
    <row r="67" s="13" customFormat="1" ht="12" x14ac:dyDescent="0.2"/>
    <row r="68" s="13" customFormat="1" ht="12" x14ac:dyDescent="0.2"/>
    <row r="69" s="13" customFormat="1" ht="12" x14ac:dyDescent="0.2"/>
    <row r="70" s="13" customFormat="1" ht="12" x14ac:dyDescent="0.2"/>
    <row r="71" s="13" customFormat="1" ht="12" x14ac:dyDescent="0.2"/>
    <row r="72" s="13" customFormat="1" ht="12" x14ac:dyDescent="0.2"/>
    <row r="73" s="13" customFormat="1" ht="12" x14ac:dyDescent="0.2"/>
    <row r="74" s="13" customFormat="1" ht="12" x14ac:dyDescent="0.2"/>
    <row r="75" s="13" customFormat="1" ht="12" x14ac:dyDescent="0.2"/>
    <row r="76" s="13" customFormat="1" ht="12" x14ac:dyDescent="0.2"/>
    <row r="77" s="13" customFormat="1" ht="12" x14ac:dyDescent="0.2"/>
    <row r="78" s="13" customFormat="1" ht="12" x14ac:dyDescent="0.2"/>
    <row r="79" s="13" customFormat="1" ht="12" x14ac:dyDescent="0.2"/>
    <row r="80" s="13" customFormat="1" ht="12" x14ac:dyDescent="0.2"/>
    <row r="81" s="13" customFormat="1" ht="12" x14ac:dyDescent="0.2"/>
    <row r="82" s="13" customFormat="1" ht="12" x14ac:dyDescent="0.2"/>
    <row r="83" s="13" customFormat="1" ht="12" x14ac:dyDescent="0.2"/>
    <row r="84" s="13" customFormat="1" ht="12" x14ac:dyDescent="0.2"/>
    <row r="85" s="13" customFormat="1" ht="12" x14ac:dyDescent="0.2"/>
    <row r="86" s="13" customFormat="1" ht="12" x14ac:dyDescent="0.2"/>
    <row r="87" s="13" customFormat="1" ht="12" x14ac:dyDescent="0.2"/>
    <row r="88" s="13" customFormat="1" ht="12" x14ac:dyDescent="0.2"/>
    <row r="89" s="13" customFormat="1" ht="12" x14ac:dyDescent="0.2"/>
    <row r="90" s="13" customFormat="1" ht="12" x14ac:dyDescent="0.2"/>
    <row r="91" s="13" customFormat="1" ht="12" x14ac:dyDescent="0.2"/>
    <row r="92" s="13" customFormat="1" ht="12" x14ac:dyDescent="0.2"/>
    <row r="93" s="13" customFormat="1" ht="12" x14ac:dyDescent="0.2"/>
    <row r="94" s="13" customFormat="1" ht="12" x14ac:dyDescent="0.2"/>
    <row r="95" s="13" customFormat="1" ht="12" x14ac:dyDescent="0.2"/>
    <row r="96" s="13" customFormat="1" ht="12" x14ac:dyDescent="0.2"/>
  </sheetData>
  <mergeCells count="14">
    <mergeCell ref="E34:F34"/>
    <mergeCell ref="E35:F35"/>
    <mergeCell ref="B25:B29"/>
    <mergeCell ref="D25:D26"/>
    <mergeCell ref="E25:E26"/>
    <mergeCell ref="G25:G26"/>
    <mergeCell ref="J25:J26"/>
    <mergeCell ref="K25:K26"/>
    <mergeCell ref="B20:B24"/>
    <mergeCell ref="D20:D21"/>
    <mergeCell ref="E20:E21"/>
    <mergeCell ref="G20:G21"/>
    <mergeCell ref="J20:J21"/>
    <mergeCell ref="K20:K21"/>
  </mergeCells>
  <hyperlinks>
    <hyperlink ref="F2" location="Indice!A1" display="ÍNDICE DA PUBLICACIÓN" xr:uid="{00000000-0004-0000-2200-000000000000}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96"/>
  <sheetViews>
    <sheetView showGridLines="0" workbookViewId="0"/>
  </sheetViews>
  <sheetFormatPr baseColWidth="10" defaultColWidth="10.7109375" defaultRowHeight="12.75" x14ac:dyDescent="0.2"/>
  <cols>
    <col min="1" max="1" width="2.85546875" style="2" customWidth="1"/>
    <col min="2" max="2" width="60.85546875" style="2" customWidth="1"/>
    <col min="3" max="3" width="8.85546875" style="2" customWidth="1"/>
    <col min="4" max="4" width="14.42578125" style="2" bestFit="1" customWidth="1"/>
    <col min="5" max="5" width="15.28515625" style="2" bestFit="1" customWidth="1"/>
    <col min="6" max="6" width="14.5703125" style="2" bestFit="1" customWidth="1"/>
    <col min="7" max="7" width="14.28515625" style="2" bestFit="1" customWidth="1"/>
    <col min="8" max="8" width="19.42578125" style="2" bestFit="1" customWidth="1"/>
    <col min="9" max="9" width="17" style="2" bestFit="1" customWidth="1"/>
    <col min="10" max="10" width="15.85546875" style="2" bestFit="1" customWidth="1"/>
    <col min="11" max="11" width="13.28515625" style="2" bestFit="1" customWidth="1"/>
    <col min="12" max="12" width="12.5703125" style="2" bestFit="1" customWidth="1"/>
    <col min="13" max="13" width="12.140625" style="2" customWidth="1"/>
    <col min="14" max="17" width="12.7109375" style="2" bestFit="1" customWidth="1"/>
    <col min="18" max="18" width="13.7109375" style="2" bestFit="1" customWidth="1"/>
    <col min="19" max="19" width="12.5703125" style="2" bestFit="1" customWidth="1"/>
    <col min="20" max="21" width="12.7109375" style="2" bestFit="1" customWidth="1"/>
    <col min="22" max="22" width="13.5703125" style="2" bestFit="1" customWidth="1"/>
    <col min="23" max="23" width="13.5703125" style="2" customWidth="1"/>
    <col min="24" max="16384" width="10.7109375" style="2"/>
  </cols>
  <sheetData>
    <row r="1" spans="1:25" ht="15.75" x14ac:dyDescent="0.25">
      <c r="A1" s="14" t="s">
        <v>4</v>
      </c>
    </row>
    <row r="2" spans="1:25" ht="15" customHeight="1" x14ac:dyDescent="0.25">
      <c r="A2" s="15" t="s">
        <v>131</v>
      </c>
      <c r="F2" s="1" t="s">
        <v>245</v>
      </c>
    </row>
    <row r="3" spans="1:25" x14ac:dyDescent="0.2">
      <c r="A3" s="16"/>
    </row>
    <row r="4" spans="1:25" ht="15.75" x14ac:dyDescent="0.25">
      <c r="A4" s="15" t="s">
        <v>240</v>
      </c>
      <c r="B4" s="17"/>
      <c r="C4" s="17"/>
      <c r="D4" s="17"/>
      <c r="E4" s="17"/>
      <c r="F4" s="17"/>
      <c r="G4" s="17"/>
      <c r="H4" s="17"/>
      <c r="I4" s="17"/>
      <c r="J4" s="17"/>
    </row>
    <row r="5" spans="1:25" x14ac:dyDescent="0.2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25" x14ac:dyDescent="0.2">
      <c r="A6" s="92"/>
      <c r="B6" s="19"/>
      <c r="C6" s="19"/>
      <c r="D6" s="19"/>
      <c r="E6" s="19"/>
      <c r="F6" s="19"/>
      <c r="G6" s="19"/>
      <c r="H6" s="19"/>
      <c r="I6" s="19"/>
      <c r="J6" s="19"/>
    </row>
    <row r="7" spans="1:25" x14ac:dyDescent="0.2">
      <c r="A7" s="19"/>
      <c r="B7" s="93"/>
      <c r="C7" s="93"/>
      <c r="D7" s="93" t="s">
        <v>5</v>
      </c>
      <c r="E7" s="93" t="s">
        <v>40</v>
      </c>
      <c r="F7" s="93" t="s">
        <v>7</v>
      </c>
      <c r="G7" s="93" t="s">
        <v>8</v>
      </c>
      <c r="H7" s="93" t="s">
        <v>9</v>
      </c>
      <c r="I7" s="93" t="s">
        <v>10</v>
      </c>
      <c r="J7" s="94"/>
      <c r="K7" s="95"/>
      <c r="L7" s="93"/>
      <c r="M7" s="96"/>
      <c r="N7" s="93"/>
      <c r="O7" s="95"/>
      <c r="P7" s="96"/>
      <c r="Q7" s="93"/>
      <c r="R7" s="95"/>
      <c r="S7" s="93"/>
      <c r="T7" s="96"/>
      <c r="U7" s="93"/>
      <c r="V7" s="93"/>
      <c r="W7" s="93"/>
    </row>
    <row r="8" spans="1:25" s="105" customFormat="1" ht="124.5" customHeight="1" x14ac:dyDescent="0.2">
      <c r="A8" s="97"/>
      <c r="B8" s="98" t="s">
        <v>90</v>
      </c>
      <c r="C8" s="99"/>
      <c r="D8" s="99" t="s">
        <v>208</v>
      </c>
      <c r="E8" s="99" t="s">
        <v>209</v>
      </c>
      <c r="F8" s="99" t="s">
        <v>210</v>
      </c>
      <c r="G8" s="99" t="s">
        <v>211</v>
      </c>
      <c r="H8" s="99" t="s">
        <v>212</v>
      </c>
      <c r="I8" s="99" t="s">
        <v>213</v>
      </c>
      <c r="J8" s="100" t="s">
        <v>214</v>
      </c>
      <c r="K8" s="101" t="s">
        <v>91</v>
      </c>
      <c r="L8" s="99" t="s">
        <v>92</v>
      </c>
      <c r="M8" s="102" t="s">
        <v>93</v>
      </c>
      <c r="N8" s="100" t="s">
        <v>94</v>
      </c>
      <c r="O8" s="101" t="s">
        <v>215</v>
      </c>
      <c r="P8" s="102" t="s">
        <v>216</v>
      </c>
      <c r="Q8" s="100" t="s">
        <v>95</v>
      </c>
      <c r="R8" s="101" t="s">
        <v>217</v>
      </c>
      <c r="S8" s="99" t="s">
        <v>218</v>
      </c>
      <c r="T8" s="102" t="s">
        <v>219</v>
      </c>
      <c r="U8" s="100" t="s">
        <v>96</v>
      </c>
      <c r="V8" s="100" t="s">
        <v>97</v>
      </c>
      <c r="W8" s="100" t="s">
        <v>98</v>
      </c>
      <c r="X8" s="103"/>
      <c r="Y8" s="104"/>
    </row>
    <row r="9" spans="1:25" s="105" customFormat="1" ht="36.75" customHeight="1" x14ac:dyDescent="0.2">
      <c r="A9" s="169" t="s">
        <v>99</v>
      </c>
      <c r="B9" s="170" t="s">
        <v>121</v>
      </c>
      <c r="C9" s="177"/>
      <c r="D9" s="178">
        <v>785464</v>
      </c>
      <c r="E9" s="178">
        <v>25</v>
      </c>
      <c r="F9" s="178">
        <v>2810320</v>
      </c>
      <c r="G9" s="178">
        <v>5802</v>
      </c>
      <c r="H9" s="178">
        <v>388817</v>
      </c>
      <c r="I9" s="178">
        <v>31398</v>
      </c>
      <c r="J9" s="179">
        <v>4021826</v>
      </c>
      <c r="K9" s="178">
        <v>1722070</v>
      </c>
      <c r="L9" s="178">
        <v>0</v>
      </c>
      <c r="M9" s="178">
        <v>20159</v>
      </c>
      <c r="N9" s="179">
        <v>1742229</v>
      </c>
      <c r="O9" s="178">
        <v>153368</v>
      </c>
      <c r="P9" s="178">
        <v>15656</v>
      </c>
      <c r="Q9" s="179">
        <v>169024</v>
      </c>
      <c r="R9" s="178">
        <v>1135217</v>
      </c>
      <c r="S9" s="178">
        <v>410393</v>
      </c>
      <c r="T9" s="178">
        <v>8718</v>
      </c>
      <c r="U9" s="179">
        <v>1554328</v>
      </c>
      <c r="V9" s="178">
        <v>3465581</v>
      </c>
      <c r="W9" s="179">
        <v>7487407</v>
      </c>
    </row>
    <row r="10" spans="1:25" s="105" customFormat="1" ht="36.75" customHeight="1" x14ac:dyDescent="0.2">
      <c r="A10" s="169" t="s">
        <v>13</v>
      </c>
      <c r="B10" s="170" t="s">
        <v>220</v>
      </c>
      <c r="C10" s="180"/>
      <c r="D10" s="178">
        <v>45597</v>
      </c>
      <c r="E10" s="178">
        <v>2565818</v>
      </c>
      <c r="F10" s="178">
        <v>4229973</v>
      </c>
      <c r="G10" s="178">
        <v>133094</v>
      </c>
      <c r="H10" s="178">
        <v>710086</v>
      </c>
      <c r="I10" s="178">
        <v>318019</v>
      </c>
      <c r="J10" s="179">
        <v>8002587</v>
      </c>
      <c r="K10" s="178">
        <v>1673599</v>
      </c>
      <c r="L10" s="178">
        <v>92</v>
      </c>
      <c r="M10" s="178">
        <v>122526</v>
      </c>
      <c r="N10" s="179">
        <v>1796217</v>
      </c>
      <c r="O10" s="178">
        <v>0</v>
      </c>
      <c r="P10" s="178">
        <v>8182</v>
      </c>
      <c r="Q10" s="179">
        <v>8182</v>
      </c>
      <c r="R10" s="178">
        <v>1700793</v>
      </c>
      <c r="S10" s="178">
        <v>127650</v>
      </c>
      <c r="T10" s="178">
        <v>63210</v>
      </c>
      <c r="U10" s="179">
        <v>1891653</v>
      </c>
      <c r="V10" s="178">
        <v>3696052</v>
      </c>
      <c r="W10" s="179">
        <v>11698639</v>
      </c>
    </row>
    <row r="11" spans="1:25" s="105" customFormat="1" ht="36.75" customHeight="1" x14ac:dyDescent="0.2">
      <c r="A11" s="169" t="s">
        <v>14</v>
      </c>
      <c r="B11" s="170" t="s">
        <v>100</v>
      </c>
      <c r="C11" s="180"/>
      <c r="D11" s="178">
        <v>1643673</v>
      </c>
      <c r="E11" s="178">
        <v>968478</v>
      </c>
      <c r="F11" s="178">
        <v>17637855</v>
      </c>
      <c r="G11" s="178">
        <v>1569644</v>
      </c>
      <c r="H11" s="178">
        <v>4816961</v>
      </c>
      <c r="I11" s="178">
        <v>1600898</v>
      </c>
      <c r="J11" s="179">
        <v>28237509</v>
      </c>
      <c r="K11" s="178">
        <v>13347876</v>
      </c>
      <c r="L11" s="178">
        <v>801698</v>
      </c>
      <c r="M11" s="178">
        <v>0</v>
      </c>
      <c r="N11" s="179">
        <v>14149574</v>
      </c>
      <c r="O11" s="178">
        <v>3199553</v>
      </c>
      <c r="P11" s="178">
        <v>137200</v>
      </c>
      <c r="Q11" s="179">
        <v>3336753</v>
      </c>
      <c r="R11" s="178">
        <v>8833678</v>
      </c>
      <c r="S11" s="178">
        <v>11113640</v>
      </c>
      <c r="T11" s="178">
        <v>4459272</v>
      </c>
      <c r="U11" s="179">
        <v>24406590</v>
      </c>
      <c r="V11" s="178">
        <v>41892917</v>
      </c>
      <c r="W11" s="179">
        <v>70130426</v>
      </c>
    </row>
    <row r="12" spans="1:25" s="105" customFormat="1" ht="36.75" customHeight="1" x14ac:dyDescent="0.2">
      <c r="A12" s="169" t="s">
        <v>15</v>
      </c>
      <c r="B12" s="170" t="s">
        <v>124</v>
      </c>
      <c r="C12" s="180"/>
      <c r="D12" s="178">
        <v>26220</v>
      </c>
      <c r="E12" s="178">
        <v>257569</v>
      </c>
      <c r="F12" s="178">
        <v>248573</v>
      </c>
      <c r="G12" s="178">
        <v>1711827</v>
      </c>
      <c r="H12" s="178">
        <v>653648</v>
      </c>
      <c r="I12" s="178">
        <v>191787</v>
      </c>
      <c r="J12" s="179">
        <v>3089624</v>
      </c>
      <c r="K12" s="178">
        <v>346229</v>
      </c>
      <c r="L12" s="178">
        <v>0</v>
      </c>
      <c r="M12" s="178">
        <v>22659</v>
      </c>
      <c r="N12" s="179">
        <v>368888</v>
      </c>
      <c r="O12" s="178">
        <v>5016852</v>
      </c>
      <c r="P12" s="178">
        <v>0</v>
      </c>
      <c r="Q12" s="179">
        <v>5016852</v>
      </c>
      <c r="R12" s="178">
        <v>0</v>
      </c>
      <c r="S12" s="178">
        <v>0</v>
      </c>
      <c r="T12" s="178">
        <v>0</v>
      </c>
      <c r="U12" s="179">
        <v>0</v>
      </c>
      <c r="V12" s="178">
        <v>5385740</v>
      </c>
      <c r="W12" s="179">
        <v>8475364</v>
      </c>
    </row>
    <row r="13" spans="1:25" s="105" customFormat="1" ht="36.75" customHeight="1" x14ac:dyDescent="0.2">
      <c r="A13" s="169" t="s">
        <v>101</v>
      </c>
      <c r="B13" s="170" t="s">
        <v>221</v>
      </c>
      <c r="C13" s="180"/>
      <c r="D13" s="178">
        <v>402384</v>
      </c>
      <c r="E13" s="178">
        <v>886826</v>
      </c>
      <c r="F13" s="178">
        <v>2800988</v>
      </c>
      <c r="G13" s="178">
        <v>638649</v>
      </c>
      <c r="H13" s="178">
        <v>12191274</v>
      </c>
      <c r="I13" s="178">
        <v>2311844</v>
      </c>
      <c r="J13" s="179">
        <v>19231965</v>
      </c>
      <c r="K13" s="178">
        <v>17284585</v>
      </c>
      <c r="L13" s="178">
        <v>196822</v>
      </c>
      <c r="M13" s="178">
        <v>154331</v>
      </c>
      <c r="N13" s="179">
        <v>17635738</v>
      </c>
      <c r="O13" s="178">
        <v>1889603</v>
      </c>
      <c r="P13" s="178">
        <v>17988</v>
      </c>
      <c r="Q13" s="179">
        <v>1907591</v>
      </c>
      <c r="R13" s="178">
        <v>2050972</v>
      </c>
      <c r="S13" s="178">
        <v>680919</v>
      </c>
      <c r="T13" s="178">
        <v>428741</v>
      </c>
      <c r="U13" s="179">
        <v>3160632</v>
      </c>
      <c r="V13" s="178">
        <v>22703961</v>
      </c>
      <c r="W13" s="179">
        <v>41935926</v>
      </c>
    </row>
    <row r="14" spans="1:25" s="105" customFormat="1" ht="36.75" customHeight="1" x14ac:dyDescent="0.2">
      <c r="A14" s="169" t="s">
        <v>102</v>
      </c>
      <c r="B14" s="170" t="s">
        <v>222</v>
      </c>
      <c r="C14" s="181"/>
      <c r="D14" s="178">
        <v>15340</v>
      </c>
      <c r="E14" s="178">
        <v>46675</v>
      </c>
      <c r="F14" s="178">
        <v>96479</v>
      </c>
      <c r="G14" s="178">
        <v>14450</v>
      </c>
      <c r="H14" s="178">
        <v>359504</v>
      </c>
      <c r="I14" s="178">
        <v>639817</v>
      </c>
      <c r="J14" s="179">
        <v>1172265</v>
      </c>
      <c r="K14" s="178">
        <v>4579806</v>
      </c>
      <c r="L14" s="178">
        <v>7454619</v>
      </c>
      <c r="M14" s="178">
        <v>4357566</v>
      </c>
      <c r="N14" s="179">
        <v>16391991</v>
      </c>
      <c r="O14" s="178">
        <v>27049</v>
      </c>
      <c r="P14" s="178">
        <v>0</v>
      </c>
      <c r="Q14" s="179">
        <v>27049</v>
      </c>
      <c r="R14" s="178">
        <v>73561</v>
      </c>
      <c r="S14" s="178">
        <v>19633</v>
      </c>
      <c r="T14" s="178">
        <v>5817</v>
      </c>
      <c r="U14" s="179">
        <v>99011</v>
      </c>
      <c r="V14" s="178">
        <v>16518051</v>
      </c>
      <c r="W14" s="179">
        <v>17690316</v>
      </c>
    </row>
    <row r="15" spans="1:25" s="105" customFormat="1" ht="25.5" customHeight="1" x14ac:dyDescent="0.2">
      <c r="A15" s="171"/>
      <c r="B15" s="172" t="s">
        <v>223</v>
      </c>
      <c r="C15" s="179"/>
      <c r="D15" s="179">
        <v>2918678</v>
      </c>
      <c r="E15" s="179">
        <v>4725391</v>
      </c>
      <c r="F15" s="179">
        <v>27824188</v>
      </c>
      <c r="G15" s="179">
        <v>4073466</v>
      </c>
      <c r="H15" s="179">
        <v>19120290</v>
      </c>
      <c r="I15" s="179">
        <v>5093763</v>
      </c>
      <c r="J15" s="179">
        <v>63755776</v>
      </c>
      <c r="K15" s="179">
        <v>38954165</v>
      </c>
      <c r="L15" s="179">
        <v>8453231</v>
      </c>
      <c r="M15" s="179">
        <v>4677241</v>
      </c>
      <c r="N15" s="179">
        <v>52084637</v>
      </c>
      <c r="O15" s="179">
        <v>10286425</v>
      </c>
      <c r="P15" s="179">
        <v>179026</v>
      </c>
      <c r="Q15" s="179">
        <v>10465451</v>
      </c>
      <c r="R15" s="179">
        <v>13794221</v>
      </c>
      <c r="S15" s="179">
        <v>12352235</v>
      </c>
      <c r="T15" s="179">
        <v>4965758</v>
      </c>
      <c r="U15" s="179">
        <v>31112214</v>
      </c>
      <c r="V15" s="179">
        <v>93662302</v>
      </c>
      <c r="W15" s="179">
        <v>157418078</v>
      </c>
    </row>
    <row r="16" spans="1:25" s="105" customFormat="1" ht="16.5" customHeight="1" x14ac:dyDescent="0.2">
      <c r="B16" s="173" t="s">
        <v>103</v>
      </c>
      <c r="C16" s="106"/>
      <c r="D16" s="182"/>
      <c r="E16" s="182"/>
      <c r="F16" s="182"/>
      <c r="G16" s="182"/>
      <c r="H16" s="182"/>
      <c r="I16" s="182"/>
      <c r="J16" s="182"/>
      <c r="K16" s="182">
        <v>1248086.197489168</v>
      </c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</row>
    <row r="17" spans="2:23" s="105" customFormat="1" ht="16.5" customHeight="1" x14ac:dyDescent="0.2">
      <c r="B17" s="173" t="s">
        <v>104</v>
      </c>
      <c r="C17" s="106"/>
      <c r="D17" s="182"/>
      <c r="E17" s="182"/>
      <c r="F17" s="182"/>
      <c r="G17" s="182"/>
      <c r="H17" s="182"/>
      <c r="I17" s="182"/>
      <c r="J17" s="182"/>
      <c r="K17" s="182">
        <v>-1787400</v>
      </c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</row>
    <row r="18" spans="2:23" s="105" customFormat="1" ht="12" x14ac:dyDescent="0.2">
      <c r="B18" s="107" t="s">
        <v>105</v>
      </c>
      <c r="C18" s="183"/>
      <c r="D18" s="184">
        <v>665190</v>
      </c>
      <c r="E18" s="184">
        <v>570774</v>
      </c>
      <c r="F18" s="184">
        <v>4432664</v>
      </c>
      <c r="G18" s="184">
        <v>1831946</v>
      </c>
      <c r="H18" s="184">
        <v>10304952</v>
      </c>
      <c r="I18" s="184">
        <v>9557194</v>
      </c>
      <c r="J18" s="184">
        <v>27362720</v>
      </c>
      <c r="K18" s="182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</row>
    <row r="19" spans="2:23" s="108" customFormat="1" ht="25.5" x14ac:dyDescent="0.2">
      <c r="B19" s="187" t="s">
        <v>106</v>
      </c>
      <c r="C19" s="188" t="s">
        <v>21</v>
      </c>
      <c r="D19" s="186">
        <v>544130</v>
      </c>
      <c r="E19" s="186">
        <v>424071</v>
      </c>
      <c r="F19" s="186">
        <v>3358425</v>
      </c>
      <c r="G19" s="186">
        <v>1319392</v>
      </c>
      <c r="H19" s="186">
        <v>7995851</v>
      </c>
      <c r="I19" s="186">
        <v>7511167</v>
      </c>
      <c r="J19" s="186">
        <v>21153036</v>
      </c>
      <c r="K19" s="109"/>
    </row>
    <row r="20" spans="2:23" s="105" customFormat="1" x14ac:dyDescent="0.2">
      <c r="B20" s="248" t="s">
        <v>11</v>
      </c>
      <c r="C20" s="110" t="s">
        <v>99</v>
      </c>
      <c r="D20" s="246">
        <f>+I.1i!C11</f>
        <v>245455</v>
      </c>
      <c r="E20" s="246">
        <f>+I.1i!D11</f>
        <v>159851</v>
      </c>
      <c r="F20" s="111">
        <f>+I.1i!E11</f>
        <v>79180</v>
      </c>
      <c r="G20" s="246">
        <f>+I.1i!F11</f>
        <v>635809</v>
      </c>
      <c r="H20" s="111">
        <f>+I.1i!G11</f>
        <v>126229</v>
      </c>
      <c r="I20" s="111">
        <f>+I.1i!H11</f>
        <v>15982</v>
      </c>
      <c r="J20" s="246">
        <f>+I.1i!I11</f>
        <v>3474143</v>
      </c>
      <c r="K20" s="247"/>
    </row>
    <row r="21" spans="2:23" s="105" customFormat="1" x14ac:dyDescent="0.2">
      <c r="B21" s="248"/>
      <c r="C21" s="110" t="s">
        <v>13</v>
      </c>
      <c r="D21" s="246"/>
      <c r="E21" s="246"/>
      <c r="F21" s="111">
        <f>+I.1i!E12</f>
        <v>804093</v>
      </c>
      <c r="G21" s="246"/>
      <c r="H21" s="111">
        <f>+I.1i!G12</f>
        <v>1172812</v>
      </c>
      <c r="I21" s="111">
        <f>+I.1i!H12</f>
        <v>234732</v>
      </c>
      <c r="J21" s="246"/>
      <c r="K21" s="247"/>
    </row>
    <row r="22" spans="2:23" s="105" customFormat="1" x14ac:dyDescent="0.2">
      <c r="B22" s="248"/>
      <c r="C22" s="110" t="s">
        <v>14</v>
      </c>
      <c r="D22" s="111">
        <f>+I.1i!C13</f>
        <v>85515</v>
      </c>
      <c r="E22" s="111">
        <f>+I.1i!D13</f>
        <v>90999</v>
      </c>
      <c r="F22" s="111">
        <f>+I.1i!E13</f>
        <v>635670</v>
      </c>
      <c r="G22" s="111">
        <f>+I.1i!F13</f>
        <v>211702</v>
      </c>
      <c r="H22" s="111">
        <f>+I.1i!G13</f>
        <v>1090175</v>
      </c>
      <c r="I22" s="111">
        <f>+I.1i!H13</f>
        <v>547632</v>
      </c>
      <c r="J22" s="111">
        <f>+I.1i!I13</f>
        <v>2661693</v>
      </c>
      <c r="K22" s="112"/>
    </row>
    <row r="23" spans="2:23" s="105" customFormat="1" x14ac:dyDescent="0.2">
      <c r="B23" s="248"/>
      <c r="C23" s="110" t="s">
        <v>15</v>
      </c>
      <c r="D23" s="111">
        <f>+I.1i!C14</f>
        <v>110525</v>
      </c>
      <c r="E23" s="111">
        <f>+I.1i!D14</f>
        <v>127811</v>
      </c>
      <c r="F23" s="111">
        <f>+I.1i!E14</f>
        <v>1008213</v>
      </c>
      <c r="G23" s="111">
        <f>+I.1i!F14</f>
        <v>368634</v>
      </c>
      <c r="H23" s="111">
        <f>+I.1i!G14</f>
        <v>2154263</v>
      </c>
      <c r="I23" s="111">
        <f>+I.1i!H14</f>
        <v>2154840</v>
      </c>
      <c r="J23" s="111">
        <f>+I.1i!I14</f>
        <v>5924286</v>
      </c>
      <c r="K23" s="112"/>
    </row>
    <row r="24" spans="2:23" s="105" customFormat="1" x14ac:dyDescent="0.2">
      <c r="B24" s="248"/>
      <c r="C24" s="110" t="s">
        <v>16</v>
      </c>
      <c r="D24" s="111">
        <f>+I.1i!C15</f>
        <v>441495</v>
      </c>
      <c r="E24" s="111">
        <f>+I.1i!D15</f>
        <v>378661</v>
      </c>
      <c r="F24" s="111">
        <f>+I.1i!E15</f>
        <v>2527156</v>
      </c>
      <c r="G24" s="111">
        <f>+I.1i!F15</f>
        <v>1216145</v>
      </c>
      <c r="H24" s="111">
        <f>+I.1i!G15</f>
        <v>4543479</v>
      </c>
      <c r="I24" s="111">
        <f>+I.1i!H15</f>
        <v>2953186</v>
      </c>
      <c r="J24" s="111">
        <f>+I.1i!I15</f>
        <v>12060122</v>
      </c>
      <c r="K24" s="112"/>
    </row>
    <row r="25" spans="2:23" s="105" customFormat="1" x14ac:dyDescent="0.2">
      <c r="B25" s="248" t="s">
        <v>17</v>
      </c>
      <c r="C25" s="113" t="s">
        <v>99</v>
      </c>
      <c r="D25" s="246">
        <f>+I.1f!C16</f>
        <v>34031.96359404573</v>
      </c>
      <c r="E25" s="246">
        <f>+I.1f!D16</f>
        <v>5326.7021809062635</v>
      </c>
      <c r="F25" s="111">
        <f>+I.1i!E16</f>
        <v>10494</v>
      </c>
      <c r="G25" s="246">
        <f>+I.1f!F16</f>
        <v>31498.978353528553</v>
      </c>
      <c r="H25" s="111">
        <f>+I.1i!G16</f>
        <v>78358</v>
      </c>
      <c r="I25" s="111">
        <f>+I.1i!H16</f>
        <v>52831</v>
      </c>
      <c r="J25" s="246">
        <f>+I.1f!I16</f>
        <v>1665024.0281234013</v>
      </c>
      <c r="K25" s="247"/>
    </row>
    <row r="26" spans="2:23" s="105" customFormat="1" x14ac:dyDescent="0.2">
      <c r="B26" s="248"/>
      <c r="C26" s="113" t="s">
        <v>13</v>
      </c>
      <c r="D26" s="246"/>
      <c r="E26" s="246"/>
      <c r="F26" s="111">
        <f>+I.1i!E17</f>
        <v>246646</v>
      </c>
      <c r="G26" s="246"/>
      <c r="H26" s="111">
        <f>+I.1i!G17</f>
        <v>727516</v>
      </c>
      <c r="I26" s="111">
        <f>+I.1i!H17</f>
        <v>390317</v>
      </c>
      <c r="J26" s="246"/>
      <c r="K26" s="247"/>
    </row>
    <row r="27" spans="2:23" s="105" customFormat="1" x14ac:dyDescent="0.2">
      <c r="B27" s="248"/>
      <c r="C27" s="113" t="s">
        <v>14</v>
      </c>
      <c r="D27" s="111">
        <f>+I.1i!C18</f>
        <v>15698</v>
      </c>
      <c r="E27" s="111">
        <f>+I.1i!D18</f>
        <v>8288</v>
      </c>
      <c r="F27" s="111">
        <f>+I.1i!E18</f>
        <v>135004</v>
      </c>
      <c r="G27" s="111">
        <f>+I.1i!F18</f>
        <v>11257</v>
      </c>
      <c r="H27" s="111">
        <f>+I.1i!G18</f>
        <v>877857</v>
      </c>
      <c r="I27" s="111">
        <f>+I.1i!H18</f>
        <v>711666</v>
      </c>
      <c r="J27" s="111">
        <f>+I.1i!I18</f>
        <v>1759770</v>
      </c>
      <c r="K27" s="112"/>
    </row>
    <row r="28" spans="2:23" s="105" customFormat="1" x14ac:dyDescent="0.2">
      <c r="B28" s="248"/>
      <c r="C28" s="113" t="s">
        <v>15</v>
      </c>
      <c r="D28" s="111">
        <f>+I.1i!C19</f>
        <v>40685</v>
      </c>
      <c r="E28" s="111">
        <f>+I.1i!D19</f>
        <v>26990</v>
      </c>
      <c r="F28" s="111">
        <f>+I.1i!E19</f>
        <v>439125</v>
      </c>
      <c r="G28" s="111">
        <f>+I.1i!F19</f>
        <v>85435</v>
      </c>
      <c r="H28" s="111">
        <f>+I.1i!G19</f>
        <v>1768641</v>
      </c>
      <c r="I28" s="111">
        <f>+I.1i!H19</f>
        <v>3403167</v>
      </c>
      <c r="J28" s="111">
        <f>+I.1i!I19</f>
        <v>5764043</v>
      </c>
      <c r="K28" s="112"/>
    </row>
    <row r="29" spans="2:23" s="105" customFormat="1" x14ac:dyDescent="0.2">
      <c r="B29" s="248"/>
      <c r="C29" s="113" t="s">
        <v>16</v>
      </c>
      <c r="D29" s="111">
        <f>+I.1i!C20</f>
        <v>102635</v>
      </c>
      <c r="E29" s="111">
        <f>+I.1i!D20</f>
        <v>45410</v>
      </c>
      <c r="F29" s="111">
        <f>+I.1i!E20</f>
        <v>831269</v>
      </c>
      <c r="G29" s="111">
        <f>+I.1i!F20</f>
        <v>103247</v>
      </c>
      <c r="H29" s="111">
        <f>+I.1i!G20</f>
        <v>3452372</v>
      </c>
      <c r="I29" s="111">
        <f>+I.1i!H20</f>
        <v>4557981</v>
      </c>
      <c r="J29" s="111">
        <f>+I.1i!I20</f>
        <v>9092914</v>
      </c>
      <c r="K29" s="112"/>
    </row>
    <row r="30" spans="2:23" s="105" customFormat="1" ht="12" x14ac:dyDescent="0.2">
      <c r="B30" s="107" t="s">
        <v>107</v>
      </c>
      <c r="C30" s="114"/>
      <c r="D30" s="115">
        <f>+I.1i!C26</f>
        <v>121060</v>
      </c>
      <c r="E30" s="115">
        <f>+I.1i!D26</f>
        <v>146703</v>
      </c>
      <c r="F30" s="115">
        <f>+I.1i!E26</f>
        <v>1074239</v>
      </c>
      <c r="G30" s="115">
        <f>+I.1i!F26</f>
        <v>512554</v>
      </c>
      <c r="H30" s="115">
        <f>+I.1i!G26</f>
        <v>2309101</v>
      </c>
      <c r="I30" s="115">
        <f>+I.1i!H26</f>
        <v>2046027</v>
      </c>
      <c r="J30" s="115">
        <f>+I.1i!I26</f>
        <v>6209684</v>
      </c>
      <c r="K30" s="112"/>
      <c r="L30" s="112"/>
      <c r="M30" s="112"/>
      <c r="N30" s="112"/>
      <c r="O30" s="112"/>
      <c r="P30" s="112"/>
      <c r="Q30" s="112"/>
      <c r="R30" s="112"/>
    </row>
    <row r="31" spans="2:23" s="105" customFormat="1" ht="12" x14ac:dyDescent="0.2">
      <c r="B31" s="107" t="s">
        <v>108</v>
      </c>
      <c r="C31" s="114"/>
      <c r="D31" s="115">
        <f>+I.1i!C27</f>
        <v>-209976</v>
      </c>
      <c r="E31" s="115">
        <f>+I.1i!D27</f>
        <v>147258</v>
      </c>
      <c r="F31" s="115">
        <f>+I.1i!E27</f>
        <v>58032</v>
      </c>
      <c r="G31" s="115">
        <f>+I.1i!F27</f>
        <v>31900</v>
      </c>
      <c r="H31" s="115">
        <f>+I.1i!G27</f>
        <v>420068</v>
      </c>
      <c r="I31" s="115">
        <f>+I.1i!H27</f>
        <v>-67158</v>
      </c>
      <c r="J31" s="115">
        <f>+I.1i!I27</f>
        <v>380124</v>
      </c>
      <c r="K31" s="112"/>
      <c r="L31" s="112"/>
      <c r="M31" s="112"/>
      <c r="N31" s="112"/>
      <c r="O31" s="112"/>
      <c r="P31" s="112"/>
      <c r="Q31" s="112"/>
    </row>
    <row r="32" spans="2:23" s="105" customFormat="1" ht="12" x14ac:dyDescent="0.2">
      <c r="B32" s="107" t="s">
        <v>109</v>
      </c>
      <c r="C32" s="114"/>
      <c r="D32" s="115">
        <f>+I.1i!C28</f>
        <v>2424430</v>
      </c>
      <c r="E32" s="115">
        <f>+I.1i!D28</f>
        <v>2566932</v>
      </c>
      <c r="F32" s="115">
        <f>+I.1i!E28</f>
        <v>2850332</v>
      </c>
      <c r="G32" s="115">
        <f>+I.1i!F28</f>
        <v>2174597</v>
      </c>
      <c r="H32" s="115">
        <f>+I.1i!G28</f>
        <v>15414204</v>
      </c>
      <c r="I32" s="115">
        <f>+I.1i!H28</f>
        <v>3110531</v>
      </c>
      <c r="J32" s="115">
        <f>+I.1i!I28</f>
        <v>28541026</v>
      </c>
      <c r="K32" s="112"/>
      <c r="L32" s="112"/>
      <c r="M32" s="112"/>
      <c r="N32" s="112"/>
      <c r="O32" s="112"/>
      <c r="P32" s="112"/>
      <c r="Q32" s="112"/>
    </row>
    <row r="33" spans="2:11" s="105" customFormat="1" x14ac:dyDescent="0.2">
      <c r="B33" s="187" t="s">
        <v>110</v>
      </c>
      <c r="C33" s="188"/>
      <c r="D33" s="186">
        <f>+I.1i!C25</f>
        <v>1909935</v>
      </c>
      <c r="E33" s="186">
        <f>+I.1i!D25</f>
        <v>95505</v>
      </c>
      <c r="F33" s="186"/>
      <c r="G33" s="186">
        <f>+I.1i!F25</f>
        <v>1222953.9999999953</v>
      </c>
      <c r="H33" s="186">
        <f>+I.1i!G25</f>
        <v>3490353</v>
      </c>
      <c r="I33" s="186">
        <f>+I.1i!H25</f>
        <v>772090</v>
      </c>
      <c r="J33" s="186">
        <f>+I.1i!I25</f>
        <v>7490836.9999999953</v>
      </c>
      <c r="K33" s="112"/>
    </row>
    <row r="34" spans="2:11" s="105" customFormat="1" ht="12" x14ac:dyDescent="0.2">
      <c r="B34" s="116" t="s">
        <v>11</v>
      </c>
      <c r="C34" s="117"/>
      <c r="D34" s="118">
        <f>+I.1i!C23</f>
        <v>1125727</v>
      </c>
      <c r="E34" s="249">
        <f>+I.1i!D23</f>
        <v>73277</v>
      </c>
      <c r="F34" s="249"/>
      <c r="G34" s="118">
        <f>+I.1i!F23</f>
        <v>1180389</v>
      </c>
      <c r="H34" s="118">
        <f>+I.1i!G23</f>
        <v>2185973</v>
      </c>
      <c r="I34" s="118">
        <f>+I.1i!H23</f>
        <v>418777</v>
      </c>
      <c r="J34" s="118">
        <f>+I.1i!I23</f>
        <v>4984143</v>
      </c>
      <c r="K34" s="112"/>
    </row>
    <row r="35" spans="2:11" s="105" customFormat="1" ht="12" x14ac:dyDescent="0.2">
      <c r="B35" s="116" t="s">
        <v>17</v>
      </c>
      <c r="C35" s="117"/>
      <c r="D35" s="118">
        <f>+I.1i!C24</f>
        <v>784208</v>
      </c>
      <c r="E35" s="249">
        <f>+I.1i!D24</f>
        <v>22228</v>
      </c>
      <c r="F35" s="249"/>
      <c r="G35" s="118">
        <f>+I.1i!F24</f>
        <v>42565</v>
      </c>
      <c r="H35" s="118">
        <f>+I.1i!G24</f>
        <v>1304380</v>
      </c>
      <c r="I35" s="118">
        <f>+I.1i!H24</f>
        <v>353313</v>
      </c>
      <c r="J35" s="118">
        <f>+I.1i!I24</f>
        <v>2506694</v>
      </c>
      <c r="K35" s="112"/>
    </row>
    <row r="36" spans="2:11" s="105" customFormat="1" ht="12" x14ac:dyDescent="0.2">
      <c r="B36" s="119" t="s">
        <v>111</v>
      </c>
      <c r="C36" s="120"/>
      <c r="D36" s="121">
        <v>2879644</v>
      </c>
      <c r="E36" s="121">
        <v>3284964</v>
      </c>
      <c r="F36" s="121">
        <v>7341028</v>
      </c>
      <c r="G36" s="121">
        <v>4038443</v>
      </c>
      <c r="H36" s="121">
        <v>26139224</v>
      </c>
      <c r="I36" s="121">
        <v>12600567</v>
      </c>
      <c r="J36" s="121">
        <v>56283870</v>
      </c>
      <c r="K36" s="112"/>
    </row>
    <row r="37" spans="2:11" s="105" customFormat="1" ht="12" x14ac:dyDescent="0.2">
      <c r="B37" s="174" t="s">
        <v>112</v>
      </c>
      <c r="C37" s="122"/>
      <c r="D37" s="122">
        <v>5798322</v>
      </c>
      <c r="E37" s="122">
        <v>8010355</v>
      </c>
      <c r="F37" s="122">
        <v>35165216</v>
      </c>
      <c r="G37" s="122">
        <v>8111909</v>
      </c>
      <c r="H37" s="122">
        <v>45259514</v>
      </c>
      <c r="I37" s="123">
        <v>17694330</v>
      </c>
      <c r="J37" s="122">
        <v>120039646</v>
      </c>
      <c r="K37" s="112"/>
    </row>
    <row r="38" spans="2:11" s="105" customFormat="1" ht="12" x14ac:dyDescent="0.2">
      <c r="B38" s="114"/>
      <c r="C38" s="124"/>
      <c r="D38" s="124"/>
      <c r="E38" s="124"/>
      <c r="F38" s="124"/>
      <c r="G38" s="124"/>
      <c r="H38" s="124"/>
      <c r="I38" s="125"/>
      <c r="J38" s="124"/>
      <c r="K38" s="112"/>
    </row>
    <row r="39" spans="2:11" s="105" customFormat="1" x14ac:dyDescent="0.2">
      <c r="B39" s="174" t="s">
        <v>113</v>
      </c>
      <c r="C39" s="126"/>
      <c r="D39" s="126"/>
      <c r="E39" s="126"/>
      <c r="F39" s="126"/>
      <c r="G39" s="126"/>
      <c r="H39" s="126"/>
      <c r="I39" s="127"/>
      <c r="J39" s="126"/>
      <c r="K39" s="112"/>
    </row>
    <row r="40" spans="2:11" s="105" customFormat="1" ht="12" x14ac:dyDescent="0.2">
      <c r="B40" s="114" t="s">
        <v>19</v>
      </c>
      <c r="C40" s="125"/>
      <c r="D40" s="125">
        <v>79371</v>
      </c>
      <c r="E40" s="125">
        <v>15123</v>
      </c>
      <c r="F40" s="125">
        <v>135424</v>
      </c>
      <c r="G40" s="125">
        <v>75697</v>
      </c>
      <c r="H40" s="125">
        <v>479564</v>
      </c>
      <c r="I40" s="125">
        <v>336136</v>
      </c>
      <c r="J40" s="125">
        <v>1121315</v>
      </c>
      <c r="K40" s="112"/>
    </row>
    <row r="41" spans="2:11" s="105" customFormat="1" ht="12" x14ac:dyDescent="0.2">
      <c r="B41" s="114" t="s">
        <v>114</v>
      </c>
      <c r="C41" s="124"/>
      <c r="D41" s="124">
        <v>32670</v>
      </c>
      <c r="E41" s="124">
        <v>14792</v>
      </c>
      <c r="F41" s="124">
        <v>129660</v>
      </c>
      <c r="G41" s="124">
        <v>61282</v>
      </c>
      <c r="H41" s="124">
        <v>401954</v>
      </c>
      <c r="I41" s="125">
        <v>310063</v>
      </c>
      <c r="J41" s="124">
        <v>950421</v>
      </c>
      <c r="K41" s="112"/>
    </row>
    <row r="42" spans="2:11" s="105" customFormat="1" ht="12" x14ac:dyDescent="0.2">
      <c r="B42" s="114" t="s">
        <v>115</v>
      </c>
      <c r="C42" s="124"/>
      <c r="D42" s="124">
        <v>46701</v>
      </c>
      <c r="E42" s="124">
        <v>331</v>
      </c>
      <c r="F42" s="124">
        <v>5764</v>
      </c>
      <c r="G42" s="124">
        <v>14415</v>
      </c>
      <c r="H42" s="124">
        <v>77610</v>
      </c>
      <c r="I42" s="125">
        <v>26073</v>
      </c>
      <c r="J42" s="124">
        <v>170894</v>
      </c>
      <c r="K42" s="112"/>
    </row>
    <row r="43" spans="2:11" s="105" customFormat="1" x14ac:dyDescent="0.2">
      <c r="B43" s="174" t="s">
        <v>116</v>
      </c>
      <c r="C43" s="126"/>
      <c r="D43" s="126"/>
      <c r="E43" s="126"/>
      <c r="F43" s="126"/>
      <c r="G43" s="126"/>
      <c r="H43" s="126"/>
      <c r="I43" s="127"/>
      <c r="J43" s="126"/>
      <c r="K43" s="112"/>
    </row>
    <row r="44" spans="2:11" s="105" customFormat="1" ht="12" x14ac:dyDescent="0.2">
      <c r="B44" s="114" t="s">
        <v>19</v>
      </c>
      <c r="C44" s="125"/>
      <c r="D44" s="125">
        <v>73818</v>
      </c>
      <c r="E44" s="125">
        <v>14822</v>
      </c>
      <c r="F44" s="125">
        <v>132073</v>
      </c>
      <c r="G44" s="125">
        <v>73735</v>
      </c>
      <c r="H44" s="125">
        <v>429787</v>
      </c>
      <c r="I44" s="125">
        <v>280553</v>
      </c>
      <c r="J44" s="125">
        <v>1004788</v>
      </c>
      <c r="K44" s="112"/>
    </row>
    <row r="45" spans="2:11" s="105" customFormat="1" ht="12" x14ac:dyDescent="0.2">
      <c r="B45" s="114" t="s">
        <v>114</v>
      </c>
      <c r="C45" s="124"/>
      <c r="D45" s="124">
        <v>31163</v>
      </c>
      <c r="E45" s="124">
        <v>14491</v>
      </c>
      <c r="F45" s="124">
        <v>126656</v>
      </c>
      <c r="G45" s="124">
        <v>59735</v>
      </c>
      <c r="H45" s="124">
        <v>358534</v>
      </c>
      <c r="I45" s="125">
        <v>257941</v>
      </c>
      <c r="J45" s="124">
        <v>848520</v>
      </c>
      <c r="K45" s="112"/>
    </row>
    <row r="46" spans="2:11" s="105" customFormat="1" ht="12" x14ac:dyDescent="0.2">
      <c r="B46" s="114" t="s">
        <v>115</v>
      </c>
      <c r="C46" s="124"/>
      <c r="D46" s="124">
        <v>42655</v>
      </c>
      <c r="E46" s="124">
        <v>331</v>
      </c>
      <c r="F46" s="124">
        <v>5417</v>
      </c>
      <c r="G46" s="124">
        <v>14000</v>
      </c>
      <c r="H46" s="124">
        <v>71253</v>
      </c>
      <c r="I46" s="125">
        <v>22612</v>
      </c>
      <c r="J46" s="124">
        <v>156268</v>
      </c>
      <c r="K46" s="112"/>
    </row>
    <row r="47" spans="2:11" s="105" customFormat="1" x14ac:dyDescent="0.2">
      <c r="B47" s="174" t="s">
        <v>117</v>
      </c>
      <c r="C47" s="126"/>
      <c r="D47" s="126"/>
      <c r="E47" s="126"/>
      <c r="F47" s="126"/>
      <c r="G47" s="126"/>
      <c r="H47" s="126"/>
      <c r="I47" s="127"/>
      <c r="J47" s="126"/>
      <c r="K47" s="112"/>
    </row>
    <row r="48" spans="2:11" s="105" customFormat="1" ht="12" x14ac:dyDescent="0.2">
      <c r="B48" s="114" t="s">
        <v>19</v>
      </c>
      <c r="C48" s="125"/>
      <c r="D48" s="125">
        <v>78412</v>
      </c>
      <c r="E48" s="125">
        <v>15076</v>
      </c>
      <c r="F48" s="125">
        <v>135394</v>
      </c>
      <c r="G48" s="125">
        <v>75420</v>
      </c>
      <c r="H48" s="125">
        <v>471523</v>
      </c>
      <c r="I48" s="125">
        <v>305794</v>
      </c>
      <c r="J48" s="125">
        <v>1081619</v>
      </c>
      <c r="K48" s="112"/>
    </row>
    <row r="49" spans="1:11" s="105" customFormat="1" ht="12" x14ac:dyDescent="0.2">
      <c r="B49" s="114" t="s">
        <v>114</v>
      </c>
      <c r="C49" s="124"/>
      <c r="D49" s="124">
        <v>32507</v>
      </c>
      <c r="E49" s="124">
        <v>14800</v>
      </c>
      <c r="F49" s="124">
        <v>129404</v>
      </c>
      <c r="G49" s="124">
        <v>61119</v>
      </c>
      <c r="H49" s="124">
        <v>396286</v>
      </c>
      <c r="I49" s="125">
        <v>282286</v>
      </c>
      <c r="J49" s="124">
        <v>916402</v>
      </c>
      <c r="K49" s="112"/>
    </row>
    <row r="50" spans="1:11" s="105" customFormat="1" ht="12" x14ac:dyDescent="0.2">
      <c r="B50" s="114" t="s">
        <v>115</v>
      </c>
      <c r="C50" s="124"/>
      <c r="D50" s="124">
        <v>45905</v>
      </c>
      <c r="E50" s="124">
        <v>276</v>
      </c>
      <c r="F50" s="124">
        <v>5990</v>
      </c>
      <c r="G50" s="124">
        <v>14301</v>
      </c>
      <c r="H50" s="124">
        <v>75237</v>
      </c>
      <c r="I50" s="125">
        <v>23508</v>
      </c>
      <c r="J50" s="124">
        <v>165217</v>
      </c>
      <c r="K50" s="112"/>
    </row>
    <row r="51" spans="1:11" s="105" customFormat="1" x14ac:dyDescent="0.2">
      <c r="B51" s="174" t="s">
        <v>118</v>
      </c>
      <c r="C51" s="126"/>
      <c r="D51" s="126"/>
      <c r="E51" s="126"/>
      <c r="F51" s="126"/>
      <c r="G51" s="126"/>
      <c r="H51" s="126"/>
      <c r="I51" s="127"/>
      <c r="J51" s="126"/>
      <c r="K51" s="112"/>
    </row>
    <row r="52" spans="1:11" s="105" customFormat="1" ht="12" x14ac:dyDescent="0.2">
      <c r="B52" s="114" t="s">
        <v>19</v>
      </c>
      <c r="C52" s="125"/>
      <c r="D52" s="125">
        <v>176950122</v>
      </c>
      <c r="E52" s="125">
        <v>25430427</v>
      </c>
      <c r="F52" s="125">
        <v>235406342</v>
      </c>
      <c r="G52" s="125">
        <v>132768353</v>
      </c>
      <c r="H52" s="125">
        <v>865518649</v>
      </c>
      <c r="I52" s="125">
        <v>489193689</v>
      </c>
      <c r="J52" s="125">
        <v>1925267582</v>
      </c>
      <c r="K52" s="112"/>
    </row>
    <row r="53" spans="1:11" s="105" customFormat="1" ht="12" x14ac:dyDescent="0.2">
      <c r="B53" s="175" t="s">
        <v>114</v>
      </c>
      <c r="C53" s="124"/>
      <c r="D53" s="124">
        <v>66356329</v>
      </c>
      <c r="E53" s="124">
        <v>24836141</v>
      </c>
      <c r="F53" s="124">
        <v>224484541</v>
      </c>
      <c r="G53" s="124">
        <v>105811114</v>
      </c>
      <c r="H53" s="124">
        <v>700353565</v>
      </c>
      <c r="I53" s="125">
        <v>443693994</v>
      </c>
      <c r="J53" s="124">
        <v>1565535684</v>
      </c>
      <c r="K53" s="112"/>
    </row>
    <row r="54" spans="1:11" s="13" customFormat="1" ht="12" x14ac:dyDescent="0.2">
      <c r="B54" s="176" t="s">
        <v>115</v>
      </c>
      <c r="C54" s="128"/>
      <c r="D54" s="128">
        <v>110593793</v>
      </c>
      <c r="E54" s="128">
        <v>594286</v>
      </c>
      <c r="F54" s="128">
        <v>10921801</v>
      </c>
      <c r="G54" s="128">
        <v>26957239</v>
      </c>
      <c r="H54" s="128">
        <v>165165084</v>
      </c>
      <c r="I54" s="131">
        <v>45499695</v>
      </c>
      <c r="J54" s="128">
        <v>359731898</v>
      </c>
    </row>
    <row r="55" spans="1:11" s="13" customFormat="1" ht="12" x14ac:dyDescent="0.2"/>
    <row r="56" spans="1:11" s="13" customFormat="1" ht="12" x14ac:dyDescent="0.2">
      <c r="B56" s="56" t="s">
        <v>224</v>
      </c>
    </row>
    <row r="57" spans="1:11" s="13" customFormat="1" x14ac:dyDescent="0.2">
      <c r="A57" s="129"/>
    </row>
    <row r="58" spans="1:11" s="13" customFormat="1" ht="12" x14ac:dyDescent="0.2">
      <c r="D58" s="130"/>
      <c r="E58" s="130"/>
      <c r="F58" s="130"/>
      <c r="G58" s="130"/>
      <c r="H58" s="130"/>
      <c r="I58" s="130"/>
      <c r="J58" s="130"/>
    </row>
    <row r="59" spans="1:11" s="13" customFormat="1" ht="12" x14ac:dyDescent="0.2"/>
    <row r="60" spans="1:11" s="13" customFormat="1" ht="12" x14ac:dyDescent="0.2"/>
    <row r="61" spans="1:11" s="13" customFormat="1" ht="12" x14ac:dyDescent="0.2"/>
    <row r="62" spans="1:11" s="13" customFormat="1" ht="12" x14ac:dyDescent="0.2"/>
    <row r="63" spans="1:11" s="13" customFormat="1" ht="12" x14ac:dyDescent="0.2"/>
    <row r="64" spans="1:11" s="13" customFormat="1" ht="12" x14ac:dyDescent="0.2"/>
    <row r="65" s="13" customFormat="1" ht="12" x14ac:dyDescent="0.2"/>
    <row r="66" s="13" customFormat="1" ht="12" x14ac:dyDescent="0.2"/>
    <row r="67" s="13" customFormat="1" ht="12" x14ac:dyDescent="0.2"/>
    <row r="68" s="13" customFormat="1" ht="12" x14ac:dyDescent="0.2"/>
    <row r="69" s="13" customFormat="1" ht="12" x14ac:dyDescent="0.2"/>
    <row r="70" s="13" customFormat="1" ht="12" x14ac:dyDescent="0.2"/>
    <row r="71" s="13" customFormat="1" ht="12" x14ac:dyDescent="0.2"/>
    <row r="72" s="13" customFormat="1" ht="12" x14ac:dyDescent="0.2"/>
    <row r="73" s="13" customFormat="1" ht="12" x14ac:dyDescent="0.2"/>
    <row r="74" s="13" customFormat="1" ht="12" x14ac:dyDescent="0.2"/>
    <row r="75" s="13" customFormat="1" ht="12" x14ac:dyDescent="0.2"/>
    <row r="76" s="13" customFormat="1" ht="12" x14ac:dyDescent="0.2"/>
    <row r="77" s="13" customFormat="1" ht="12" x14ac:dyDescent="0.2"/>
    <row r="78" s="13" customFormat="1" ht="12" x14ac:dyDescent="0.2"/>
    <row r="79" s="13" customFormat="1" ht="12" x14ac:dyDescent="0.2"/>
    <row r="80" s="13" customFormat="1" ht="12" x14ac:dyDescent="0.2"/>
    <row r="81" s="13" customFormat="1" ht="12" x14ac:dyDescent="0.2"/>
    <row r="82" s="13" customFormat="1" ht="12" x14ac:dyDescent="0.2"/>
    <row r="83" s="13" customFormat="1" ht="12" x14ac:dyDescent="0.2"/>
    <row r="84" s="13" customFormat="1" ht="12" x14ac:dyDescent="0.2"/>
    <row r="85" s="13" customFormat="1" ht="12" x14ac:dyDescent="0.2"/>
    <row r="86" s="13" customFormat="1" ht="12" x14ac:dyDescent="0.2"/>
    <row r="87" s="13" customFormat="1" ht="12" x14ac:dyDescent="0.2"/>
    <row r="88" s="13" customFormat="1" ht="12" x14ac:dyDescent="0.2"/>
    <row r="89" s="13" customFormat="1" ht="12" x14ac:dyDescent="0.2"/>
    <row r="90" s="13" customFormat="1" ht="12" x14ac:dyDescent="0.2"/>
    <row r="91" s="13" customFormat="1" ht="12" x14ac:dyDescent="0.2"/>
    <row r="92" s="13" customFormat="1" ht="12" x14ac:dyDescent="0.2"/>
    <row r="93" s="13" customFormat="1" ht="12" x14ac:dyDescent="0.2"/>
    <row r="94" s="13" customFormat="1" ht="12" x14ac:dyDescent="0.2"/>
    <row r="95" s="13" customFormat="1" ht="12" x14ac:dyDescent="0.2"/>
    <row r="96" s="13" customFormat="1" ht="12" x14ac:dyDescent="0.2"/>
  </sheetData>
  <mergeCells count="14">
    <mergeCell ref="G25:G26"/>
    <mergeCell ref="J25:J26"/>
    <mergeCell ref="K25:K26"/>
    <mergeCell ref="B20:B24"/>
    <mergeCell ref="D20:D21"/>
    <mergeCell ref="E20:E21"/>
    <mergeCell ref="G20:G21"/>
    <mergeCell ref="J20:J21"/>
    <mergeCell ref="K20:K21"/>
    <mergeCell ref="E34:F34"/>
    <mergeCell ref="E35:F35"/>
    <mergeCell ref="B25:B29"/>
    <mergeCell ref="D25:D26"/>
    <mergeCell ref="E25:E26"/>
  </mergeCells>
  <hyperlinks>
    <hyperlink ref="F2" location="Indice!A1" display="ÍNDICE DA PUBLICACIÓN" xr:uid="{00000000-0004-0000-2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30"/>
  <sheetViews>
    <sheetView workbookViewId="0">
      <selection sqref="A1:I32"/>
    </sheetView>
  </sheetViews>
  <sheetFormatPr baseColWidth="10" defaultColWidth="10.7109375" defaultRowHeight="12.75" x14ac:dyDescent="0.2"/>
  <cols>
    <col min="1" max="1" width="41.28515625" style="2" customWidth="1"/>
    <col min="2" max="2" width="15.85546875" style="2" bestFit="1" customWidth="1"/>
    <col min="3" max="3" width="12.28515625" style="2" customWidth="1"/>
    <col min="4" max="9" width="10.7109375" style="2" customWidth="1"/>
    <col min="10" max="10" width="10.7109375" style="3" customWidth="1"/>
    <col min="11" max="13" width="12.140625" style="3" customWidth="1"/>
    <col min="14" max="16384" width="10.7109375" style="3"/>
  </cols>
  <sheetData>
    <row r="1" spans="1:10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0" x14ac:dyDescent="0.2">
      <c r="A3" s="151"/>
      <c r="B3" s="3"/>
      <c r="C3" s="3"/>
      <c r="D3" s="3"/>
      <c r="E3" s="3"/>
      <c r="F3" s="3"/>
      <c r="G3" s="3"/>
      <c r="H3" s="3"/>
      <c r="I3" s="3"/>
    </row>
    <row r="4" spans="1:10" ht="15.75" x14ac:dyDescent="0.25">
      <c r="A4" s="15" t="s">
        <v>257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0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0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0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0" ht="15.75" customHeight="1" x14ac:dyDescent="0.2">
      <c r="A11" s="238" t="s">
        <v>11</v>
      </c>
      <c r="B11" s="213" t="s">
        <v>12</v>
      </c>
      <c r="C11" s="242">
        <v>250968.16971408026</v>
      </c>
      <c r="D11" s="242">
        <v>145524.05106795015</v>
      </c>
      <c r="E11" s="214">
        <v>96195.76802416498</v>
      </c>
      <c r="F11" s="242">
        <v>745588.43570904003</v>
      </c>
      <c r="G11" s="214">
        <v>145254.08253095101</v>
      </c>
      <c r="H11" s="214">
        <v>34274.957514937203</v>
      </c>
      <c r="I11" s="243">
        <v>3754226.5976923979</v>
      </c>
    </row>
    <row r="12" spans="1:10" ht="15.75" customHeight="1" x14ac:dyDescent="0.2">
      <c r="A12" s="238"/>
      <c r="B12" s="213" t="s">
        <v>13</v>
      </c>
      <c r="C12" s="242"/>
      <c r="D12" s="242"/>
      <c r="E12" s="214">
        <v>790744.48060365219</v>
      </c>
      <c r="F12" s="242"/>
      <c r="G12" s="214">
        <v>1224073.6511413415</v>
      </c>
      <c r="H12" s="214">
        <v>321603.0013862807</v>
      </c>
      <c r="I12" s="243"/>
    </row>
    <row r="13" spans="1:10" ht="15.75" customHeight="1" x14ac:dyDescent="0.2">
      <c r="A13" s="238"/>
      <c r="B13" s="213" t="s">
        <v>14</v>
      </c>
      <c r="C13" s="216">
        <v>75019.405680207958</v>
      </c>
      <c r="D13" s="214">
        <v>67798.024036031697</v>
      </c>
      <c r="E13" s="214">
        <v>544911.51351622248</v>
      </c>
      <c r="F13" s="214">
        <v>235413.78984016506</v>
      </c>
      <c r="G13" s="214">
        <v>1040258.7850293684</v>
      </c>
      <c r="H13" s="214">
        <v>604105.07631147595</v>
      </c>
      <c r="I13" s="215">
        <v>2567506.5944134714</v>
      </c>
    </row>
    <row r="14" spans="1:10" ht="15.75" customHeight="1" x14ac:dyDescent="0.2">
      <c r="A14" s="238"/>
      <c r="B14" s="213" t="s">
        <v>15</v>
      </c>
      <c r="C14" s="214">
        <v>100908.31837605598</v>
      </c>
      <c r="D14" s="214">
        <v>99255.631552514606</v>
      </c>
      <c r="E14" s="214">
        <v>809702.35167313833</v>
      </c>
      <c r="F14" s="214">
        <v>284634.32607132103</v>
      </c>
      <c r="G14" s="214">
        <v>1716939.045133848</v>
      </c>
      <c r="H14" s="214">
        <v>1933723.8443615185</v>
      </c>
      <c r="I14" s="215">
        <v>4945163.5171683962</v>
      </c>
    </row>
    <row r="15" spans="1:10" s="212" customFormat="1" ht="15.75" customHeight="1" x14ac:dyDescent="0.2">
      <c r="A15" s="238"/>
      <c r="B15" s="217" t="s">
        <v>16</v>
      </c>
      <c r="C15" s="218">
        <v>426895.89377034421</v>
      </c>
      <c r="D15" s="218">
        <v>312577.70665649645</v>
      </c>
      <c r="E15" s="218">
        <v>2241554.1138171777</v>
      </c>
      <c r="F15" s="218">
        <v>1265636.5516205262</v>
      </c>
      <c r="G15" s="218">
        <v>4126525.5638355091</v>
      </c>
      <c r="H15" s="218">
        <v>2893706.8795742122</v>
      </c>
      <c r="I15" s="219">
        <v>11266896.709274266</v>
      </c>
    </row>
    <row r="16" spans="1:10" ht="15.75" customHeight="1" x14ac:dyDescent="0.2">
      <c r="A16" s="238" t="s">
        <v>17</v>
      </c>
      <c r="B16" s="213" t="s">
        <v>12</v>
      </c>
      <c r="C16" s="242">
        <v>44883.493702451378</v>
      </c>
      <c r="D16" s="242">
        <v>16847.205202979228</v>
      </c>
      <c r="E16" s="214">
        <v>50547.132949762941</v>
      </c>
      <c r="F16" s="242">
        <v>10835.930141900611</v>
      </c>
      <c r="G16" s="214">
        <v>135868.6254904122</v>
      </c>
      <c r="H16" s="214">
        <v>119882.33962848598</v>
      </c>
      <c r="I16" s="243">
        <v>1824162.0164494473</v>
      </c>
    </row>
    <row r="17" spans="1:9" ht="15.75" customHeight="1" x14ac:dyDescent="0.2">
      <c r="A17" s="238"/>
      <c r="B17" s="213" t="s">
        <v>13</v>
      </c>
      <c r="C17" s="242"/>
      <c r="D17" s="242"/>
      <c r="E17" s="214">
        <v>264684.79987206636</v>
      </c>
      <c r="F17" s="242"/>
      <c r="G17" s="214">
        <v>699361.16227514902</v>
      </c>
      <c r="H17" s="214">
        <v>481251.32718623948</v>
      </c>
      <c r="I17" s="243"/>
    </row>
    <row r="18" spans="1:9" ht="15.75" customHeight="1" x14ac:dyDescent="0.2">
      <c r="A18" s="238"/>
      <c r="B18" s="213" t="s">
        <v>14</v>
      </c>
      <c r="C18" s="214">
        <v>14523.819949943596</v>
      </c>
      <c r="D18" s="214">
        <v>6174.4515803918748</v>
      </c>
      <c r="E18" s="214">
        <v>138880.79228114229</v>
      </c>
      <c r="F18" s="214">
        <v>24224.654370511365</v>
      </c>
      <c r="G18" s="214">
        <v>745479.30601638171</v>
      </c>
      <c r="H18" s="214">
        <v>678136.05415409023</v>
      </c>
      <c r="I18" s="215">
        <v>1607419.0783524611</v>
      </c>
    </row>
    <row r="19" spans="1:9" ht="15.75" customHeight="1" x14ac:dyDescent="0.2">
      <c r="A19" s="238"/>
      <c r="B19" s="213" t="s">
        <v>15</v>
      </c>
      <c r="C19" s="214">
        <v>23435.792577260821</v>
      </c>
      <c r="D19" s="214">
        <v>29871.6365601324</v>
      </c>
      <c r="E19" s="214">
        <v>217977.16107985063</v>
      </c>
      <c r="F19" s="214">
        <v>96343.863867061867</v>
      </c>
      <c r="G19" s="214">
        <v>1355768.3423825477</v>
      </c>
      <c r="H19" s="214">
        <v>2541503.3994569723</v>
      </c>
      <c r="I19" s="215">
        <v>4264900.1959238257</v>
      </c>
    </row>
    <row r="20" spans="1:9" s="212" customFormat="1" ht="15.75" customHeight="1" x14ac:dyDescent="0.2">
      <c r="A20" s="238"/>
      <c r="B20" s="220" t="s">
        <v>16</v>
      </c>
      <c r="C20" s="221">
        <v>82843.106229655794</v>
      </c>
      <c r="D20" s="221">
        <v>52893.293343503501</v>
      </c>
      <c r="E20" s="221">
        <v>672089.88618282217</v>
      </c>
      <c r="F20" s="221">
        <v>131404.44837947385</v>
      </c>
      <c r="G20" s="221">
        <v>2936477.4361644909</v>
      </c>
      <c r="H20" s="221">
        <v>3820773.1204257878</v>
      </c>
      <c r="I20" s="222">
        <v>7696481.2907257341</v>
      </c>
    </row>
    <row r="21" spans="1:9" ht="15.75" customHeight="1" x14ac:dyDescent="0.2">
      <c r="A21" s="42" t="s">
        <v>41</v>
      </c>
      <c r="B21" s="43"/>
      <c r="C21" s="44">
        <v>509739</v>
      </c>
      <c r="D21" s="44">
        <v>365470.99999999994</v>
      </c>
      <c r="E21" s="44">
        <v>2913644</v>
      </c>
      <c r="F21" s="44">
        <v>1397041</v>
      </c>
      <c r="G21" s="44">
        <v>7063003</v>
      </c>
      <c r="H21" s="44">
        <v>6714480</v>
      </c>
      <c r="I21" s="45">
        <v>18963378</v>
      </c>
    </row>
    <row r="22" spans="1:9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9" ht="15.75" customHeight="1" x14ac:dyDescent="0.25">
      <c r="A23" s="47" t="s">
        <v>11</v>
      </c>
      <c r="B23" s="224"/>
      <c r="C23" s="214">
        <v>933290.30994848476</v>
      </c>
      <c r="D23" s="242">
        <v>53249.023754179798</v>
      </c>
      <c r="E23" s="242"/>
      <c r="F23" s="214">
        <v>1091007.6201357555</v>
      </c>
      <c r="G23" s="214">
        <v>1856390.1471864353</v>
      </c>
      <c r="H23" s="214">
        <v>319565.74267501512</v>
      </c>
      <c r="I23" s="215">
        <v>4253502.8436998706</v>
      </c>
    </row>
    <row r="24" spans="1:9" ht="15.75" customHeight="1" x14ac:dyDescent="0.25">
      <c r="A24" s="47" t="s">
        <v>17</v>
      </c>
      <c r="B24" s="224"/>
      <c r="C24" s="214">
        <v>873481.69005151512</v>
      </c>
      <c r="D24" s="242">
        <v>15772.976245820211</v>
      </c>
      <c r="E24" s="242"/>
      <c r="F24" s="214">
        <v>53510.379864244409</v>
      </c>
      <c r="G24" s="214">
        <v>1227348.8528135647</v>
      </c>
      <c r="H24" s="214">
        <v>295872.25732498488</v>
      </c>
      <c r="I24" s="215">
        <v>2465986.1563001289</v>
      </c>
    </row>
    <row r="25" spans="1:9" ht="15.75" customHeight="1" x14ac:dyDescent="0.2">
      <c r="A25" s="42" t="s">
        <v>43</v>
      </c>
      <c r="B25" s="43"/>
      <c r="C25" s="44">
        <v>1806772</v>
      </c>
      <c r="D25" s="237">
        <v>69022.000000000015</v>
      </c>
      <c r="E25" s="237"/>
      <c r="F25" s="44">
        <v>1144518</v>
      </c>
      <c r="G25" s="44">
        <v>3083739</v>
      </c>
      <c r="H25" s="44">
        <v>615438</v>
      </c>
      <c r="I25" s="48">
        <v>6719489</v>
      </c>
    </row>
    <row r="26" spans="1:9" ht="20.100000000000001" customHeight="1" x14ac:dyDescent="0.2">
      <c r="A26" s="49" t="s">
        <v>44</v>
      </c>
      <c r="B26" s="50"/>
      <c r="C26" s="214">
        <v>108698</v>
      </c>
      <c r="D26" s="214">
        <v>130294</v>
      </c>
      <c r="E26" s="214">
        <v>993078</v>
      </c>
      <c r="F26" s="214">
        <v>552718</v>
      </c>
      <c r="G26" s="214">
        <v>2114047</v>
      </c>
      <c r="H26" s="214">
        <v>1806770</v>
      </c>
      <c r="I26" s="215">
        <v>5705605</v>
      </c>
    </row>
    <row r="27" spans="1:9" ht="20.100000000000001" customHeight="1" x14ac:dyDescent="0.2">
      <c r="A27" s="49" t="s">
        <v>45</v>
      </c>
      <c r="B27" s="50"/>
      <c r="C27" s="214">
        <v>-257446</v>
      </c>
      <c r="D27" s="214">
        <v>70226</v>
      </c>
      <c r="E27" s="214">
        <v>26318</v>
      </c>
      <c r="F27" s="214">
        <v>38124</v>
      </c>
      <c r="G27" s="214">
        <v>337075</v>
      </c>
      <c r="H27" s="214">
        <v>-80673</v>
      </c>
      <c r="I27" s="215">
        <v>133624</v>
      </c>
    </row>
    <row r="28" spans="1:9" ht="20.100000000000001" customHeight="1" x14ac:dyDescent="0.2">
      <c r="A28" s="49" t="s">
        <v>256</v>
      </c>
      <c r="B28" s="50"/>
      <c r="C28" s="214">
        <v>2162323</v>
      </c>
      <c r="D28" s="225">
        <v>2163648</v>
      </c>
      <c r="E28" s="225">
        <v>1773900</v>
      </c>
      <c r="F28" s="214">
        <v>1824824</v>
      </c>
      <c r="G28" s="214">
        <v>12755305</v>
      </c>
      <c r="H28" s="214">
        <v>3019442</v>
      </c>
      <c r="I28" s="215">
        <v>23699442</v>
      </c>
    </row>
    <row r="29" spans="1:9" s="212" customFormat="1" ht="15.75" customHeight="1" x14ac:dyDescent="0.2">
      <c r="A29" s="52" t="s">
        <v>20</v>
      </c>
      <c r="B29" s="53"/>
      <c r="C29" s="54">
        <v>2523314</v>
      </c>
      <c r="D29" s="54">
        <v>2729639</v>
      </c>
      <c r="E29" s="54">
        <v>5706940</v>
      </c>
      <c r="F29" s="54">
        <v>3812707</v>
      </c>
      <c r="G29" s="54">
        <v>22269430</v>
      </c>
      <c r="H29" s="54">
        <v>11460019</v>
      </c>
      <c r="I29" s="55">
        <v>48502049</v>
      </c>
    </row>
    <row r="30" spans="1:9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9" x14ac:dyDescent="0.2">
      <c r="A32" s="3"/>
      <c r="B32" s="3"/>
      <c r="C32" s="3"/>
      <c r="D32" s="3"/>
      <c r="E32" s="3"/>
      <c r="F32" s="3"/>
      <c r="G32" s="3"/>
      <c r="H32" s="3"/>
      <c r="I32" s="3"/>
    </row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  <row r="447" s="3" customFormat="1" x14ac:dyDescent="0.2"/>
    <row r="448" s="3" customFormat="1" x14ac:dyDescent="0.2"/>
    <row r="449" s="3" customFormat="1" x14ac:dyDescent="0.2"/>
    <row r="450" s="3" customFormat="1" x14ac:dyDescent="0.2"/>
    <row r="451" s="3" customFormat="1" x14ac:dyDescent="0.2"/>
    <row r="452" s="3" customFormat="1" x14ac:dyDescent="0.2"/>
    <row r="453" s="3" customFormat="1" x14ac:dyDescent="0.2"/>
    <row r="454" s="3" customFormat="1" x14ac:dyDescent="0.2"/>
    <row r="455" s="3" customFormat="1" x14ac:dyDescent="0.2"/>
    <row r="456" s="3" customFormat="1" x14ac:dyDescent="0.2"/>
    <row r="457" s="3" customFormat="1" x14ac:dyDescent="0.2"/>
    <row r="458" s="3" customFormat="1" x14ac:dyDescent="0.2"/>
    <row r="459" s="3" customFormat="1" x14ac:dyDescent="0.2"/>
    <row r="460" s="3" customFormat="1" x14ac:dyDescent="0.2"/>
    <row r="461" s="3" customFormat="1" x14ac:dyDescent="0.2"/>
    <row r="462" s="3" customFormat="1" x14ac:dyDescent="0.2"/>
    <row r="463" s="3" customFormat="1" x14ac:dyDescent="0.2"/>
    <row r="464" s="3" customFormat="1" x14ac:dyDescent="0.2"/>
    <row r="465" s="3" customFormat="1" x14ac:dyDescent="0.2"/>
    <row r="466" s="3" customFormat="1" x14ac:dyDescent="0.2"/>
    <row r="467" s="3" customFormat="1" x14ac:dyDescent="0.2"/>
    <row r="468" s="3" customFormat="1" x14ac:dyDescent="0.2"/>
    <row r="469" s="3" customFormat="1" x14ac:dyDescent="0.2"/>
    <row r="470" s="3" customFormat="1" x14ac:dyDescent="0.2"/>
    <row r="471" s="3" customFormat="1" x14ac:dyDescent="0.2"/>
    <row r="472" s="3" customFormat="1" x14ac:dyDescent="0.2"/>
    <row r="473" s="3" customFormat="1" x14ac:dyDescent="0.2"/>
    <row r="474" s="3" customFormat="1" x14ac:dyDescent="0.2"/>
    <row r="475" s="3" customFormat="1" x14ac:dyDescent="0.2"/>
    <row r="476" s="3" customFormat="1" x14ac:dyDescent="0.2"/>
    <row r="477" s="3" customFormat="1" x14ac:dyDescent="0.2"/>
    <row r="478" s="3" customFormat="1" x14ac:dyDescent="0.2"/>
    <row r="479" s="3" customFormat="1" x14ac:dyDescent="0.2"/>
    <row r="480" s="3" customFormat="1" x14ac:dyDescent="0.2"/>
    <row r="481" s="3" customFormat="1" x14ac:dyDescent="0.2"/>
    <row r="482" s="3" customFormat="1" x14ac:dyDescent="0.2"/>
    <row r="483" s="3" customFormat="1" x14ac:dyDescent="0.2"/>
    <row r="484" s="3" customFormat="1" x14ac:dyDescent="0.2"/>
    <row r="485" s="3" customFormat="1" x14ac:dyDescent="0.2"/>
    <row r="486" s="3" customFormat="1" x14ac:dyDescent="0.2"/>
    <row r="487" s="3" customFormat="1" x14ac:dyDescent="0.2"/>
    <row r="488" s="3" customFormat="1" x14ac:dyDescent="0.2"/>
    <row r="489" s="3" customFormat="1" x14ac:dyDescent="0.2"/>
    <row r="490" s="3" customFormat="1" x14ac:dyDescent="0.2"/>
    <row r="491" s="3" customFormat="1" x14ac:dyDescent="0.2"/>
    <row r="492" s="3" customFormat="1" x14ac:dyDescent="0.2"/>
    <row r="493" s="3" customFormat="1" x14ac:dyDescent="0.2"/>
    <row r="494" s="3" customFormat="1" x14ac:dyDescent="0.2"/>
    <row r="495" s="3" customFormat="1" x14ac:dyDescent="0.2"/>
    <row r="496" s="3" customFormat="1" x14ac:dyDescent="0.2"/>
    <row r="497" s="3" customFormat="1" x14ac:dyDescent="0.2"/>
    <row r="498" s="3" customFormat="1" x14ac:dyDescent="0.2"/>
    <row r="499" s="3" customFormat="1" x14ac:dyDescent="0.2"/>
    <row r="500" s="3" customFormat="1" x14ac:dyDescent="0.2"/>
    <row r="501" s="3" customFormat="1" x14ac:dyDescent="0.2"/>
    <row r="502" s="3" customFormat="1" x14ac:dyDescent="0.2"/>
    <row r="503" s="3" customFormat="1" x14ac:dyDescent="0.2"/>
    <row r="504" s="3" customFormat="1" x14ac:dyDescent="0.2"/>
    <row r="505" s="3" customFormat="1" x14ac:dyDescent="0.2"/>
    <row r="506" s="3" customFormat="1" x14ac:dyDescent="0.2"/>
    <row r="507" s="3" customFormat="1" x14ac:dyDescent="0.2"/>
    <row r="508" s="3" customFormat="1" x14ac:dyDescent="0.2"/>
    <row r="509" s="3" customFormat="1" x14ac:dyDescent="0.2"/>
    <row r="510" s="3" customFormat="1" x14ac:dyDescent="0.2"/>
    <row r="511" s="3" customFormat="1" x14ac:dyDescent="0.2"/>
    <row r="512" s="3" customFormat="1" x14ac:dyDescent="0.2"/>
    <row r="513" s="3" customFormat="1" x14ac:dyDescent="0.2"/>
    <row r="514" s="3" customFormat="1" x14ac:dyDescent="0.2"/>
    <row r="515" s="3" customFormat="1" x14ac:dyDescent="0.2"/>
    <row r="516" s="3" customFormat="1" x14ac:dyDescent="0.2"/>
    <row r="517" s="3" customFormat="1" x14ac:dyDescent="0.2"/>
    <row r="518" s="3" customFormat="1" x14ac:dyDescent="0.2"/>
    <row r="519" s="3" customFormat="1" x14ac:dyDescent="0.2"/>
    <row r="520" s="3" customFormat="1" x14ac:dyDescent="0.2"/>
    <row r="521" s="3" customFormat="1" x14ac:dyDescent="0.2"/>
    <row r="522" s="3" customFormat="1" x14ac:dyDescent="0.2"/>
    <row r="523" s="3" customFormat="1" x14ac:dyDescent="0.2"/>
    <row r="524" s="3" customFormat="1" x14ac:dyDescent="0.2"/>
    <row r="525" s="3" customFormat="1" x14ac:dyDescent="0.2"/>
    <row r="526" s="3" customFormat="1" x14ac:dyDescent="0.2"/>
    <row r="527" s="3" customFormat="1" x14ac:dyDescent="0.2"/>
    <row r="528" s="3" customFormat="1" x14ac:dyDescent="0.2"/>
    <row r="529" s="3" customFormat="1" x14ac:dyDescent="0.2"/>
    <row r="530" s="3" customFormat="1" x14ac:dyDescent="0.2"/>
    <row r="531" s="3" customFormat="1" x14ac:dyDescent="0.2"/>
    <row r="532" s="3" customFormat="1" x14ac:dyDescent="0.2"/>
    <row r="533" s="3" customFormat="1" x14ac:dyDescent="0.2"/>
    <row r="534" s="3" customFormat="1" x14ac:dyDescent="0.2"/>
    <row r="535" s="3" customFormat="1" x14ac:dyDescent="0.2"/>
    <row r="536" s="3" customFormat="1" x14ac:dyDescent="0.2"/>
    <row r="537" s="3" customFormat="1" x14ac:dyDescent="0.2"/>
    <row r="538" s="3" customFormat="1" x14ac:dyDescent="0.2"/>
    <row r="539" s="3" customFormat="1" x14ac:dyDescent="0.2"/>
    <row r="540" s="3" customFormat="1" x14ac:dyDescent="0.2"/>
    <row r="541" s="3" customFormat="1" x14ac:dyDescent="0.2"/>
    <row r="542" s="3" customFormat="1" x14ac:dyDescent="0.2"/>
    <row r="543" s="3" customFormat="1" x14ac:dyDescent="0.2"/>
    <row r="544" s="3" customFormat="1" x14ac:dyDescent="0.2"/>
    <row r="545" s="3" customFormat="1" x14ac:dyDescent="0.2"/>
    <row r="546" s="3" customFormat="1" x14ac:dyDescent="0.2"/>
    <row r="547" s="3" customFormat="1" x14ac:dyDescent="0.2"/>
    <row r="548" s="3" customFormat="1" x14ac:dyDescent="0.2"/>
    <row r="549" s="3" customFormat="1" x14ac:dyDescent="0.2"/>
    <row r="550" s="3" customFormat="1" x14ac:dyDescent="0.2"/>
    <row r="551" s="3" customFormat="1" x14ac:dyDescent="0.2"/>
    <row r="552" s="3" customFormat="1" x14ac:dyDescent="0.2"/>
    <row r="553" s="3" customFormat="1" x14ac:dyDescent="0.2"/>
    <row r="554" s="3" customFormat="1" x14ac:dyDescent="0.2"/>
    <row r="555" s="3" customFormat="1" x14ac:dyDescent="0.2"/>
    <row r="556" s="3" customFormat="1" x14ac:dyDescent="0.2"/>
    <row r="557" s="3" customFormat="1" x14ac:dyDescent="0.2"/>
    <row r="558" s="3" customFormat="1" x14ac:dyDescent="0.2"/>
    <row r="559" s="3" customFormat="1" x14ac:dyDescent="0.2"/>
    <row r="560" s="3" customFormat="1" x14ac:dyDescent="0.2"/>
    <row r="561" s="3" customFormat="1" x14ac:dyDescent="0.2"/>
    <row r="562" s="3" customFormat="1" x14ac:dyDescent="0.2"/>
    <row r="563" s="3" customFormat="1" x14ac:dyDescent="0.2"/>
    <row r="564" s="3" customFormat="1" x14ac:dyDescent="0.2"/>
    <row r="565" s="3" customFormat="1" x14ac:dyDescent="0.2"/>
    <row r="566" s="3" customFormat="1" x14ac:dyDescent="0.2"/>
    <row r="567" s="3" customFormat="1" x14ac:dyDescent="0.2"/>
    <row r="568" s="3" customFormat="1" x14ac:dyDescent="0.2"/>
    <row r="569" s="3" customFormat="1" x14ac:dyDescent="0.2"/>
    <row r="570" s="3" customFormat="1" x14ac:dyDescent="0.2"/>
    <row r="571" s="3" customFormat="1" x14ac:dyDescent="0.2"/>
    <row r="572" s="3" customFormat="1" x14ac:dyDescent="0.2"/>
    <row r="573" s="3" customFormat="1" x14ac:dyDescent="0.2"/>
    <row r="574" s="3" customFormat="1" x14ac:dyDescent="0.2"/>
    <row r="575" s="3" customFormat="1" x14ac:dyDescent="0.2"/>
    <row r="576" s="3" customFormat="1" x14ac:dyDescent="0.2"/>
    <row r="577" s="3" customFormat="1" x14ac:dyDescent="0.2"/>
    <row r="578" s="3" customFormat="1" x14ac:dyDescent="0.2"/>
    <row r="579" s="3" customFormat="1" x14ac:dyDescent="0.2"/>
    <row r="580" s="3" customFormat="1" x14ac:dyDescent="0.2"/>
    <row r="581" s="3" customFormat="1" x14ac:dyDescent="0.2"/>
    <row r="582" s="3" customFormat="1" x14ac:dyDescent="0.2"/>
    <row r="583" s="3" customFormat="1" x14ac:dyDescent="0.2"/>
    <row r="584" s="3" customFormat="1" x14ac:dyDescent="0.2"/>
    <row r="585" s="3" customFormat="1" x14ac:dyDescent="0.2"/>
    <row r="586" s="3" customFormat="1" x14ac:dyDescent="0.2"/>
    <row r="587" s="3" customFormat="1" x14ac:dyDescent="0.2"/>
    <row r="588" s="3" customFormat="1" x14ac:dyDescent="0.2"/>
    <row r="589" s="3" customFormat="1" x14ac:dyDescent="0.2"/>
    <row r="590" s="3" customFormat="1" x14ac:dyDescent="0.2"/>
    <row r="591" s="3" customFormat="1" x14ac:dyDescent="0.2"/>
    <row r="592" s="3" customFormat="1" x14ac:dyDescent="0.2"/>
    <row r="593" s="3" customFormat="1" x14ac:dyDescent="0.2"/>
    <row r="594" s="3" customFormat="1" x14ac:dyDescent="0.2"/>
    <row r="595" s="3" customFormat="1" x14ac:dyDescent="0.2"/>
    <row r="596" s="3" customFormat="1" x14ac:dyDescent="0.2"/>
    <row r="597" s="3" customFormat="1" x14ac:dyDescent="0.2"/>
    <row r="598" s="3" customFormat="1" x14ac:dyDescent="0.2"/>
    <row r="599" s="3" customFormat="1" x14ac:dyDescent="0.2"/>
    <row r="600" s="3" customFormat="1" x14ac:dyDescent="0.2"/>
    <row r="601" s="3" customFormat="1" x14ac:dyDescent="0.2"/>
    <row r="602" s="3" customFormat="1" x14ac:dyDescent="0.2"/>
    <row r="603" s="3" customFormat="1" x14ac:dyDescent="0.2"/>
    <row r="604" s="3" customFormat="1" x14ac:dyDescent="0.2"/>
    <row r="605" s="3" customFormat="1" x14ac:dyDescent="0.2"/>
    <row r="606" s="3" customFormat="1" x14ac:dyDescent="0.2"/>
    <row r="607" s="3" customFormat="1" x14ac:dyDescent="0.2"/>
    <row r="608" s="3" customFormat="1" x14ac:dyDescent="0.2"/>
    <row r="609" s="3" customFormat="1" x14ac:dyDescent="0.2"/>
    <row r="610" s="3" customFormat="1" x14ac:dyDescent="0.2"/>
    <row r="611" s="3" customFormat="1" x14ac:dyDescent="0.2"/>
    <row r="612" s="3" customFormat="1" x14ac:dyDescent="0.2"/>
    <row r="613" s="3" customFormat="1" x14ac:dyDescent="0.2"/>
    <row r="614" s="3" customFormat="1" x14ac:dyDescent="0.2"/>
    <row r="615" s="3" customFormat="1" x14ac:dyDescent="0.2"/>
    <row r="616" s="3" customFormat="1" x14ac:dyDescent="0.2"/>
    <row r="617" s="3" customFormat="1" x14ac:dyDescent="0.2"/>
    <row r="618" s="3" customFormat="1" x14ac:dyDescent="0.2"/>
    <row r="619" s="3" customFormat="1" x14ac:dyDescent="0.2"/>
    <row r="620" s="3" customFormat="1" x14ac:dyDescent="0.2"/>
    <row r="621" s="3" customFormat="1" x14ac:dyDescent="0.2"/>
    <row r="622" s="3" customFormat="1" x14ac:dyDescent="0.2"/>
    <row r="623" s="3" customFormat="1" x14ac:dyDescent="0.2"/>
    <row r="624" s="3" customFormat="1" x14ac:dyDescent="0.2"/>
    <row r="625" s="3" customFormat="1" x14ac:dyDescent="0.2"/>
    <row r="626" s="3" customFormat="1" x14ac:dyDescent="0.2"/>
    <row r="627" s="3" customFormat="1" x14ac:dyDescent="0.2"/>
    <row r="628" s="3" customFormat="1" x14ac:dyDescent="0.2"/>
    <row r="629" s="3" customFormat="1" x14ac:dyDescent="0.2"/>
    <row r="630" s="3" customFormat="1" x14ac:dyDescent="0.2"/>
    <row r="631" s="3" customFormat="1" x14ac:dyDescent="0.2"/>
    <row r="632" s="3" customFormat="1" x14ac:dyDescent="0.2"/>
    <row r="633" s="3" customFormat="1" x14ac:dyDescent="0.2"/>
    <row r="634" s="3" customFormat="1" x14ac:dyDescent="0.2"/>
    <row r="635" s="3" customFormat="1" x14ac:dyDescent="0.2"/>
    <row r="636" s="3" customFormat="1" x14ac:dyDescent="0.2"/>
    <row r="637" s="3" customFormat="1" x14ac:dyDescent="0.2"/>
    <row r="638" s="3" customFormat="1" x14ac:dyDescent="0.2"/>
    <row r="639" s="3" customFormat="1" x14ac:dyDescent="0.2"/>
    <row r="640" s="3" customFormat="1" x14ac:dyDescent="0.2"/>
    <row r="641" s="3" customFormat="1" x14ac:dyDescent="0.2"/>
    <row r="642" s="3" customFormat="1" x14ac:dyDescent="0.2"/>
    <row r="643" s="3" customFormat="1" x14ac:dyDescent="0.2"/>
    <row r="644" s="3" customFormat="1" x14ac:dyDescent="0.2"/>
    <row r="645" s="3" customFormat="1" x14ac:dyDescent="0.2"/>
    <row r="646" s="3" customFormat="1" x14ac:dyDescent="0.2"/>
    <row r="647" s="3" customFormat="1" x14ac:dyDescent="0.2"/>
    <row r="648" s="3" customFormat="1" x14ac:dyDescent="0.2"/>
    <row r="649" s="3" customFormat="1" x14ac:dyDescent="0.2"/>
    <row r="650" s="3" customFormat="1" x14ac:dyDescent="0.2"/>
    <row r="651" s="3" customFormat="1" x14ac:dyDescent="0.2"/>
    <row r="652" s="3" customFormat="1" x14ac:dyDescent="0.2"/>
    <row r="653" s="3" customFormat="1" x14ac:dyDescent="0.2"/>
    <row r="654" s="3" customFormat="1" x14ac:dyDescent="0.2"/>
    <row r="655" s="3" customFormat="1" x14ac:dyDescent="0.2"/>
    <row r="656" s="3" customFormat="1" x14ac:dyDescent="0.2"/>
    <row r="657" s="3" customFormat="1" x14ac:dyDescent="0.2"/>
    <row r="658" s="3" customFormat="1" x14ac:dyDescent="0.2"/>
    <row r="659" s="3" customFormat="1" x14ac:dyDescent="0.2"/>
    <row r="660" s="3" customFormat="1" x14ac:dyDescent="0.2"/>
    <row r="661" s="3" customFormat="1" x14ac:dyDescent="0.2"/>
    <row r="662" s="3" customFormat="1" x14ac:dyDescent="0.2"/>
    <row r="663" s="3" customFormat="1" x14ac:dyDescent="0.2"/>
    <row r="664" s="3" customFormat="1" x14ac:dyDescent="0.2"/>
    <row r="665" s="3" customFormat="1" x14ac:dyDescent="0.2"/>
    <row r="666" s="3" customFormat="1" x14ac:dyDescent="0.2"/>
    <row r="667" s="3" customFormat="1" x14ac:dyDescent="0.2"/>
    <row r="668" s="3" customFormat="1" x14ac:dyDescent="0.2"/>
    <row r="669" s="3" customFormat="1" x14ac:dyDescent="0.2"/>
    <row r="670" s="3" customFormat="1" x14ac:dyDescent="0.2"/>
    <row r="671" s="3" customFormat="1" x14ac:dyDescent="0.2"/>
    <row r="672" s="3" customFormat="1" x14ac:dyDescent="0.2"/>
    <row r="673" s="3" customFormat="1" x14ac:dyDescent="0.2"/>
    <row r="674" s="3" customFormat="1" x14ac:dyDescent="0.2"/>
    <row r="675" s="3" customFormat="1" x14ac:dyDescent="0.2"/>
    <row r="676" s="3" customFormat="1" x14ac:dyDescent="0.2"/>
    <row r="677" s="3" customFormat="1" x14ac:dyDescent="0.2"/>
    <row r="678" s="3" customFormat="1" x14ac:dyDescent="0.2"/>
    <row r="679" s="3" customFormat="1" x14ac:dyDescent="0.2"/>
    <row r="680" s="3" customFormat="1" x14ac:dyDescent="0.2"/>
    <row r="681" s="3" customFormat="1" x14ac:dyDescent="0.2"/>
    <row r="682" s="3" customFormat="1" x14ac:dyDescent="0.2"/>
    <row r="683" s="3" customFormat="1" x14ac:dyDescent="0.2"/>
    <row r="684" s="3" customFormat="1" x14ac:dyDescent="0.2"/>
    <row r="685" s="3" customFormat="1" x14ac:dyDescent="0.2"/>
    <row r="686" s="3" customFormat="1" x14ac:dyDescent="0.2"/>
    <row r="687" s="3" customFormat="1" x14ac:dyDescent="0.2"/>
    <row r="688" s="3" customFormat="1" x14ac:dyDescent="0.2"/>
    <row r="689" s="3" customFormat="1" x14ac:dyDescent="0.2"/>
    <row r="690" s="3" customFormat="1" x14ac:dyDescent="0.2"/>
    <row r="691" s="3" customFormat="1" x14ac:dyDescent="0.2"/>
    <row r="692" s="3" customFormat="1" x14ac:dyDescent="0.2"/>
    <row r="693" s="3" customFormat="1" x14ac:dyDescent="0.2"/>
    <row r="694" s="3" customFormat="1" x14ac:dyDescent="0.2"/>
    <row r="695" s="3" customFormat="1" x14ac:dyDescent="0.2"/>
    <row r="696" s="3" customFormat="1" x14ac:dyDescent="0.2"/>
    <row r="697" s="3" customFormat="1" x14ac:dyDescent="0.2"/>
    <row r="698" s="3" customFormat="1" x14ac:dyDescent="0.2"/>
    <row r="699" s="3" customFormat="1" x14ac:dyDescent="0.2"/>
    <row r="700" s="3" customFormat="1" x14ac:dyDescent="0.2"/>
    <row r="701" s="3" customFormat="1" x14ac:dyDescent="0.2"/>
    <row r="702" s="3" customFormat="1" x14ac:dyDescent="0.2"/>
    <row r="703" s="3" customFormat="1" x14ac:dyDescent="0.2"/>
    <row r="704" s="3" customFormat="1" x14ac:dyDescent="0.2"/>
    <row r="705" s="3" customFormat="1" x14ac:dyDescent="0.2"/>
    <row r="706" s="3" customFormat="1" x14ac:dyDescent="0.2"/>
    <row r="707" s="3" customFormat="1" x14ac:dyDescent="0.2"/>
    <row r="708" s="3" customFormat="1" x14ac:dyDescent="0.2"/>
    <row r="709" s="3" customFormat="1" x14ac:dyDescent="0.2"/>
    <row r="710" s="3" customFormat="1" x14ac:dyDescent="0.2"/>
    <row r="711" s="3" customFormat="1" x14ac:dyDescent="0.2"/>
    <row r="712" s="3" customFormat="1" x14ac:dyDescent="0.2"/>
    <row r="713" s="3" customFormat="1" x14ac:dyDescent="0.2"/>
    <row r="714" s="3" customFormat="1" x14ac:dyDescent="0.2"/>
    <row r="715" s="3" customFormat="1" x14ac:dyDescent="0.2"/>
    <row r="716" s="3" customFormat="1" x14ac:dyDescent="0.2"/>
    <row r="717" s="3" customFormat="1" x14ac:dyDescent="0.2"/>
    <row r="718" s="3" customFormat="1" x14ac:dyDescent="0.2"/>
    <row r="719" s="3" customFormat="1" x14ac:dyDescent="0.2"/>
    <row r="720" s="3" customFormat="1" x14ac:dyDescent="0.2"/>
    <row r="721" s="3" customFormat="1" x14ac:dyDescent="0.2"/>
    <row r="722" s="3" customFormat="1" x14ac:dyDescent="0.2"/>
    <row r="723" s="3" customFormat="1" x14ac:dyDescent="0.2"/>
    <row r="724" s="3" customFormat="1" x14ac:dyDescent="0.2"/>
    <row r="725" s="3" customFormat="1" x14ac:dyDescent="0.2"/>
    <row r="726" s="3" customFormat="1" x14ac:dyDescent="0.2"/>
    <row r="727" s="3" customFormat="1" x14ac:dyDescent="0.2"/>
    <row r="728" s="3" customFormat="1" x14ac:dyDescent="0.2"/>
    <row r="729" s="3" customFormat="1" x14ac:dyDescent="0.2"/>
    <row r="730" s="3" customFormat="1" x14ac:dyDescent="0.2"/>
    <row r="731" s="3" customFormat="1" x14ac:dyDescent="0.2"/>
    <row r="732" s="3" customFormat="1" x14ac:dyDescent="0.2"/>
    <row r="733" s="3" customFormat="1" x14ac:dyDescent="0.2"/>
    <row r="734" s="3" customFormat="1" x14ac:dyDescent="0.2"/>
    <row r="735" s="3" customFormat="1" x14ac:dyDescent="0.2"/>
    <row r="736" s="3" customFormat="1" x14ac:dyDescent="0.2"/>
    <row r="737" s="3" customFormat="1" x14ac:dyDescent="0.2"/>
    <row r="738" s="3" customFormat="1" x14ac:dyDescent="0.2"/>
    <row r="739" s="3" customFormat="1" x14ac:dyDescent="0.2"/>
    <row r="740" s="3" customFormat="1" x14ac:dyDescent="0.2"/>
    <row r="741" s="3" customFormat="1" x14ac:dyDescent="0.2"/>
    <row r="742" s="3" customFormat="1" x14ac:dyDescent="0.2"/>
    <row r="743" s="3" customFormat="1" x14ac:dyDescent="0.2"/>
    <row r="744" s="3" customFormat="1" x14ac:dyDescent="0.2"/>
    <row r="745" s="3" customFormat="1" x14ac:dyDescent="0.2"/>
    <row r="746" s="3" customFormat="1" x14ac:dyDescent="0.2"/>
    <row r="747" s="3" customFormat="1" x14ac:dyDescent="0.2"/>
    <row r="748" s="3" customFormat="1" x14ac:dyDescent="0.2"/>
    <row r="749" s="3" customFormat="1" x14ac:dyDescent="0.2"/>
    <row r="750" s="3" customFormat="1" x14ac:dyDescent="0.2"/>
    <row r="751" s="3" customFormat="1" x14ac:dyDescent="0.2"/>
    <row r="752" s="3" customFormat="1" x14ac:dyDescent="0.2"/>
    <row r="753" s="3" customFormat="1" x14ac:dyDescent="0.2"/>
    <row r="754" s="3" customFormat="1" x14ac:dyDescent="0.2"/>
    <row r="755" s="3" customFormat="1" x14ac:dyDescent="0.2"/>
    <row r="756" s="3" customFormat="1" x14ac:dyDescent="0.2"/>
    <row r="757" s="3" customFormat="1" x14ac:dyDescent="0.2"/>
    <row r="758" s="3" customFormat="1" x14ac:dyDescent="0.2"/>
    <row r="759" s="3" customFormat="1" x14ac:dyDescent="0.2"/>
    <row r="760" s="3" customFormat="1" x14ac:dyDescent="0.2"/>
    <row r="761" s="3" customFormat="1" x14ac:dyDescent="0.2"/>
    <row r="762" s="3" customFormat="1" x14ac:dyDescent="0.2"/>
    <row r="763" s="3" customFormat="1" x14ac:dyDescent="0.2"/>
    <row r="764" s="3" customFormat="1" x14ac:dyDescent="0.2"/>
    <row r="765" s="3" customFormat="1" x14ac:dyDescent="0.2"/>
    <row r="766" s="3" customFormat="1" x14ac:dyDescent="0.2"/>
    <row r="767" s="3" customFormat="1" x14ac:dyDescent="0.2"/>
    <row r="768" s="3" customFormat="1" x14ac:dyDescent="0.2"/>
    <row r="769" s="3" customFormat="1" x14ac:dyDescent="0.2"/>
    <row r="770" s="3" customFormat="1" x14ac:dyDescent="0.2"/>
    <row r="771" s="3" customFormat="1" x14ac:dyDescent="0.2"/>
    <row r="772" s="3" customFormat="1" x14ac:dyDescent="0.2"/>
    <row r="773" s="3" customFormat="1" x14ac:dyDescent="0.2"/>
    <row r="774" s="3" customFormat="1" x14ac:dyDescent="0.2"/>
    <row r="775" s="3" customFormat="1" x14ac:dyDescent="0.2"/>
    <row r="776" s="3" customFormat="1" x14ac:dyDescent="0.2"/>
    <row r="777" s="3" customFormat="1" x14ac:dyDescent="0.2"/>
    <row r="778" s="3" customFormat="1" x14ac:dyDescent="0.2"/>
    <row r="779" s="3" customFormat="1" x14ac:dyDescent="0.2"/>
    <row r="780" s="3" customFormat="1" x14ac:dyDescent="0.2"/>
    <row r="781" s="3" customFormat="1" x14ac:dyDescent="0.2"/>
    <row r="782" s="3" customFormat="1" x14ac:dyDescent="0.2"/>
    <row r="783" s="3" customFormat="1" x14ac:dyDescent="0.2"/>
    <row r="784" s="3" customFormat="1" x14ac:dyDescent="0.2"/>
    <row r="785" s="3" customFormat="1" x14ac:dyDescent="0.2"/>
    <row r="786" s="3" customFormat="1" x14ac:dyDescent="0.2"/>
    <row r="787" s="3" customFormat="1" x14ac:dyDescent="0.2"/>
    <row r="788" s="3" customFormat="1" x14ac:dyDescent="0.2"/>
    <row r="789" s="3" customFormat="1" x14ac:dyDescent="0.2"/>
    <row r="790" s="3" customFormat="1" x14ac:dyDescent="0.2"/>
    <row r="791" s="3" customFormat="1" x14ac:dyDescent="0.2"/>
    <row r="792" s="3" customFormat="1" x14ac:dyDescent="0.2"/>
    <row r="793" s="3" customFormat="1" x14ac:dyDescent="0.2"/>
    <row r="794" s="3" customFormat="1" x14ac:dyDescent="0.2"/>
    <row r="795" s="3" customFormat="1" x14ac:dyDescent="0.2"/>
    <row r="796" s="3" customFormat="1" x14ac:dyDescent="0.2"/>
    <row r="797" s="3" customFormat="1" x14ac:dyDescent="0.2"/>
    <row r="798" s="3" customFormat="1" x14ac:dyDescent="0.2"/>
    <row r="799" s="3" customFormat="1" x14ac:dyDescent="0.2"/>
    <row r="800" s="3" customFormat="1" x14ac:dyDescent="0.2"/>
    <row r="801" s="3" customFormat="1" x14ac:dyDescent="0.2"/>
    <row r="802" s="3" customFormat="1" x14ac:dyDescent="0.2"/>
    <row r="803" s="3" customFormat="1" x14ac:dyDescent="0.2"/>
    <row r="804" s="3" customFormat="1" x14ac:dyDescent="0.2"/>
    <row r="805" s="3" customFormat="1" x14ac:dyDescent="0.2"/>
    <row r="806" s="3" customFormat="1" x14ac:dyDescent="0.2"/>
    <row r="807" s="3" customFormat="1" x14ac:dyDescent="0.2"/>
    <row r="808" s="3" customFormat="1" x14ac:dyDescent="0.2"/>
    <row r="809" s="3" customFormat="1" x14ac:dyDescent="0.2"/>
    <row r="810" s="3" customFormat="1" x14ac:dyDescent="0.2"/>
    <row r="811" s="3" customFormat="1" x14ac:dyDescent="0.2"/>
    <row r="812" s="3" customFormat="1" x14ac:dyDescent="0.2"/>
    <row r="813" s="3" customFormat="1" x14ac:dyDescent="0.2"/>
    <row r="814" s="3" customFormat="1" x14ac:dyDescent="0.2"/>
    <row r="815" s="3" customFormat="1" x14ac:dyDescent="0.2"/>
    <row r="816" s="3" customFormat="1" x14ac:dyDescent="0.2"/>
    <row r="817" s="3" customFormat="1" x14ac:dyDescent="0.2"/>
    <row r="818" s="3" customFormat="1" x14ac:dyDescent="0.2"/>
    <row r="819" s="3" customFormat="1" x14ac:dyDescent="0.2"/>
    <row r="820" s="3" customFormat="1" x14ac:dyDescent="0.2"/>
    <row r="821" s="3" customFormat="1" x14ac:dyDescent="0.2"/>
    <row r="822" s="3" customFormat="1" x14ac:dyDescent="0.2"/>
    <row r="823" s="3" customFormat="1" x14ac:dyDescent="0.2"/>
    <row r="824" s="3" customFormat="1" x14ac:dyDescent="0.2"/>
    <row r="825" s="3" customFormat="1" x14ac:dyDescent="0.2"/>
    <row r="826" s="3" customFormat="1" x14ac:dyDescent="0.2"/>
    <row r="827" s="3" customFormat="1" x14ac:dyDescent="0.2"/>
    <row r="828" s="3" customFormat="1" x14ac:dyDescent="0.2"/>
    <row r="829" s="3" customFormat="1" x14ac:dyDescent="0.2"/>
    <row r="830" s="3" customFormat="1" x14ac:dyDescent="0.2"/>
    <row r="831" s="3" customFormat="1" x14ac:dyDescent="0.2"/>
    <row r="832" s="3" customFormat="1" x14ac:dyDescent="0.2"/>
    <row r="833" s="3" customFormat="1" x14ac:dyDescent="0.2"/>
    <row r="834" s="3" customFormat="1" x14ac:dyDescent="0.2"/>
    <row r="835" s="3" customFormat="1" x14ac:dyDescent="0.2"/>
    <row r="836" s="3" customFormat="1" x14ac:dyDescent="0.2"/>
    <row r="837" s="3" customFormat="1" x14ac:dyDescent="0.2"/>
    <row r="838" s="3" customFormat="1" x14ac:dyDescent="0.2"/>
    <row r="839" s="3" customFormat="1" x14ac:dyDescent="0.2"/>
    <row r="840" s="3" customFormat="1" x14ac:dyDescent="0.2"/>
    <row r="841" s="3" customFormat="1" x14ac:dyDescent="0.2"/>
    <row r="842" s="3" customFormat="1" x14ac:dyDescent="0.2"/>
    <row r="843" s="3" customFormat="1" x14ac:dyDescent="0.2"/>
    <row r="844" s="3" customFormat="1" x14ac:dyDescent="0.2"/>
    <row r="845" s="3" customFormat="1" x14ac:dyDescent="0.2"/>
    <row r="846" s="3" customFormat="1" x14ac:dyDescent="0.2"/>
    <row r="847" s="3" customFormat="1" x14ac:dyDescent="0.2"/>
    <row r="848" s="3" customFormat="1" x14ac:dyDescent="0.2"/>
    <row r="849" s="3" customFormat="1" x14ac:dyDescent="0.2"/>
    <row r="850" s="3" customFormat="1" x14ac:dyDescent="0.2"/>
    <row r="851" s="3" customFormat="1" x14ac:dyDescent="0.2"/>
    <row r="852" s="3" customFormat="1" x14ac:dyDescent="0.2"/>
    <row r="853" s="3" customFormat="1" x14ac:dyDescent="0.2"/>
    <row r="854" s="3" customFormat="1" x14ac:dyDescent="0.2"/>
    <row r="855" s="3" customFormat="1" x14ac:dyDescent="0.2"/>
    <row r="856" s="3" customFormat="1" x14ac:dyDescent="0.2"/>
    <row r="857" s="3" customFormat="1" x14ac:dyDescent="0.2"/>
    <row r="858" s="3" customFormat="1" x14ac:dyDescent="0.2"/>
    <row r="859" s="3" customFormat="1" x14ac:dyDescent="0.2"/>
    <row r="860" s="3" customFormat="1" x14ac:dyDescent="0.2"/>
    <row r="861" s="3" customFormat="1" x14ac:dyDescent="0.2"/>
    <row r="862" s="3" customFormat="1" x14ac:dyDescent="0.2"/>
    <row r="863" s="3" customFormat="1" x14ac:dyDescent="0.2"/>
    <row r="864" s="3" customFormat="1" x14ac:dyDescent="0.2"/>
    <row r="865" s="3" customFormat="1" x14ac:dyDescent="0.2"/>
    <row r="866" s="3" customFormat="1" x14ac:dyDescent="0.2"/>
    <row r="867" s="3" customFormat="1" x14ac:dyDescent="0.2"/>
    <row r="868" s="3" customFormat="1" x14ac:dyDescent="0.2"/>
    <row r="869" s="3" customFormat="1" x14ac:dyDescent="0.2"/>
    <row r="870" s="3" customFormat="1" x14ac:dyDescent="0.2"/>
    <row r="871" s="3" customFormat="1" x14ac:dyDescent="0.2"/>
    <row r="872" s="3" customFormat="1" x14ac:dyDescent="0.2"/>
    <row r="873" s="3" customFormat="1" x14ac:dyDescent="0.2"/>
    <row r="874" s="3" customFormat="1" x14ac:dyDescent="0.2"/>
    <row r="875" s="3" customFormat="1" x14ac:dyDescent="0.2"/>
    <row r="876" s="3" customFormat="1" x14ac:dyDescent="0.2"/>
    <row r="877" s="3" customFormat="1" x14ac:dyDescent="0.2"/>
    <row r="878" s="3" customFormat="1" x14ac:dyDescent="0.2"/>
    <row r="879" s="3" customFormat="1" x14ac:dyDescent="0.2"/>
    <row r="880" s="3" customFormat="1" x14ac:dyDescent="0.2"/>
    <row r="881" s="3" customFormat="1" x14ac:dyDescent="0.2"/>
    <row r="882" s="3" customFormat="1" x14ac:dyDescent="0.2"/>
    <row r="883" s="3" customFormat="1" x14ac:dyDescent="0.2"/>
    <row r="884" s="3" customFormat="1" x14ac:dyDescent="0.2"/>
    <row r="885" s="3" customFormat="1" x14ac:dyDescent="0.2"/>
    <row r="886" s="3" customFormat="1" x14ac:dyDescent="0.2"/>
    <row r="887" s="3" customFormat="1" x14ac:dyDescent="0.2"/>
    <row r="888" s="3" customFormat="1" x14ac:dyDescent="0.2"/>
    <row r="889" s="3" customFormat="1" x14ac:dyDescent="0.2"/>
    <row r="890" s="3" customFormat="1" x14ac:dyDescent="0.2"/>
    <row r="891" s="3" customFormat="1" x14ac:dyDescent="0.2"/>
    <row r="892" s="3" customFormat="1" x14ac:dyDescent="0.2"/>
    <row r="893" s="3" customFormat="1" x14ac:dyDescent="0.2"/>
    <row r="894" s="3" customFormat="1" x14ac:dyDescent="0.2"/>
    <row r="895" s="3" customFormat="1" x14ac:dyDescent="0.2"/>
    <row r="896" s="3" customFormat="1" x14ac:dyDescent="0.2"/>
    <row r="897" s="3" customFormat="1" x14ac:dyDescent="0.2"/>
    <row r="898" s="3" customFormat="1" x14ac:dyDescent="0.2"/>
    <row r="899" s="3" customFormat="1" x14ac:dyDescent="0.2"/>
    <row r="900" s="3" customFormat="1" x14ac:dyDescent="0.2"/>
    <row r="901" s="3" customFormat="1" x14ac:dyDescent="0.2"/>
    <row r="902" s="3" customFormat="1" x14ac:dyDescent="0.2"/>
    <row r="903" s="3" customFormat="1" x14ac:dyDescent="0.2"/>
    <row r="904" s="3" customFormat="1" x14ac:dyDescent="0.2"/>
    <row r="905" s="3" customFormat="1" x14ac:dyDescent="0.2"/>
    <row r="906" s="3" customFormat="1" x14ac:dyDescent="0.2"/>
    <row r="907" s="3" customFormat="1" x14ac:dyDescent="0.2"/>
    <row r="908" s="3" customFormat="1" x14ac:dyDescent="0.2"/>
    <row r="909" s="3" customFormat="1" x14ac:dyDescent="0.2"/>
    <row r="910" s="3" customFormat="1" x14ac:dyDescent="0.2"/>
    <row r="911" s="3" customFormat="1" x14ac:dyDescent="0.2"/>
    <row r="912" s="3" customFormat="1" x14ac:dyDescent="0.2"/>
    <row r="913" s="3" customFormat="1" x14ac:dyDescent="0.2"/>
    <row r="914" s="3" customFormat="1" x14ac:dyDescent="0.2"/>
    <row r="915" s="3" customFormat="1" x14ac:dyDescent="0.2"/>
    <row r="916" s="3" customFormat="1" x14ac:dyDescent="0.2"/>
    <row r="917" s="3" customFormat="1" x14ac:dyDescent="0.2"/>
    <row r="918" s="3" customFormat="1" x14ac:dyDescent="0.2"/>
    <row r="919" s="3" customFormat="1" x14ac:dyDescent="0.2"/>
    <row r="920" s="3" customFormat="1" x14ac:dyDescent="0.2"/>
    <row r="921" s="3" customFormat="1" x14ac:dyDescent="0.2"/>
    <row r="922" s="3" customFormat="1" x14ac:dyDescent="0.2"/>
    <row r="923" s="3" customFormat="1" x14ac:dyDescent="0.2"/>
    <row r="924" s="3" customFormat="1" x14ac:dyDescent="0.2"/>
    <row r="925" s="3" customFormat="1" x14ac:dyDescent="0.2"/>
    <row r="926" s="3" customFormat="1" x14ac:dyDescent="0.2"/>
    <row r="927" s="3" customFormat="1" x14ac:dyDescent="0.2"/>
    <row r="928" s="3" customFormat="1" x14ac:dyDescent="0.2"/>
    <row r="929" s="3" customFormat="1" x14ac:dyDescent="0.2"/>
    <row r="930" s="3" customFormat="1" x14ac:dyDescent="0.2"/>
    <row r="931" s="3" customFormat="1" x14ac:dyDescent="0.2"/>
    <row r="932" s="3" customFormat="1" x14ac:dyDescent="0.2"/>
    <row r="933" s="3" customFormat="1" x14ac:dyDescent="0.2"/>
    <row r="934" s="3" customFormat="1" x14ac:dyDescent="0.2"/>
    <row r="935" s="3" customFormat="1" x14ac:dyDescent="0.2"/>
    <row r="936" s="3" customFormat="1" x14ac:dyDescent="0.2"/>
    <row r="937" s="3" customFormat="1" x14ac:dyDescent="0.2"/>
    <row r="938" s="3" customFormat="1" x14ac:dyDescent="0.2"/>
    <row r="939" s="3" customFormat="1" x14ac:dyDescent="0.2"/>
    <row r="940" s="3" customFormat="1" x14ac:dyDescent="0.2"/>
    <row r="941" s="3" customFormat="1" x14ac:dyDescent="0.2"/>
    <row r="942" s="3" customFormat="1" x14ac:dyDescent="0.2"/>
    <row r="943" s="3" customFormat="1" x14ac:dyDescent="0.2"/>
    <row r="944" s="3" customFormat="1" x14ac:dyDescent="0.2"/>
    <row r="945" s="3" customFormat="1" x14ac:dyDescent="0.2"/>
    <row r="946" s="3" customFormat="1" x14ac:dyDescent="0.2"/>
    <row r="947" s="3" customFormat="1" x14ac:dyDescent="0.2"/>
    <row r="948" s="3" customFormat="1" x14ac:dyDescent="0.2"/>
    <row r="949" s="3" customFormat="1" x14ac:dyDescent="0.2"/>
    <row r="950" s="3" customFormat="1" x14ac:dyDescent="0.2"/>
    <row r="951" s="3" customFormat="1" x14ac:dyDescent="0.2"/>
    <row r="952" s="3" customFormat="1" x14ac:dyDescent="0.2"/>
    <row r="953" s="3" customFormat="1" x14ac:dyDescent="0.2"/>
    <row r="954" s="3" customFormat="1" x14ac:dyDescent="0.2"/>
    <row r="955" s="3" customFormat="1" x14ac:dyDescent="0.2"/>
    <row r="956" s="3" customFormat="1" x14ac:dyDescent="0.2"/>
    <row r="957" s="3" customFormat="1" x14ac:dyDescent="0.2"/>
    <row r="958" s="3" customFormat="1" x14ac:dyDescent="0.2"/>
    <row r="959" s="3" customFormat="1" x14ac:dyDescent="0.2"/>
    <row r="960" s="3" customFormat="1" x14ac:dyDescent="0.2"/>
    <row r="961" s="3" customFormat="1" x14ac:dyDescent="0.2"/>
    <row r="962" s="3" customFormat="1" x14ac:dyDescent="0.2"/>
    <row r="963" s="3" customFormat="1" x14ac:dyDescent="0.2"/>
    <row r="964" s="3" customFormat="1" x14ac:dyDescent="0.2"/>
    <row r="965" s="3" customFormat="1" x14ac:dyDescent="0.2"/>
    <row r="966" s="3" customFormat="1" x14ac:dyDescent="0.2"/>
    <row r="967" s="3" customFormat="1" x14ac:dyDescent="0.2"/>
    <row r="968" s="3" customFormat="1" x14ac:dyDescent="0.2"/>
    <row r="969" s="3" customFormat="1" x14ac:dyDescent="0.2"/>
    <row r="970" s="3" customFormat="1" x14ac:dyDescent="0.2"/>
    <row r="971" s="3" customFormat="1" x14ac:dyDescent="0.2"/>
    <row r="972" s="3" customFormat="1" x14ac:dyDescent="0.2"/>
    <row r="973" s="3" customFormat="1" x14ac:dyDescent="0.2"/>
    <row r="974" s="3" customFormat="1" x14ac:dyDescent="0.2"/>
    <row r="975" s="3" customFormat="1" x14ac:dyDescent="0.2"/>
    <row r="976" s="3" customFormat="1" x14ac:dyDescent="0.2"/>
    <row r="977" s="3" customFormat="1" x14ac:dyDescent="0.2"/>
    <row r="978" s="3" customFormat="1" x14ac:dyDescent="0.2"/>
    <row r="979" s="3" customFormat="1" x14ac:dyDescent="0.2"/>
    <row r="980" s="3" customFormat="1" x14ac:dyDescent="0.2"/>
    <row r="981" s="3" customFormat="1" x14ac:dyDescent="0.2"/>
    <row r="982" s="3" customFormat="1" x14ac:dyDescent="0.2"/>
    <row r="983" s="3" customFormat="1" x14ac:dyDescent="0.2"/>
    <row r="984" s="3" customFormat="1" x14ac:dyDescent="0.2"/>
    <row r="985" s="3" customFormat="1" x14ac:dyDescent="0.2"/>
    <row r="986" s="3" customFormat="1" x14ac:dyDescent="0.2"/>
    <row r="987" s="3" customFormat="1" x14ac:dyDescent="0.2"/>
    <row r="988" s="3" customFormat="1" x14ac:dyDescent="0.2"/>
    <row r="989" s="3" customFormat="1" x14ac:dyDescent="0.2"/>
    <row r="990" s="3" customFormat="1" x14ac:dyDescent="0.2"/>
    <row r="991" s="3" customFormat="1" x14ac:dyDescent="0.2"/>
    <row r="992" s="3" customFormat="1" x14ac:dyDescent="0.2"/>
    <row r="993" s="3" customFormat="1" x14ac:dyDescent="0.2"/>
    <row r="994" s="3" customFormat="1" x14ac:dyDescent="0.2"/>
    <row r="995" s="3" customFormat="1" x14ac:dyDescent="0.2"/>
    <row r="996" s="3" customFormat="1" x14ac:dyDescent="0.2"/>
    <row r="997" s="3" customFormat="1" x14ac:dyDescent="0.2"/>
    <row r="998" s="3" customFormat="1" x14ac:dyDescent="0.2"/>
    <row r="999" s="3" customFormat="1" x14ac:dyDescent="0.2"/>
    <row r="1000" s="3" customFormat="1" x14ac:dyDescent="0.2"/>
    <row r="1001" s="3" customFormat="1" x14ac:dyDescent="0.2"/>
    <row r="1002" s="3" customFormat="1" x14ac:dyDescent="0.2"/>
    <row r="1003" s="3" customFormat="1" x14ac:dyDescent="0.2"/>
    <row r="1004" s="3" customFormat="1" x14ac:dyDescent="0.2"/>
    <row r="1005" s="3" customFormat="1" x14ac:dyDescent="0.2"/>
    <row r="1006" s="3" customFormat="1" x14ac:dyDescent="0.2"/>
    <row r="1007" s="3" customFormat="1" x14ac:dyDescent="0.2"/>
    <row r="1008" s="3" customFormat="1" x14ac:dyDescent="0.2"/>
    <row r="1009" s="3" customFormat="1" x14ac:dyDescent="0.2"/>
    <row r="1010" s="3" customFormat="1" x14ac:dyDescent="0.2"/>
    <row r="1011" s="3" customFormat="1" x14ac:dyDescent="0.2"/>
    <row r="1012" s="3" customFormat="1" x14ac:dyDescent="0.2"/>
    <row r="1013" s="3" customFormat="1" x14ac:dyDescent="0.2"/>
    <row r="1014" s="3" customFormat="1" x14ac:dyDescent="0.2"/>
    <row r="1015" s="3" customFormat="1" x14ac:dyDescent="0.2"/>
    <row r="1016" s="3" customFormat="1" x14ac:dyDescent="0.2"/>
    <row r="1017" s="3" customFormat="1" x14ac:dyDescent="0.2"/>
    <row r="1018" s="3" customFormat="1" x14ac:dyDescent="0.2"/>
    <row r="1019" s="3" customFormat="1" x14ac:dyDescent="0.2"/>
    <row r="1020" s="3" customFormat="1" x14ac:dyDescent="0.2"/>
    <row r="1021" s="3" customFormat="1" x14ac:dyDescent="0.2"/>
    <row r="1022" s="3" customFormat="1" x14ac:dyDescent="0.2"/>
    <row r="1023" s="3" customFormat="1" x14ac:dyDescent="0.2"/>
    <row r="1024" s="3" customFormat="1" x14ac:dyDescent="0.2"/>
    <row r="1025" s="3" customFormat="1" x14ac:dyDescent="0.2"/>
    <row r="1026" s="3" customFormat="1" x14ac:dyDescent="0.2"/>
    <row r="1027" s="3" customFormat="1" x14ac:dyDescent="0.2"/>
    <row r="1028" s="3" customFormat="1" x14ac:dyDescent="0.2"/>
    <row r="1029" s="3" customFormat="1" x14ac:dyDescent="0.2"/>
    <row r="1030" s="3" customFormat="1" x14ac:dyDescent="0.2"/>
    <row r="1031" s="3" customFormat="1" x14ac:dyDescent="0.2"/>
    <row r="1032" s="3" customFormat="1" x14ac:dyDescent="0.2"/>
    <row r="1033" s="3" customFormat="1" x14ac:dyDescent="0.2"/>
    <row r="1034" s="3" customFormat="1" x14ac:dyDescent="0.2"/>
    <row r="1035" s="3" customFormat="1" x14ac:dyDescent="0.2"/>
    <row r="1036" s="3" customFormat="1" x14ac:dyDescent="0.2"/>
    <row r="1037" s="3" customFormat="1" x14ac:dyDescent="0.2"/>
    <row r="1038" s="3" customFormat="1" x14ac:dyDescent="0.2"/>
    <row r="1039" s="3" customFormat="1" x14ac:dyDescent="0.2"/>
    <row r="1040" s="3" customFormat="1" x14ac:dyDescent="0.2"/>
    <row r="1041" s="3" customFormat="1" x14ac:dyDescent="0.2"/>
    <row r="1042" s="3" customFormat="1" x14ac:dyDescent="0.2"/>
    <row r="1043" s="3" customFormat="1" x14ac:dyDescent="0.2"/>
    <row r="1044" s="3" customFormat="1" x14ac:dyDescent="0.2"/>
    <row r="1045" s="3" customFormat="1" x14ac:dyDescent="0.2"/>
    <row r="1046" s="3" customFormat="1" x14ac:dyDescent="0.2"/>
    <row r="1047" s="3" customFormat="1" x14ac:dyDescent="0.2"/>
    <row r="1048" s="3" customFormat="1" x14ac:dyDescent="0.2"/>
    <row r="1049" s="3" customFormat="1" x14ac:dyDescent="0.2"/>
    <row r="1050" s="3" customFormat="1" x14ac:dyDescent="0.2"/>
    <row r="1051" s="3" customFormat="1" x14ac:dyDescent="0.2"/>
    <row r="1052" s="3" customFormat="1" x14ac:dyDescent="0.2"/>
    <row r="1053" s="3" customFormat="1" x14ac:dyDescent="0.2"/>
    <row r="1054" s="3" customFormat="1" x14ac:dyDescent="0.2"/>
    <row r="1055" s="3" customFormat="1" x14ac:dyDescent="0.2"/>
    <row r="1056" s="3" customFormat="1" x14ac:dyDescent="0.2"/>
    <row r="1057" s="3" customFormat="1" x14ac:dyDescent="0.2"/>
    <row r="1058" s="3" customFormat="1" x14ac:dyDescent="0.2"/>
    <row r="1059" s="3" customFormat="1" x14ac:dyDescent="0.2"/>
    <row r="1060" s="3" customFormat="1" x14ac:dyDescent="0.2"/>
    <row r="1061" s="3" customFormat="1" x14ac:dyDescent="0.2"/>
    <row r="1062" s="3" customFormat="1" x14ac:dyDescent="0.2"/>
    <row r="1063" s="3" customFormat="1" x14ac:dyDescent="0.2"/>
    <row r="1064" s="3" customFormat="1" x14ac:dyDescent="0.2"/>
    <row r="1065" s="3" customFormat="1" x14ac:dyDescent="0.2"/>
    <row r="1066" s="3" customFormat="1" x14ac:dyDescent="0.2"/>
    <row r="1067" s="3" customFormat="1" x14ac:dyDescent="0.2"/>
    <row r="1068" s="3" customFormat="1" x14ac:dyDescent="0.2"/>
    <row r="1069" s="3" customFormat="1" x14ac:dyDescent="0.2"/>
    <row r="1070" s="3" customFormat="1" x14ac:dyDescent="0.2"/>
    <row r="1071" s="3" customFormat="1" x14ac:dyDescent="0.2"/>
    <row r="1072" s="3" customFormat="1" x14ac:dyDescent="0.2"/>
    <row r="1073" s="3" customFormat="1" x14ac:dyDescent="0.2"/>
    <row r="1074" s="3" customFormat="1" x14ac:dyDescent="0.2"/>
    <row r="1075" s="3" customFormat="1" x14ac:dyDescent="0.2"/>
    <row r="1076" s="3" customFormat="1" x14ac:dyDescent="0.2"/>
    <row r="1077" s="3" customFormat="1" x14ac:dyDescent="0.2"/>
    <row r="1078" s="3" customFormat="1" x14ac:dyDescent="0.2"/>
    <row r="1079" s="3" customFormat="1" x14ac:dyDescent="0.2"/>
    <row r="1080" s="3" customFormat="1" x14ac:dyDescent="0.2"/>
    <row r="1081" s="3" customFormat="1" x14ac:dyDescent="0.2"/>
    <row r="1082" s="3" customFormat="1" x14ac:dyDescent="0.2"/>
    <row r="1083" s="3" customFormat="1" x14ac:dyDescent="0.2"/>
    <row r="1084" s="3" customFormat="1" x14ac:dyDescent="0.2"/>
    <row r="1085" s="3" customFormat="1" x14ac:dyDescent="0.2"/>
    <row r="1086" s="3" customFormat="1" x14ac:dyDescent="0.2"/>
    <row r="1087" s="3" customFormat="1" x14ac:dyDescent="0.2"/>
    <row r="1088" s="3" customFormat="1" x14ac:dyDescent="0.2"/>
    <row r="1089" s="3" customFormat="1" x14ac:dyDescent="0.2"/>
    <row r="1090" s="3" customFormat="1" x14ac:dyDescent="0.2"/>
    <row r="1091" s="3" customFormat="1" x14ac:dyDescent="0.2"/>
    <row r="1092" s="3" customFormat="1" x14ac:dyDescent="0.2"/>
    <row r="1093" s="3" customFormat="1" x14ac:dyDescent="0.2"/>
    <row r="1094" s="3" customFormat="1" x14ac:dyDescent="0.2"/>
    <row r="1095" s="3" customFormat="1" x14ac:dyDescent="0.2"/>
    <row r="1096" s="3" customFormat="1" x14ac:dyDescent="0.2"/>
    <row r="1097" s="3" customFormat="1" x14ac:dyDescent="0.2"/>
    <row r="1098" s="3" customFormat="1" x14ac:dyDescent="0.2"/>
    <row r="1099" s="3" customFormat="1" x14ac:dyDescent="0.2"/>
    <row r="1100" s="3" customFormat="1" x14ac:dyDescent="0.2"/>
    <row r="1101" s="3" customFormat="1" x14ac:dyDescent="0.2"/>
    <row r="1102" s="3" customFormat="1" x14ac:dyDescent="0.2"/>
    <row r="1103" s="3" customFormat="1" x14ac:dyDescent="0.2"/>
    <row r="1104" s="3" customFormat="1" x14ac:dyDescent="0.2"/>
    <row r="1105" s="3" customFormat="1" x14ac:dyDescent="0.2"/>
    <row r="1106" s="3" customFormat="1" x14ac:dyDescent="0.2"/>
    <row r="1107" s="3" customFormat="1" x14ac:dyDescent="0.2"/>
    <row r="1108" s="3" customFormat="1" x14ac:dyDescent="0.2"/>
    <row r="1109" s="3" customFormat="1" x14ac:dyDescent="0.2"/>
    <row r="1110" s="3" customFormat="1" x14ac:dyDescent="0.2"/>
    <row r="1111" s="3" customFormat="1" x14ac:dyDescent="0.2"/>
    <row r="1112" s="3" customFormat="1" x14ac:dyDescent="0.2"/>
    <row r="1113" s="3" customFormat="1" x14ac:dyDescent="0.2"/>
    <row r="1114" s="3" customFormat="1" x14ac:dyDescent="0.2"/>
    <row r="1115" s="3" customFormat="1" x14ac:dyDescent="0.2"/>
    <row r="1116" s="3" customFormat="1" x14ac:dyDescent="0.2"/>
    <row r="1117" s="3" customFormat="1" x14ac:dyDescent="0.2"/>
    <row r="1118" s="3" customFormat="1" x14ac:dyDescent="0.2"/>
    <row r="1119" s="3" customFormat="1" x14ac:dyDescent="0.2"/>
    <row r="1120" s="3" customFormat="1" x14ac:dyDescent="0.2"/>
    <row r="1121" s="3" customFormat="1" x14ac:dyDescent="0.2"/>
    <row r="1122" s="3" customFormat="1" x14ac:dyDescent="0.2"/>
    <row r="1123" s="3" customFormat="1" x14ac:dyDescent="0.2"/>
    <row r="1124" s="3" customFormat="1" x14ac:dyDescent="0.2"/>
    <row r="1125" s="3" customFormat="1" x14ac:dyDescent="0.2"/>
    <row r="1126" s="3" customFormat="1" x14ac:dyDescent="0.2"/>
    <row r="1127" s="3" customFormat="1" x14ac:dyDescent="0.2"/>
    <row r="1128" s="3" customFormat="1" x14ac:dyDescent="0.2"/>
    <row r="1129" s="3" customFormat="1" x14ac:dyDescent="0.2"/>
    <row r="1130" s="3" customFormat="1" x14ac:dyDescent="0.2"/>
  </sheetData>
  <mergeCells count="15"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  <mergeCell ref="A7:B7"/>
    <mergeCell ref="C7:H7"/>
    <mergeCell ref="A11:A15"/>
    <mergeCell ref="C11:C12"/>
    <mergeCell ref="D11:D12"/>
    <mergeCell ref="F11:F12"/>
  </mergeCells>
  <hyperlinks>
    <hyperlink ref="H2" location="Indice!A1" display="ÍNDICE DA PUBLICACIÓN" xr:uid="{00000000-0004-0000-03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U40"/>
  <sheetViews>
    <sheetView workbookViewId="0"/>
  </sheetViews>
  <sheetFormatPr baseColWidth="10" defaultColWidth="11.42578125" defaultRowHeight="12.75" x14ac:dyDescent="0.2"/>
  <cols>
    <col min="1" max="1" width="13.7109375" style="74" customWidth="1"/>
    <col min="2" max="2" width="11.42578125" style="74"/>
    <col min="3" max="3" width="107.28515625" style="74" bestFit="1" customWidth="1"/>
    <col min="4" max="9" width="1.42578125" style="74" customWidth="1"/>
    <col min="10" max="10" width="11.42578125" style="74"/>
    <col min="11" max="11" width="4.85546875" style="74" customWidth="1"/>
    <col min="12" max="12" width="4.7109375" style="74" customWidth="1"/>
    <col min="13" max="16384" width="11.42578125" style="74"/>
  </cols>
  <sheetData>
    <row r="1" spans="1:21" ht="18.75" customHeight="1" x14ac:dyDescent="0.25">
      <c r="A1" s="14" t="s">
        <v>4</v>
      </c>
      <c r="B1" s="73"/>
    </row>
    <row r="2" spans="1:21" ht="15" customHeight="1" x14ac:dyDescent="0.25">
      <c r="A2" s="15" t="s">
        <v>131</v>
      </c>
      <c r="B2" s="73"/>
      <c r="J2" s="1" t="s">
        <v>245</v>
      </c>
    </row>
    <row r="3" spans="1:21" ht="12.75" customHeight="1" x14ac:dyDescent="0.2">
      <c r="A3" s="16"/>
      <c r="B3" s="73"/>
    </row>
    <row r="4" spans="1:21" ht="12.75" customHeight="1" x14ac:dyDescent="0.25">
      <c r="A4" s="15" t="s">
        <v>242</v>
      </c>
      <c r="B4" s="75"/>
    </row>
    <row r="5" spans="1:21" ht="12.75" customHeight="1" x14ac:dyDescent="0.2">
      <c r="A5" s="18"/>
      <c r="B5" s="76"/>
    </row>
    <row r="6" spans="1:21" ht="12.75" customHeight="1" x14ac:dyDescent="0.2">
      <c r="A6" s="76"/>
      <c r="B6" s="76"/>
    </row>
    <row r="7" spans="1:21" ht="12.75" customHeight="1" x14ac:dyDescent="0.2">
      <c r="A7" s="255" t="s">
        <v>46</v>
      </c>
      <c r="B7" s="255"/>
      <c r="C7" s="255"/>
      <c r="D7" s="255"/>
      <c r="E7" s="255"/>
      <c r="F7" s="255"/>
      <c r="G7" s="255"/>
      <c r="H7" s="255"/>
      <c r="I7" s="255"/>
      <c r="M7" s="77"/>
    </row>
    <row r="8" spans="1:21" ht="15" x14ac:dyDescent="0.25">
      <c r="A8" s="255"/>
      <c r="B8" s="255"/>
      <c r="C8" s="255"/>
      <c r="D8" s="255"/>
      <c r="E8" s="255"/>
      <c r="F8" s="255"/>
      <c r="G8" s="255"/>
      <c r="H8" s="255"/>
      <c r="I8" s="255"/>
      <c r="M8" s="78"/>
      <c r="O8" s="78"/>
      <c r="P8" s="79"/>
      <c r="Q8" s="79"/>
      <c r="R8" s="79"/>
      <c r="S8" s="79"/>
      <c r="T8" s="79"/>
      <c r="U8" s="79"/>
    </row>
    <row r="9" spans="1:21" s="81" customFormat="1" ht="2.25" customHeight="1" x14ac:dyDescent="0.25">
      <c r="A9" s="80"/>
      <c r="B9" s="80"/>
      <c r="C9" s="80"/>
      <c r="D9" s="80"/>
      <c r="E9" s="80"/>
      <c r="F9" s="80"/>
      <c r="G9" s="80"/>
      <c r="H9" s="80"/>
      <c r="I9" s="80"/>
      <c r="M9" s="82"/>
      <c r="N9" s="83"/>
      <c r="O9" s="82"/>
      <c r="P9" s="83"/>
      <c r="Q9" s="83"/>
      <c r="R9" s="83"/>
      <c r="S9" s="83"/>
      <c r="T9" s="83"/>
      <c r="U9" s="83"/>
    </row>
    <row r="10" spans="1:21" ht="1.5" customHeight="1" x14ac:dyDescent="0.25">
      <c r="A10" s="84"/>
      <c r="B10" s="84"/>
      <c r="C10" s="84"/>
      <c r="D10" s="84"/>
      <c r="E10" s="84"/>
      <c r="F10" s="84"/>
      <c r="G10" s="84"/>
      <c r="H10" s="84"/>
      <c r="I10" s="84"/>
    </row>
    <row r="11" spans="1:21" ht="1.5" customHeight="1" x14ac:dyDescent="0.25">
      <c r="A11" s="81"/>
      <c r="B11" s="85"/>
      <c r="C11" s="85"/>
      <c r="D11" s="85"/>
      <c r="E11" s="85"/>
      <c r="F11" s="85"/>
      <c r="G11" s="85"/>
      <c r="H11" s="85"/>
      <c r="I11" s="85"/>
      <c r="M11" s="86"/>
      <c r="N11" s="86"/>
      <c r="O11" s="250"/>
      <c r="P11" s="250"/>
      <c r="Q11" s="79"/>
      <c r="R11" s="79"/>
      <c r="S11" s="79"/>
      <c r="T11" s="79"/>
      <c r="U11" s="79"/>
    </row>
    <row r="12" spans="1:21" ht="15" x14ac:dyDescent="0.25">
      <c r="A12" s="252" t="s">
        <v>127</v>
      </c>
      <c r="B12" s="253"/>
      <c r="C12" s="253"/>
      <c r="D12" s="253"/>
      <c r="E12" s="253"/>
      <c r="F12" s="253"/>
      <c r="G12" s="253"/>
      <c r="H12" s="253"/>
      <c r="I12" s="254"/>
      <c r="M12" s="86"/>
      <c r="N12" s="86"/>
      <c r="O12" s="250"/>
      <c r="P12" s="250"/>
      <c r="Q12" s="79"/>
      <c r="R12" s="79"/>
      <c r="S12" s="79"/>
      <c r="T12" s="79"/>
      <c r="U12" s="79"/>
    </row>
    <row r="13" spans="1:21" ht="3" customHeight="1" x14ac:dyDescent="0.25">
      <c r="A13" s="85"/>
      <c r="B13" s="85"/>
      <c r="C13" s="85"/>
      <c r="D13" s="85"/>
      <c r="E13" s="85"/>
      <c r="F13" s="85"/>
      <c r="G13" s="85"/>
      <c r="H13" s="85"/>
      <c r="I13" s="85"/>
      <c r="M13" s="86"/>
      <c r="N13" s="86"/>
      <c r="O13" s="250"/>
      <c r="P13" s="250"/>
      <c r="Q13" s="250"/>
      <c r="R13" s="250"/>
      <c r="S13" s="250"/>
      <c r="T13" s="250"/>
      <c r="U13" s="79"/>
    </row>
    <row r="14" spans="1:21" ht="24" x14ac:dyDescent="0.25">
      <c r="A14" s="87" t="s">
        <v>34</v>
      </c>
      <c r="B14" s="87" t="s">
        <v>129</v>
      </c>
      <c r="C14" s="256" t="s">
        <v>35</v>
      </c>
      <c r="D14" s="256"/>
      <c r="E14" s="256"/>
      <c r="F14" s="256"/>
      <c r="G14" s="256"/>
      <c r="H14" s="256"/>
      <c r="I14" s="256"/>
      <c r="M14" s="86"/>
      <c r="N14" s="86"/>
      <c r="O14" s="250"/>
      <c r="P14" s="250"/>
      <c r="Q14" s="250"/>
      <c r="R14" s="250"/>
      <c r="S14" s="250"/>
      <c r="T14" s="250"/>
      <c r="U14" s="79"/>
    </row>
    <row r="15" spans="1:21" ht="15" x14ac:dyDescent="0.25">
      <c r="A15" s="251" t="s">
        <v>153</v>
      </c>
      <c r="B15" s="189" t="s">
        <v>50</v>
      </c>
      <c r="C15" s="190" t="s">
        <v>36</v>
      </c>
      <c r="D15" s="191"/>
      <c r="E15" s="191"/>
      <c r="F15" s="191"/>
      <c r="G15" s="191"/>
      <c r="H15" s="191"/>
      <c r="I15" s="192"/>
      <c r="J15" s="88"/>
      <c r="M15" s="86"/>
      <c r="N15" s="86"/>
      <c r="O15" s="250"/>
      <c r="P15" s="250"/>
      <c r="Q15" s="250"/>
      <c r="R15" s="79"/>
      <c r="S15" s="79"/>
      <c r="T15" s="79"/>
      <c r="U15" s="79"/>
    </row>
    <row r="16" spans="1:21" ht="15" x14ac:dyDescent="0.25">
      <c r="A16" s="251"/>
      <c r="B16" s="193" t="s">
        <v>51</v>
      </c>
      <c r="C16" s="194" t="s">
        <v>157</v>
      </c>
      <c r="D16" s="195"/>
      <c r="E16" s="195"/>
      <c r="F16" s="195"/>
      <c r="G16" s="195"/>
      <c r="H16" s="195"/>
      <c r="I16" s="196"/>
      <c r="J16" s="88"/>
      <c r="M16" s="86"/>
      <c r="N16" s="86"/>
      <c r="O16" s="250"/>
      <c r="P16" s="250"/>
      <c r="Q16" s="250"/>
      <c r="R16" s="79"/>
      <c r="S16" s="79"/>
      <c r="T16" s="79"/>
      <c r="U16" s="79"/>
    </row>
    <row r="17" spans="1:21" ht="15" x14ac:dyDescent="0.25">
      <c r="A17" s="251"/>
      <c r="B17" s="197" t="s">
        <v>61</v>
      </c>
      <c r="C17" s="198" t="s">
        <v>158</v>
      </c>
      <c r="D17" s="198"/>
      <c r="E17" s="199"/>
      <c r="F17" s="199"/>
      <c r="G17" s="199"/>
      <c r="H17" s="199"/>
      <c r="I17" s="200"/>
      <c r="J17" s="88"/>
      <c r="M17" s="78"/>
      <c r="N17" s="79"/>
      <c r="O17" s="78"/>
      <c r="P17" s="79"/>
      <c r="Q17" s="79"/>
      <c r="R17" s="79"/>
      <c r="S17" s="79"/>
      <c r="T17" s="79"/>
      <c r="U17" s="79"/>
    </row>
    <row r="18" spans="1:21" ht="15" x14ac:dyDescent="0.25">
      <c r="A18" s="251" t="s">
        <v>154</v>
      </c>
      <c r="B18" s="189" t="s">
        <v>159</v>
      </c>
      <c r="C18" s="190" t="s">
        <v>160</v>
      </c>
      <c r="D18" s="190"/>
      <c r="E18" s="190"/>
      <c r="F18" s="190"/>
      <c r="G18" s="190"/>
      <c r="H18" s="190"/>
      <c r="I18" s="192"/>
      <c r="J18" s="88"/>
      <c r="M18" s="86"/>
      <c r="N18" s="86"/>
      <c r="O18" s="250"/>
      <c r="P18" s="250"/>
      <c r="Q18" s="250"/>
      <c r="R18" s="250"/>
      <c r="S18" s="79"/>
      <c r="T18" s="79"/>
      <c r="U18" s="79"/>
    </row>
    <row r="19" spans="1:21" ht="15" x14ac:dyDescent="0.25">
      <c r="A19" s="251"/>
      <c r="B19" s="193" t="s">
        <v>161</v>
      </c>
      <c r="C19" s="194" t="s">
        <v>162</v>
      </c>
      <c r="D19" s="194"/>
      <c r="E19" s="194"/>
      <c r="F19" s="194"/>
      <c r="G19" s="194"/>
      <c r="H19" s="194"/>
      <c r="I19" s="196"/>
      <c r="J19" s="88"/>
      <c r="M19" s="86"/>
      <c r="N19" s="86"/>
      <c r="O19" s="250"/>
      <c r="P19" s="250"/>
      <c r="Q19" s="250"/>
      <c r="R19" s="79"/>
      <c r="S19" s="79"/>
      <c r="T19" s="79"/>
      <c r="U19" s="79"/>
    </row>
    <row r="20" spans="1:21" ht="15" x14ac:dyDescent="0.25">
      <c r="A20" s="251"/>
      <c r="B20" s="193" t="s">
        <v>163</v>
      </c>
      <c r="C20" s="194" t="s">
        <v>164</v>
      </c>
      <c r="D20" s="194"/>
      <c r="E20" s="194"/>
      <c r="F20" s="194"/>
      <c r="G20" s="194"/>
      <c r="H20" s="194"/>
      <c r="I20" s="196"/>
      <c r="J20" s="88"/>
      <c r="M20" s="78"/>
      <c r="N20" s="78"/>
      <c r="O20" s="78"/>
      <c r="P20" s="78"/>
      <c r="Q20" s="78"/>
      <c r="R20" s="79"/>
      <c r="S20" s="79"/>
      <c r="T20" s="79"/>
      <c r="U20" s="79"/>
    </row>
    <row r="21" spans="1:21" ht="15" x14ac:dyDescent="0.25">
      <c r="A21" s="251"/>
      <c r="B21" s="197" t="s">
        <v>165</v>
      </c>
      <c r="C21" s="198" t="s">
        <v>166</v>
      </c>
      <c r="D21" s="198"/>
      <c r="E21" s="198"/>
      <c r="F21" s="198"/>
      <c r="G21" s="198"/>
      <c r="H21" s="198"/>
      <c r="I21" s="200"/>
      <c r="J21" s="88"/>
      <c r="M21" s="86"/>
      <c r="N21" s="86"/>
      <c r="O21" s="250"/>
      <c r="P21" s="250"/>
      <c r="Q21" s="250"/>
      <c r="R21" s="79"/>
      <c r="S21" s="79"/>
      <c r="T21" s="79"/>
      <c r="U21" s="79"/>
    </row>
    <row r="22" spans="1:21" ht="15" x14ac:dyDescent="0.25">
      <c r="A22" s="251" t="s">
        <v>155</v>
      </c>
      <c r="B22" s="189" t="s">
        <v>167</v>
      </c>
      <c r="C22" s="190" t="s">
        <v>168</v>
      </c>
      <c r="D22" s="190"/>
      <c r="E22" s="190"/>
      <c r="F22" s="190"/>
      <c r="G22" s="190"/>
      <c r="H22" s="190"/>
      <c r="I22" s="192"/>
      <c r="J22" s="88"/>
      <c r="M22" s="86"/>
      <c r="N22" s="86"/>
      <c r="O22" s="250"/>
      <c r="P22" s="250"/>
      <c r="Q22" s="79"/>
      <c r="R22" s="79"/>
      <c r="S22" s="79"/>
      <c r="T22" s="79"/>
      <c r="U22" s="79"/>
    </row>
    <row r="23" spans="1:21" ht="15" x14ac:dyDescent="0.25">
      <c r="A23" s="251"/>
      <c r="B23" s="193" t="s">
        <v>169</v>
      </c>
      <c r="C23" s="194" t="s">
        <v>170</v>
      </c>
      <c r="D23" s="194"/>
      <c r="E23" s="194"/>
      <c r="F23" s="194"/>
      <c r="G23" s="195"/>
      <c r="H23" s="195"/>
      <c r="I23" s="196"/>
      <c r="J23" s="88"/>
      <c r="M23" s="86"/>
      <c r="N23" s="86"/>
      <c r="O23" s="250"/>
      <c r="P23" s="250"/>
      <c r="Q23" s="250"/>
      <c r="R23" s="79"/>
      <c r="S23" s="79"/>
      <c r="T23" s="79"/>
      <c r="U23" s="79"/>
    </row>
    <row r="24" spans="1:21" ht="15" x14ac:dyDescent="0.25">
      <c r="A24" s="251"/>
      <c r="B24" s="193" t="s">
        <v>171</v>
      </c>
      <c r="C24" s="194" t="s">
        <v>172</v>
      </c>
      <c r="D24" s="194"/>
      <c r="E24" s="194"/>
      <c r="F24" s="194"/>
      <c r="G24" s="195"/>
      <c r="H24" s="195"/>
      <c r="I24" s="196"/>
      <c r="J24" s="88"/>
      <c r="M24" s="86"/>
      <c r="N24" s="86"/>
      <c r="O24" s="250"/>
      <c r="P24" s="250"/>
      <c r="Q24" s="250"/>
      <c r="R24" s="250"/>
      <c r="S24" s="79"/>
      <c r="T24" s="79"/>
      <c r="U24" s="79"/>
    </row>
    <row r="25" spans="1:21" ht="15" x14ac:dyDescent="0.25">
      <c r="A25" s="251"/>
      <c r="B25" s="193" t="s">
        <v>173</v>
      </c>
      <c r="C25" s="194" t="s">
        <v>225</v>
      </c>
      <c r="D25" s="194"/>
      <c r="E25" s="194"/>
      <c r="F25" s="194"/>
      <c r="G25" s="195"/>
      <c r="H25" s="195"/>
      <c r="I25" s="196"/>
      <c r="J25" s="88"/>
      <c r="M25" s="86"/>
      <c r="N25" s="86"/>
      <c r="O25" s="250"/>
      <c r="P25" s="250"/>
      <c r="Q25" s="250"/>
      <c r="R25" s="250"/>
      <c r="S25" s="250"/>
      <c r="T25" s="250"/>
      <c r="U25" s="79"/>
    </row>
    <row r="26" spans="1:21" x14ac:dyDescent="0.2">
      <c r="A26" s="251"/>
      <c r="B26" s="193" t="s">
        <v>174</v>
      </c>
      <c r="C26" s="194" t="s">
        <v>128</v>
      </c>
      <c r="D26" s="194"/>
      <c r="E26" s="194"/>
      <c r="F26" s="194"/>
      <c r="G26" s="195"/>
      <c r="H26" s="195"/>
      <c r="I26" s="196"/>
      <c r="J26" s="88"/>
      <c r="M26" s="86"/>
      <c r="N26" s="86"/>
      <c r="O26" s="250"/>
      <c r="P26" s="250"/>
      <c r="Q26" s="250"/>
      <c r="R26" s="250"/>
      <c r="S26" s="250"/>
      <c r="T26" s="250"/>
      <c r="U26" s="250"/>
    </row>
    <row r="27" spans="1:21" ht="15" x14ac:dyDescent="0.25">
      <c r="A27" s="251"/>
      <c r="B27" s="197" t="s">
        <v>175</v>
      </c>
      <c r="C27" s="198" t="s">
        <v>176</v>
      </c>
      <c r="D27" s="198"/>
      <c r="E27" s="198"/>
      <c r="F27" s="198"/>
      <c r="G27" s="199"/>
      <c r="H27" s="199"/>
      <c r="I27" s="200"/>
      <c r="J27" s="88"/>
      <c r="M27" s="86"/>
      <c r="N27" s="86"/>
      <c r="O27" s="250"/>
      <c r="P27" s="250"/>
      <c r="Q27" s="250"/>
      <c r="R27" s="250"/>
      <c r="S27" s="250"/>
      <c r="T27" s="79"/>
      <c r="U27" s="79"/>
    </row>
    <row r="28" spans="1:21" ht="15" x14ac:dyDescent="0.25">
      <c r="A28" s="251" t="s">
        <v>156</v>
      </c>
      <c r="B28" s="189" t="s">
        <v>177</v>
      </c>
      <c r="C28" s="190" t="s">
        <v>178</v>
      </c>
      <c r="D28" s="190"/>
      <c r="E28" s="190"/>
      <c r="F28" s="190"/>
      <c r="G28" s="190"/>
      <c r="H28" s="190"/>
      <c r="I28" s="192"/>
      <c r="J28" s="88"/>
      <c r="M28" s="86"/>
      <c r="N28" s="86"/>
      <c r="O28" s="250"/>
      <c r="P28" s="250"/>
      <c r="Q28" s="79"/>
      <c r="R28" s="79"/>
      <c r="S28" s="79"/>
      <c r="T28" s="79"/>
      <c r="U28" s="79"/>
    </row>
    <row r="29" spans="1:21" ht="15" x14ac:dyDescent="0.25">
      <c r="A29" s="251"/>
      <c r="B29" s="193" t="s">
        <v>179</v>
      </c>
      <c r="C29" s="194" t="s">
        <v>180</v>
      </c>
      <c r="D29" s="194"/>
      <c r="E29" s="194"/>
      <c r="F29" s="194"/>
      <c r="G29" s="195"/>
      <c r="H29" s="195"/>
      <c r="I29" s="196"/>
      <c r="J29" s="88"/>
      <c r="M29" s="78"/>
      <c r="N29" s="79"/>
      <c r="O29" s="78"/>
      <c r="P29" s="79"/>
      <c r="Q29" s="79"/>
      <c r="R29" s="79"/>
      <c r="S29" s="79"/>
      <c r="T29" s="79"/>
      <c r="U29" s="79"/>
    </row>
    <row r="30" spans="1:21" x14ac:dyDescent="0.2">
      <c r="A30" s="251"/>
      <c r="B30" s="193" t="s">
        <v>181</v>
      </c>
      <c r="C30" s="194" t="s">
        <v>182</v>
      </c>
      <c r="D30" s="194"/>
      <c r="E30" s="194"/>
      <c r="F30" s="194"/>
      <c r="G30" s="195"/>
      <c r="H30" s="195"/>
      <c r="I30" s="196"/>
      <c r="J30" s="88"/>
    </row>
    <row r="31" spans="1:21" x14ac:dyDescent="0.2">
      <c r="A31" s="251"/>
      <c r="B31" s="193" t="s">
        <v>183</v>
      </c>
      <c r="C31" s="194" t="s">
        <v>184</v>
      </c>
      <c r="D31" s="194"/>
      <c r="E31" s="194"/>
      <c r="F31" s="194"/>
      <c r="G31" s="195"/>
      <c r="H31" s="195"/>
      <c r="I31" s="196"/>
      <c r="J31" s="88"/>
    </row>
    <row r="32" spans="1:21" x14ac:dyDescent="0.2">
      <c r="A32" s="251"/>
      <c r="B32" s="193" t="s">
        <v>185</v>
      </c>
      <c r="C32" s="194" t="s">
        <v>186</v>
      </c>
      <c r="D32" s="194"/>
      <c r="E32" s="194"/>
      <c r="F32" s="194"/>
      <c r="G32" s="195"/>
      <c r="H32" s="195"/>
      <c r="I32" s="196"/>
      <c r="J32" s="88"/>
    </row>
    <row r="33" spans="1:10" x14ac:dyDescent="0.2">
      <c r="A33" s="251"/>
      <c r="B33" s="193" t="s">
        <v>187</v>
      </c>
      <c r="C33" s="194" t="s">
        <v>188</v>
      </c>
      <c r="D33" s="194"/>
      <c r="E33" s="194"/>
      <c r="F33" s="194"/>
      <c r="G33" s="195"/>
      <c r="H33" s="195"/>
      <c r="I33" s="196"/>
      <c r="J33" s="88"/>
    </row>
    <row r="34" spans="1:10" x14ac:dyDescent="0.2">
      <c r="A34" s="251"/>
      <c r="B34" s="193" t="s">
        <v>189</v>
      </c>
      <c r="C34" s="194" t="s">
        <v>190</v>
      </c>
      <c r="D34" s="194"/>
      <c r="E34" s="194"/>
      <c r="F34" s="194"/>
      <c r="G34" s="195"/>
      <c r="H34" s="195"/>
      <c r="I34" s="196"/>
      <c r="J34" s="88"/>
    </row>
    <row r="35" spans="1:10" x14ac:dyDescent="0.2">
      <c r="A35" s="251"/>
      <c r="B35" s="193" t="s">
        <v>191</v>
      </c>
      <c r="C35" s="194" t="s">
        <v>192</v>
      </c>
      <c r="D35" s="194"/>
      <c r="E35" s="194"/>
      <c r="F35" s="194"/>
      <c r="G35" s="195"/>
      <c r="H35" s="195"/>
      <c r="I35" s="196"/>
      <c r="J35" s="88"/>
    </row>
    <row r="36" spans="1:10" x14ac:dyDescent="0.2">
      <c r="A36" s="251"/>
      <c r="B36" s="193" t="s">
        <v>193</v>
      </c>
      <c r="C36" s="194" t="s">
        <v>194</v>
      </c>
      <c r="D36" s="194"/>
      <c r="E36" s="194"/>
      <c r="F36" s="194"/>
      <c r="G36" s="195"/>
      <c r="H36" s="195"/>
      <c r="I36" s="196"/>
      <c r="J36" s="88"/>
    </row>
    <row r="37" spans="1:10" x14ac:dyDescent="0.2">
      <c r="A37" s="251"/>
      <c r="B37" s="193" t="s">
        <v>195</v>
      </c>
      <c r="C37" s="194" t="s">
        <v>196</v>
      </c>
      <c r="D37" s="194"/>
      <c r="E37" s="194"/>
      <c r="F37" s="194"/>
      <c r="G37" s="195"/>
      <c r="H37" s="195"/>
      <c r="I37" s="196"/>
      <c r="J37" s="88"/>
    </row>
    <row r="38" spans="1:10" x14ac:dyDescent="0.2">
      <c r="A38" s="251"/>
      <c r="B38" s="197" t="s">
        <v>197</v>
      </c>
      <c r="C38" s="198" t="s">
        <v>37</v>
      </c>
      <c r="D38" s="198"/>
      <c r="E38" s="198"/>
      <c r="F38" s="198"/>
      <c r="G38" s="199"/>
      <c r="H38" s="199"/>
      <c r="I38" s="200"/>
      <c r="J38" s="88"/>
    </row>
    <row r="39" spans="1:10" x14ac:dyDescent="0.2">
      <c r="A39" s="89"/>
      <c r="B39" s="90"/>
      <c r="C39" s="91"/>
      <c r="D39" s="91"/>
      <c r="E39" s="91"/>
      <c r="F39" s="91"/>
      <c r="G39" s="91"/>
      <c r="H39" s="91"/>
      <c r="I39" s="89"/>
    </row>
    <row r="40" spans="1:10" x14ac:dyDescent="0.2">
      <c r="A40" s="56" t="s">
        <v>224</v>
      </c>
    </row>
  </sheetData>
  <mergeCells count="23">
    <mergeCell ref="A28:A38"/>
    <mergeCell ref="A12:I12"/>
    <mergeCell ref="O22:P22"/>
    <mergeCell ref="O23:Q23"/>
    <mergeCell ref="A7:I8"/>
    <mergeCell ref="C14:I14"/>
    <mergeCell ref="A15:A17"/>
    <mergeCell ref="O16:Q16"/>
    <mergeCell ref="O28:P28"/>
    <mergeCell ref="A18:A21"/>
    <mergeCell ref="A22:A27"/>
    <mergeCell ref="O11:P11"/>
    <mergeCell ref="O12:P12"/>
    <mergeCell ref="O13:T13"/>
    <mergeCell ref="O14:T14"/>
    <mergeCell ref="O15:Q15"/>
    <mergeCell ref="O24:R24"/>
    <mergeCell ref="O25:T25"/>
    <mergeCell ref="O26:U26"/>
    <mergeCell ref="O27:S27"/>
    <mergeCell ref="O18:R18"/>
    <mergeCell ref="O19:Q19"/>
    <mergeCell ref="O21:Q21"/>
  </mergeCells>
  <hyperlinks>
    <hyperlink ref="J2" location="Indice!A1" display="ÍNDICE DA PUBLICACIÓN" xr:uid="{00000000-0004-0000-2400-000000000000}"/>
  </hyperlink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CA19"/>
  <sheetViews>
    <sheetView workbookViewId="0"/>
  </sheetViews>
  <sheetFormatPr baseColWidth="10" defaultColWidth="11.42578125" defaultRowHeight="12.75" x14ac:dyDescent="0.2"/>
  <cols>
    <col min="1" max="1" width="6.28515625" style="6" customWidth="1"/>
    <col min="2" max="2" width="26.7109375" style="6" customWidth="1"/>
    <col min="3" max="3" width="85.7109375" style="6" customWidth="1"/>
    <col min="4" max="16384" width="11.42578125" style="6"/>
  </cols>
  <sheetData>
    <row r="1" spans="1:79" ht="18.75" customHeight="1" x14ac:dyDescent="0.25">
      <c r="A1" s="14" t="s">
        <v>4</v>
      </c>
      <c r="B1" s="2"/>
    </row>
    <row r="2" spans="1:79" ht="15" customHeight="1" x14ac:dyDescent="0.25">
      <c r="A2" s="15" t="s">
        <v>131</v>
      </c>
      <c r="B2" s="2"/>
      <c r="D2" s="1" t="s">
        <v>245</v>
      </c>
    </row>
    <row r="3" spans="1:79" ht="12.75" customHeight="1" x14ac:dyDescent="0.2">
      <c r="A3" s="16"/>
      <c r="B3" s="2"/>
    </row>
    <row r="4" spans="1:79" ht="12.75" customHeight="1" x14ac:dyDescent="0.25">
      <c r="A4" s="15" t="s">
        <v>243</v>
      </c>
      <c r="B4" s="17"/>
    </row>
    <row r="5" spans="1:79" ht="12.75" customHeight="1" x14ac:dyDescent="0.2">
      <c r="A5" s="18"/>
      <c r="B5" s="19"/>
    </row>
    <row r="7" spans="1:79" ht="24" customHeight="1" x14ac:dyDescent="0.2">
      <c r="A7" s="257" t="s">
        <v>47</v>
      </c>
      <c r="B7" s="257"/>
      <c r="C7" s="257"/>
    </row>
    <row r="8" spans="1:79" s="4" customFormat="1" ht="2.4500000000000002" customHeight="1" x14ac:dyDescent="0.2">
      <c r="A8" s="258"/>
      <c r="B8" s="258"/>
      <c r="C8" s="258"/>
      <c r="D8" s="57"/>
      <c r="E8" s="57"/>
      <c r="F8" s="57"/>
      <c r="G8" s="57"/>
      <c r="H8" s="57"/>
      <c r="I8" s="57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</row>
    <row r="9" spans="1:79" s="72" customFormat="1" ht="2.4500000000000002" customHeight="1" x14ac:dyDescent="0.2">
      <c r="A9" s="70"/>
      <c r="B9" s="70"/>
      <c r="C9" s="70"/>
      <c r="D9" s="57"/>
      <c r="E9" s="57"/>
      <c r="F9" s="57"/>
      <c r="G9" s="57"/>
      <c r="H9" s="57"/>
      <c r="I9" s="57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</row>
    <row r="10" spans="1:79" s="64" customFormat="1" ht="2.4500000000000002" customHeight="1" thickBot="1" x14ac:dyDescent="0.3"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</row>
    <row r="11" spans="1:79" ht="24" customHeight="1" x14ac:dyDescent="0.2">
      <c r="A11" s="71" t="s">
        <v>38</v>
      </c>
      <c r="B11" s="71" t="s">
        <v>198</v>
      </c>
      <c r="C11" s="71" t="s">
        <v>39</v>
      </c>
      <c r="D11" s="67"/>
      <c r="E11" s="67"/>
      <c r="F11" s="67"/>
    </row>
    <row r="12" spans="1:79" ht="45" customHeight="1" x14ac:dyDescent="0.2">
      <c r="A12" s="205" t="s">
        <v>5</v>
      </c>
      <c r="B12" s="201" t="s">
        <v>76</v>
      </c>
      <c r="C12" s="202" t="s">
        <v>247</v>
      </c>
      <c r="D12" s="67"/>
      <c r="E12" s="67"/>
      <c r="F12" s="67"/>
    </row>
    <row r="13" spans="1:79" ht="69.95" customHeight="1" x14ac:dyDescent="0.2">
      <c r="A13" s="205" t="s">
        <v>40</v>
      </c>
      <c r="B13" s="201" t="s">
        <v>77</v>
      </c>
      <c r="C13" s="203" t="s">
        <v>248</v>
      </c>
      <c r="D13" s="67"/>
      <c r="E13" s="67"/>
      <c r="F13" s="67"/>
    </row>
    <row r="14" spans="1:79" ht="60" customHeight="1" x14ac:dyDescent="0.2">
      <c r="A14" s="205" t="s">
        <v>7</v>
      </c>
      <c r="B14" s="201" t="s">
        <v>86</v>
      </c>
      <c r="C14" s="203" t="s">
        <v>249</v>
      </c>
      <c r="D14" s="67"/>
      <c r="E14" s="67"/>
      <c r="F14" s="67"/>
    </row>
    <row r="15" spans="1:79" x14ac:dyDescent="0.2">
      <c r="A15" s="205" t="s">
        <v>8</v>
      </c>
      <c r="B15" s="201" t="s">
        <v>85</v>
      </c>
      <c r="C15" s="203" t="s">
        <v>250</v>
      </c>
    </row>
    <row r="16" spans="1:79" ht="60" x14ac:dyDescent="0.2">
      <c r="A16" s="205" t="s">
        <v>9</v>
      </c>
      <c r="B16" s="201" t="s">
        <v>87</v>
      </c>
      <c r="C16" s="203" t="s">
        <v>251</v>
      </c>
    </row>
    <row r="17" spans="1:3" ht="48" x14ac:dyDescent="0.2">
      <c r="A17" s="205" t="s">
        <v>10</v>
      </c>
      <c r="B17" s="201" t="s">
        <v>88</v>
      </c>
      <c r="C17" s="203" t="s">
        <v>252</v>
      </c>
    </row>
    <row r="18" spans="1:3" x14ac:dyDescent="0.2">
      <c r="A18" s="185"/>
      <c r="B18" s="185"/>
      <c r="C18" s="185"/>
    </row>
    <row r="19" spans="1:3" x14ac:dyDescent="0.2">
      <c r="A19" s="185"/>
      <c r="B19" s="185"/>
      <c r="C19" s="206" t="s">
        <v>224</v>
      </c>
    </row>
  </sheetData>
  <mergeCells count="2">
    <mergeCell ref="A7:C7"/>
    <mergeCell ref="A8:C8"/>
  </mergeCells>
  <hyperlinks>
    <hyperlink ref="D2" location="Indice!A1" display="ÍNDICE DA PUBLICACIÓN" xr:uid="{00000000-0004-0000-2500-000000000000}"/>
  </hyperlinks>
  <pageMargins left="0.7" right="0.7" top="0.75" bottom="0.75" header="0.3" footer="0.3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I19"/>
  <sheetViews>
    <sheetView workbookViewId="0"/>
  </sheetViews>
  <sheetFormatPr baseColWidth="10" defaultColWidth="11.42578125" defaultRowHeight="12.75" x14ac:dyDescent="0.2"/>
  <cols>
    <col min="1" max="1" width="10.28515625" style="6" customWidth="1"/>
    <col min="2" max="2" width="46.85546875" style="6" customWidth="1"/>
    <col min="3" max="3" width="86.7109375" style="6" customWidth="1"/>
    <col min="4" max="16384" width="11.42578125" style="6"/>
  </cols>
  <sheetData>
    <row r="1" spans="1:9" ht="18.75" customHeight="1" x14ac:dyDescent="0.25">
      <c r="A1" s="14" t="s">
        <v>4</v>
      </c>
      <c r="B1" s="2"/>
    </row>
    <row r="2" spans="1:9" ht="15" customHeight="1" x14ac:dyDescent="0.25">
      <c r="A2" s="15" t="s">
        <v>131</v>
      </c>
      <c r="B2" s="2"/>
      <c r="D2" s="1" t="s">
        <v>245</v>
      </c>
    </row>
    <row r="3" spans="1:9" ht="12.75" customHeight="1" x14ac:dyDescent="0.2">
      <c r="A3" s="16"/>
      <c r="B3" s="2"/>
    </row>
    <row r="4" spans="1:9" ht="12.75" customHeight="1" x14ac:dyDescent="0.25">
      <c r="A4" s="15" t="s">
        <v>119</v>
      </c>
      <c r="B4" s="17"/>
    </row>
    <row r="5" spans="1:9" ht="12.75" customHeight="1" x14ac:dyDescent="0.2">
      <c r="A5" s="18"/>
      <c r="B5" s="19"/>
    </row>
    <row r="7" spans="1:9" ht="15" x14ac:dyDescent="0.2">
      <c r="A7" s="259" t="s">
        <v>201</v>
      </c>
      <c r="B7" s="260"/>
      <c r="C7" s="261"/>
    </row>
    <row r="8" spans="1:9" s="4" customFormat="1" ht="3.75" customHeight="1" x14ac:dyDescent="0.2">
      <c r="A8" s="262"/>
      <c r="B8" s="258"/>
      <c r="C8" s="263"/>
      <c r="D8" s="57"/>
      <c r="E8" s="57"/>
      <c r="F8" s="57"/>
      <c r="G8" s="57"/>
      <c r="H8" s="58"/>
      <c r="I8" s="58"/>
    </row>
    <row r="9" spans="1:9" s="4" customFormat="1" ht="3" customHeight="1" x14ac:dyDescent="0.2">
      <c r="A9" s="59"/>
      <c r="B9" s="70"/>
      <c r="C9" s="60"/>
      <c r="D9" s="57"/>
      <c r="E9" s="57"/>
      <c r="F9" s="57"/>
      <c r="G9" s="57"/>
      <c r="H9" s="58"/>
      <c r="I9" s="58"/>
    </row>
    <row r="10" spans="1:9" s="64" customFormat="1" ht="4.5" customHeight="1" thickBot="1" x14ac:dyDescent="0.3">
      <c r="A10" s="61"/>
      <c r="C10" s="62"/>
      <c r="D10" s="63"/>
      <c r="E10" s="63"/>
      <c r="F10" s="63"/>
      <c r="G10" s="63"/>
    </row>
    <row r="11" spans="1:9" ht="36" x14ac:dyDescent="0.2">
      <c r="A11" s="65" t="s">
        <v>89</v>
      </c>
      <c r="B11" s="71" t="s">
        <v>198</v>
      </c>
      <c r="C11" s="66" t="s">
        <v>120</v>
      </c>
      <c r="D11" s="67"/>
      <c r="E11" s="67"/>
      <c r="F11" s="67"/>
    </row>
    <row r="12" spans="1:9" x14ac:dyDescent="0.2">
      <c r="A12" s="207" t="s">
        <v>99</v>
      </c>
      <c r="B12" s="202" t="s">
        <v>207</v>
      </c>
      <c r="C12" s="202" t="s">
        <v>121</v>
      </c>
      <c r="D12" s="67"/>
      <c r="E12" s="67"/>
      <c r="F12" s="67"/>
    </row>
    <row r="13" spans="1:9" ht="24" x14ac:dyDescent="0.2">
      <c r="A13" s="207" t="s">
        <v>13</v>
      </c>
      <c r="B13" s="203" t="s">
        <v>122</v>
      </c>
      <c r="C13" s="203" t="s">
        <v>253</v>
      </c>
      <c r="D13" s="67"/>
      <c r="E13" s="67"/>
      <c r="F13" s="67"/>
    </row>
    <row r="14" spans="1:9" ht="48" x14ac:dyDescent="0.2">
      <c r="A14" s="207" t="s">
        <v>14</v>
      </c>
      <c r="B14" s="203" t="s">
        <v>199</v>
      </c>
      <c r="C14" s="203" t="s">
        <v>100</v>
      </c>
      <c r="D14" s="67"/>
      <c r="E14" s="67"/>
      <c r="F14" s="67"/>
    </row>
    <row r="15" spans="1:9" x14ac:dyDescent="0.2">
      <c r="A15" s="207" t="s">
        <v>15</v>
      </c>
      <c r="B15" s="203" t="s">
        <v>123</v>
      </c>
      <c r="C15" s="203" t="s">
        <v>124</v>
      </c>
    </row>
    <row r="16" spans="1:9" ht="36" x14ac:dyDescent="0.2">
      <c r="A16" s="207" t="s">
        <v>101</v>
      </c>
      <c r="B16" s="208" t="s">
        <v>200</v>
      </c>
      <c r="C16" s="203" t="s">
        <v>254</v>
      </c>
    </row>
    <row r="17" spans="1:3" ht="24" x14ac:dyDescent="0.2">
      <c r="A17" s="207" t="s">
        <v>102</v>
      </c>
      <c r="B17" s="208" t="s">
        <v>125</v>
      </c>
      <c r="C17" s="203" t="s">
        <v>255</v>
      </c>
    </row>
    <row r="18" spans="1:3" x14ac:dyDescent="0.2">
      <c r="A18" s="105"/>
      <c r="B18" s="105"/>
      <c r="C18" s="105"/>
    </row>
    <row r="19" spans="1:3" x14ac:dyDescent="0.2">
      <c r="A19" s="204" t="s">
        <v>224</v>
      </c>
      <c r="B19" s="105"/>
      <c r="C19" s="105"/>
    </row>
  </sheetData>
  <mergeCells count="2">
    <mergeCell ref="A7:C7"/>
    <mergeCell ref="A8:C8"/>
  </mergeCells>
  <hyperlinks>
    <hyperlink ref="D2" location="Indice!A1" display="ÍNDICE DA PUBLICACIÓN" xr:uid="{00000000-0004-0000-2600-000000000000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25"/>
  <sheetViews>
    <sheetView workbookViewId="0"/>
  </sheetViews>
  <sheetFormatPr baseColWidth="10" defaultColWidth="11.42578125" defaultRowHeight="12.75" x14ac:dyDescent="0.2"/>
  <cols>
    <col min="1" max="1" width="12.7109375" style="6" customWidth="1"/>
    <col min="2" max="2" width="86.7109375" style="6" customWidth="1"/>
    <col min="3" max="16384" width="11.42578125" style="6"/>
  </cols>
  <sheetData>
    <row r="1" spans="1:8" ht="18.75" customHeight="1" x14ac:dyDescent="0.25">
      <c r="A1" s="14" t="s">
        <v>4</v>
      </c>
    </row>
    <row r="2" spans="1:8" ht="15" customHeight="1" x14ac:dyDescent="0.25">
      <c r="A2" s="15" t="s">
        <v>131</v>
      </c>
      <c r="C2" s="1" t="s">
        <v>245</v>
      </c>
    </row>
    <row r="3" spans="1:8" ht="8.25" customHeight="1" x14ac:dyDescent="0.2">
      <c r="A3" s="16"/>
    </row>
    <row r="4" spans="1:8" ht="12.75" customHeight="1" x14ac:dyDescent="0.25">
      <c r="A4" s="15" t="s">
        <v>202</v>
      </c>
    </row>
    <row r="5" spans="1:8" ht="5.25" customHeight="1" x14ac:dyDescent="0.2">
      <c r="A5" s="18"/>
    </row>
    <row r="6" spans="1:8" ht="7.5" customHeight="1" x14ac:dyDescent="0.2"/>
    <row r="7" spans="1:8" ht="30" customHeight="1" x14ac:dyDescent="0.2">
      <c r="A7" s="259" t="s">
        <v>49</v>
      </c>
      <c r="B7" s="261"/>
    </row>
    <row r="8" spans="1:8" s="4" customFormat="1" ht="2.4500000000000002" customHeight="1" x14ac:dyDescent="0.2">
      <c r="A8" s="262"/>
      <c r="B8" s="263"/>
      <c r="C8" s="57"/>
      <c r="D8" s="57"/>
      <c r="E8" s="57"/>
      <c r="F8" s="57"/>
      <c r="G8" s="58"/>
      <c r="H8" s="58"/>
    </row>
    <row r="9" spans="1:8" s="4" customFormat="1" ht="2.4500000000000002" customHeight="1" x14ac:dyDescent="0.2">
      <c r="A9" s="59"/>
      <c r="B9" s="60"/>
      <c r="C9" s="57"/>
      <c r="D9" s="57"/>
      <c r="E9" s="57"/>
      <c r="F9" s="57"/>
      <c r="G9" s="58"/>
      <c r="H9" s="58"/>
    </row>
    <row r="10" spans="1:8" s="64" customFormat="1" ht="2.4500000000000002" customHeight="1" thickBot="1" x14ac:dyDescent="0.3">
      <c r="A10" s="61"/>
      <c r="B10" s="62"/>
      <c r="C10" s="63"/>
      <c r="D10" s="63"/>
      <c r="E10" s="63"/>
      <c r="F10" s="63"/>
    </row>
    <row r="11" spans="1:8" ht="30" customHeight="1" x14ac:dyDescent="0.2">
      <c r="A11" s="65" t="s">
        <v>203</v>
      </c>
      <c r="B11" s="66" t="s">
        <v>58</v>
      </c>
      <c r="C11" s="67"/>
      <c r="D11" s="67"/>
      <c r="E11" s="67"/>
    </row>
    <row r="12" spans="1:8" ht="24.95" customHeight="1" x14ac:dyDescent="0.2">
      <c r="A12" s="68" t="s">
        <v>50</v>
      </c>
      <c r="B12" s="69" t="s">
        <v>204</v>
      </c>
      <c r="C12" s="67"/>
      <c r="D12" s="67"/>
      <c r="E12" s="67"/>
    </row>
    <row r="13" spans="1:8" ht="24.95" customHeight="1" x14ac:dyDescent="0.2">
      <c r="A13" s="68" t="s">
        <v>51</v>
      </c>
      <c r="B13" s="69" t="s">
        <v>205</v>
      </c>
      <c r="C13" s="67"/>
      <c r="D13" s="67"/>
      <c r="E13" s="67"/>
    </row>
    <row r="14" spans="1:8" ht="24.95" customHeight="1" x14ac:dyDescent="0.2">
      <c r="A14" s="68" t="s">
        <v>52</v>
      </c>
      <c r="B14" s="69" t="s">
        <v>206</v>
      </c>
      <c r="C14" s="67"/>
      <c r="D14" s="67"/>
      <c r="E14" s="67"/>
    </row>
    <row r="15" spans="1:8" ht="24.95" customHeight="1" x14ac:dyDescent="0.2">
      <c r="A15" s="68" t="s">
        <v>53</v>
      </c>
      <c r="B15" s="69" t="s">
        <v>56</v>
      </c>
    </row>
    <row r="16" spans="1:8" ht="24.95" customHeight="1" x14ac:dyDescent="0.2">
      <c r="A16" s="68" t="s">
        <v>54</v>
      </c>
      <c r="B16" s="69" t="s">
        <v>78</v>
      </c>
    </row>
    <row r="17" spans="1:2" ht="30" customHeight="1" x14ac:dyDescent="0.2">
      <c r="A17" s="68" t="s">
        <v>55</v>
      </c>
      <c r="B17" s="69" t="s">
        <v>79</v>
      </c>
    </row>
    <row r="18" spans="1:2" ht="24.95" customHeight="1" x14ac:dyDescent="0.2">
      <c r="A18" s="68" t="s">
        <v>57</v>
      </c>
      <c r="B18" s="69" t="s">
        <v>80</v>
      </c>
    </row>
    <row r="19" spans="1:2" ht="24.95" customHeight="1" x14ac:dyDescent="0.2">
      <c r="A19" s="68" t="s">
        <v>59</v>
      </c>
      <c r="B19" s="69" t="s">
        <v>81</v>
      </c>
    </row>
    <row r="20" spans="1:2" ht="50.25" customHeight="1" x14ac:dyDescent="0.2">
      <c r="A20" s="68" t="s">
        <v>60</v>
      </c>
      <c r="B20" s="69" t="s">
        <v>82</v>
      </c>
    </row>
    <row r="21" spans="1:2" ht="30" customHeight="1" x14ac:dyDescent="0.2">
      <c r="A21" s="68" t="s">
        <v>61</v>
      </c>
      <c r="B21" s="69" t="s">
        <v>74</v>
      </c>
    </row>
    <row r="22" spans="1:2" ht="24.95" customHeight="1" x14ac:dyDescent="0.2">
      <c r="A22" s="68" t="s">
        <v>62</v>
      </c>
      <c r="B22" s="69" t="s">
        <v>75</v>
      </c>
    </row>
    <row r="23" spans="1:2" ht="35.1" customHeight="1" x14ac:dyDescent="0.2">
      <c r="A23" s="68" t="s">
        <v>73</v>
      </c>
      <c r="B23" s="69" t="s">
        <v>83</v>
      </c>
    </row>
    <row r="25" spans="1:2" x14ac:dyDescent="0.2">
      <c r="A25" s="56" t="s">
        <v>224</v>
      </c>
    </row>
  </sheetData>
  <mergeCells count="2">
    <mergeCell ref="A7:B7"/>
    <mergeCell ref="A8:B8"/>
  </mergeCells>
  <hyperlinks>
    <hyperlink ref="C2" location="Indice!A1" display="ÍNDICE DA PUBLICACIÓN" xr:uid="{00000000-0004-0000-2700-000000000000}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2"/>
  <sheetViews>
    <sheetView workbookViewId="0">
      <selection sqref="A1:I32"/>
    </sheetView>
  </sheetViews>
  <sheetFormatPr baseColWidth="10" defaultColWidth="10.7109375" defaultRowHeight="12.75" x14ac:dyDescent="0.2"/>
  <cols>
    <col min="1" max="1" width="41.14062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266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238859.11425981231</v>
      </c>
      <c r="D11" s="242">
        <v>164014.77406670491</v>
      </c>
      <c r="E11" s="214">
        <v>109329.85406210888</v>
      </c>
      <c r="F11" s="242">
        <v>624699.58015518461</v>
      </c>
      <c r="G11" s="214">
        <v>116530.75359141563</v>
      </c>
      <c r="H11" s="214">
        <v>23334.39075493559</v>
      </c>
      <c r="I11" s="243">
        <v>3613862.2220215951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783930.30796731135</v>
      </c>
      <c r="F12" s="242"/>
      <c r="G12" s="214">
        <v>1235808.6509832027</v>
      </c>
      <c r="H12" s="214">
        <v>317354.79618091934</v>
      </c>
      <c r="I12" s="243"/>
    </row>
    <row r="13" spans="1:12" ht="15.75" customHeight="1" x14ac:dyDescent="0.2">
      <c r="A13" s="238"/>
      <c r="B13" s="213" t="s">
        <v>14</v>
      </c>
      <c r="C13" s="216">
        <v>79621.764173905045</v>
      </c>
      <c r="D13" s="214">
        <v>57108.466976598997</v>
      </c>
      <c r="E13" s="214">
        <v>476279.02047298715</v>
      </c>
      <c r="F13" s="214">
        <v>158037.11270601826</v>
      </c>
      <c r="G13" s="214">
        <v>977194.33150138322</v>
      </c>
      <c r="H13" s="214">
        <v>558663.21086119104</v>
      </c>
      <c r="I13" s="215">
        <v>2306903.9066920839</v>
      </c>
    </row>
    <row r="14" spans="1:12" ht="15.75" customHeight="1" x14ac:dyDescent="0.2">
      <c r="A14" s="238"/>
      <c r="B14" s="213" t="s">
        <v>15</v>
      </c>
      <c r="C14" s="214">
        <v>78049.443318001344</v>
      </c>
      <c r="D14" s="214">
        <v>116629.30790195699</v>
      </c>
      <c r="E14" s="214">
        <v>821614.06217800337</v>
      </c>
      <c r="F14" s="214">
        <v>355767.34909612709</v>
      </c>
      <c r="G14" s="214">
        <v>1833864.634197297</v>
      </c>
      <c r="H14" s="214">
        <v>1918863.3523006386</v>
      </c>
      <c r="I14" s="215">
        <v>5124788.1489920244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396530.3217517187</v>
      </c>
      <c r="D15" s="218">
        <v>337752.54894526093</v>
      </c>
      <c r="E15" s="218">
        <v>2191153.2446804107</v>
      </c>
      <c r="F15" s="218">
        <v>1138504.04195733</v>
      </c>
      <c r="G15" s="218">
        <v>4163398.3702732986</v>
      </c>
      <c r="H15" s="218">
        <v>2818215.7500976846</v>
      </c>
      <c r="I15" s="219">
        <v>11045554.277705703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59025.170356322131</v>
      </c>
      <c r="D16" s="242">
        <v>15049.503068164737</v>
      </c>
      <c r="E16" s="214">
        <v>31032.586061257007</v>
      </c>
      <c r="F16" s="242">
        <v>4050.6004762570087</v>
      </c>
      <c r="G16" s="214">
        <v>87920.440257312992</v>
      </c>
      <c r="H16" s="214">
        <v>81414.934439944424</v>
      </c>
      <c r="I16" s="243">
        <v>1683207.2987081294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303900.94912536431</v>
      </c>
      <c r="F17" s="242"/>
      <c r="G17" s="214">
        <v>682470.56590339157</v>
      </c>
      <c r="H17" s="214">
        <v>418342.54902011523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8226.9992511447035</v>
      </c>
      <c r="D18" s="214">
        <v>10944.728214213033</v>
      </c>
      <c r="E18" s="214">
        <v>139269.86229959066</v>
      </c>
      <c r="F18" s="214">
        <v>6611.1917125239324</v>
      </c>
      <c r="G18" s="214">
        <v>678776.19434475619</v>
      </c>
      <c r="H18" s="214">
        <v>590729.47898751637</v>
      </c>
      <c r="I18" s="215">
        <v>1434558.4548097448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28764.508640814536</v>
      </c>
      <c r="D19" s="214">
        <v>31218.219772361266</v>
      </c>
      <c r="E19" s="214">
        <v>269468.35783337749</v>
      </c>
      <c r="F19" s="214">
        <v>46580.165853889048</v>
      </c>
      <c r="G19" s="214">
        <v>1388874.4292212422</v>
      </c>
      <c r="H19" s="214">
        <v>2860639.2874547401</v>
      </c>
      <c r="I19" s="215">
        <v>4625544.9687764244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96016.678248281358</v>
      </c>
      <c r="D20" s="221">
        <v>57212.451054739038</v>
      </c>
      <c r="E20" s="221">
        <v>743671.75531958952</v>
      </c>
      <c r="F20" s="221">
        <v>57241.95804266999</v>
      </c>
      <c r="G20" s="221">
        <v>2838041.6297267028</v>
      </c>
      <c r="H20" s="221">
        <v>3951126.2499023164</v>
      </c>
      <c r="I20" s="222">
        <v>7743310.7222942989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492547.00000000006</v>
      </c>
      <c r="D21" s="44">
        <v>394965</v>
      </c>
      <c r="E21" s="44">
        <v>2934825</v>
      </c>
      <c r="F21" s="44">
        <v>1195746</v>
      </c>
      <c r="G21" s="44">
        <v>7001440.0000000019</v>
      </c>
      <c r="H21" s="44">
        <v>6769342.0000000009</v>
      </c>
      <c r="I21" s="45">
        <v>18788865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1107225.4657328397</v>
      </c>
      <c r="D23" s="242">
        <v>53294.729081498714</v>
      </c>
      <c r="E23" s="242"/>
      <c r="F23" s="214">
        <v>1000704.6490381472</v>
      </c>
      <c r="G23" s="214">
        <v>1891667.0507966187</v>
      </c>
      <c r="H23" s="214">
        <v>270592.55790899205</v>
      </c>
      <c r="I23" s="215">
        <v>4323484.4525580965</v>
      </c>
      <c r="J23" s="145"/>
    </row>
    <row r="24" spans="1:12" ht="15.75" customHeight="1" x14ac:dyDescent="0.25">
      <c r="A24" s="47" t="s">
        <v>17</v>
      </c>
      <c r="B24" s="224"/>
      <c r="C24" s="214">
        <v>889459.53426716023</v>
      </c>
      <c r="D24" s="242">
        <v>17108.270918501279</v>
      </c>
      <c r="E24" s="242"/>
      <c r="F24" s="214">
        <v>46037.35096185279</v>
      </c>
      <c r="G24" s="214">
        <v>1163540.9492033815</v>
      </c>
      <c r="H24" s="214">
        <v>327611.44209100795</v>
      </c>
      <c r="I24" s="215">
        <v>2443757.5474419035</v>
      </c>
      <c r="J24" s="145"/>
    </row>
    <row r="25" spans="1:12" ht="15.75" customHeight="1" x14ac:dyDescent="0.2">
      <c r="A25" s="42" t="s">
        <v>43</v>
      </c>
      <c r="B25" s="43"/>
      <c r="C25" s="44">
        <v>1996685</v>
      </c>
      <c r="D25" s="237">
        <v>70403</v>
      </c>
      <c r="E25" s="237"/>
      <c r="F25" s="44">
        <v>1046742</v>
      </c>
      <c r="G25" s="44">
        <v>3055208</v>
      </c>
      <c r="H25" s="44">
        <v>598204</v>
      </c>
      <c r="I25" s="48">
        <v>6767242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108062</v>
      </c>
      <c r="D26" s="214">
        <v>143567</v>
      </c>
      <c r="E26" s="214">
        <v>942069</v>
      </c>
      <c r="F26" s="214">
        <v>474326</v>
      </c>
      <c r="G26" s="214">
        <v>2105335</v>
      </c>
      <c r="H26" s="214">
        <v>1843675</v>
      </c>
      <c r="I26" s="215">
        <v>5617034</v>
      </c>
    </row>
    <row r="27" spans="1:12" ht="20.100000000000001" customHeight="1" x14ac:dyDescent="0.2">
      <c r="A27" s="49" t="s">
        <v>45</v>
      </c>
      <c r="B27" s="50"/>
      <c r="C27" s="214">
        <v>-230997</v>
      </c>
      <c r="D27" s="214">
        <v>87269</v>
      </c>
      <c r="E27" s="214">
        <v>42972</v>
      </c>
      <c r="F27" s="214">
        <v>31913</v>
      </c>
      <c r="G27" s="214">
        <v>374636</v>
      </c>
      <c r="H27" s="214">
        <v>-63007</v>
      </c>
      <c r="I27" s="215">
        <v>242786</v>
      </c>
    </row>
    <row r="28" spans="1:12" ht="20.100000000000001" customHeight="1" x14ac:dyDescent="0.2">
      <c r="A28" s="49" t="s">
        <v>256</v>
      </c>
      <c r="B28" s="50"/>
      <c r="C28" s="214">
        <v>2350048</v>
      </c>
      <c r="D28" s="225">
        <v>2617760</v>
      </c>
      <c r="E28" s="225">
        <v>1928393</v>
      </c>
      <c r="F28" s="214">
        <v>1612960</v>
      </c>
      <c r="G28" s="214">
        <v>12299328</v>
      </c>
      <c r="H28" s="214">
        <v>2761891</v>
      </c>
      <c r="I28" s="215">
        <v>23570380</v>
      </c>
    </row>
    <row r="29" spans="1:12" s="38" customFormat="1" ht="15.75" customHeight="1" x14ac:dyDescent="0.2">
      <c r="A29" s="52" t="s">
        <v>20</v>
      </c>
      <c r="B29" s="53"/>
      <c r="C29" s="54">
        <v>2719660</v>
      </c>
      <c r="D29" s="54">
        <v>3243561</v>
      </c>
      <c r="E29" s="54">
        <v>5848259</v>
      </c>
      <c r="F29" s="54">
        <v>3314945</v>
      </c>
      <c r="G29" s="54">
        <v>21780739</v>
      </c>
      <c r="H29" s="54">
        <v>11311901</v>
      </c>
      <c r="I29" s="55">
        <v>48219065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4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sqref="A1:I32"/>
    </sheetView>
  </sheetViews>
  <sheetFormatPr baseColWidth="10" defaultColWidth="10.7109375" defaultRowHeight="12.75" x14ac:dyDescent="0.2"/>
  <cols>
    <col min="1" max="1" width="41.2851562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265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213655.10313167956</v>
      </c>
      <c r="D11" s="242">
        <v>160996.04886962374</v>
      </c>
      <c r="E11" s="214">
        <v>76888.432156540774</v>
      </c>
      <c r="F11" s="242">
        <v>635398.21000205388</v>
      </c>
      <c r="G11" s="214">
        <v>118335.0747588852</v>
      </c>
      <c r="H11" s="214">
        <v>26768.358811996928</v>
      </c>
      <c r="I11" s="243">
        <v>3379696.1480827979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713218.73586780007</v>
      </c>
      <c r="F12" s="242"/>
      <c r="G12" s="214">
        <v>1162689.4950427921</v>
      </c>
      <c r="H12" s="214">
        <v>271746.68944142578</v>
      </c>
      <c r="I12" s="243"/>
    </row>
    <row r="13" spans="1:12" ht="15.75" customHeight="1" x14ac:dyDescent="0.2">
      <c r="A13" s="238"/>
      <c r="B13" s="213" t="s">
        <v>14</v>
      </c>
      <c r="C13" s="216">
        <v>78043.226975811544</v>
      </c>
      <c r="D13" s="214">
        <v>85435.947419124117</v>
      </c>
      <c r="E13" s="214">
        <v>442969.61214094295</v>
      </c>
      <c r="F13" s="214">
        <v>173811.67573043398</v>
      </c>
      <c r="G13" s="214">
        <v>886088.17819929565</v>
      </c>
      <c r="H13" s="214">
        <v>525679.1517175287</v>
      </c>
      <c r="I13" s="215">
        <v>2192027.792183137</v>
      </c>
    </row>
    <row r="14" spans="1:12" ht="15.75" customHeight="1" x14ac:dyDescent="0.2">
      <c r="A14" s="238"/>
      <c r="B14" s="213" t="s">
        <v>15</v>
      </c>
      <c r="C14" s="214">
        <v>125430.82327562373</v>
      </c>
      <c r="D14" s="214">
        <v>85531.752708201471</v>
      </c>
      <c r="E14" s="214">
        <v>890033.59555458929</v>
      </c>
      <c r="F14" s="214">
        <v>293311.90005780553</v>
      </c>
      <c r="G14" s="214">
        <v>1784763.7650689008</v>
      </c>
      <c r="H14" s="214">
        <v>1976521.3117563708</v>
      </c>
      <c r="I14" s="215">
        <v>5155593.1484214915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417129.15338311484</v>
      </c>
      <c r="D15" s="218">
        <v>331963.74899694935</v>
      </c>
      <c r="E15" s="218">
        <v>2123110.3757198732</v>
      </c>
      <c r="F15" s="218">
        <v>1102521.7857902935</v>
      </c>
      <c r="G15" s="218">
        <v>3951876.5130698737</v>
      </c>
      <c r="H15" s="218">
        <v>2800715.5117273224</v>
      </c>
      <c r="I15" s="219">
        <v>10727317.088687427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53618.589978639269</v>
      </c>
      <c r="D16" s="242">
        <v>13750.929834811466</v>
      </c>
      <c r="E16" s="214">
        <v>34810.059697800971</v>
      </c>
      <c r="F16" s="242">
        <v>15005.456341514797</v>
      </c>
      <c r="G16" s="214">
        <v>65600.304600619842</v>
      </c>
      <c r="H16" s="214">
        <v>82806.992716198089</v>
      </c>
      <c r="I16" s="243">
        <v>1693797.7215803482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276001.14726521145</v>
      </c>
      <c r="F17" s="242"/>
      <c r="G17" s="214">
        <v>745126.36329721916</v>
      </c>
      <c r="H17" s="214">
        <v>407077.87784833321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9404.2395853718026</v>
      </c>
      <c r="D18" s="214">
        <v>7037.5416327138037</v>
      </c>
      <c r="E18" s="214">
        <v>122420.55011760039</v>
      </c>
      <c r="F18" s="214">
        <v>3477.8454324532458</v>
      </c>
      <c r="G18" s="214">
        <v>685508.38836952369</v>
      </c>
      <c r="H18" s="214">
        <v>582109.52336456557</v>
      </c>
      <c r="I18" s="215">
        <v>1409958.0885022285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21750.01705287414</v>
      </c>
      <c r="D19" s="214">
        <v>48401.779535525406</v>
      </c>
      <c r="E19" s="214">
        <v>245951.86719951438</v>
      </c>
      <c r="F19" s="214">
        <v>55198.912435738224</v>
      </c>
      <c r="G19" s="214">
        <v>1460758.4306627635</v>
      </c>
      <c r="H19" s="214">
        <v>2875036.0943435808</v>
      </c>
      <c r="I19" s="215">
        <v>4707097.1012299964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84772.846616885217</v>
      </c>
      <c r="D20" s="221">
        <v>69190.251003050682</v>
      </c>
      <c r="E20" s="221">
        <v>679183.62428012723</v>
      </c>
      <c r="F20" s="221">
        <v>73682.214209706261</v>
      </c>
      <c r="G20" s="221">
        <v>2956993.4869301263</v>
      </c>
      <c r="H20" s="221">
        <v>3947030.4882726776</v>
      </c>
      <c r="I20" s="222">
        <v>7810852.9113125727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501902.00000000006</v>
      </c>
      <c r="D21" s="44">
        <v>401154</v>
      </c>
      <c r="E21" s="44">
        <v>2802294.0000000005</v>
      </c>
      <c r="F21" s="44">
        <v>1176203.9999999998</v>
      </c>
      <c r="G21" s="44">
        <v>6908870</v>
      </c>
      <c r="H21" s="44">
        <v>6747746</v>
      </c>
      <c r="I21" s="45">
        <v>18538170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1083047.2956244473</v>
      </c>
      <c r="D23" s="242">
        <v>56059.65632435798</v>
      </c>
      <c r="E23" s="242"/>
      <c r="F23" s="214">
        <v>1037439.9877713791</v>
      </c>
      <c r="G23" s="214">
        <v>1924894.1347347752</v>
      </c>
      <c r="H23" s="214">
        <v>319215.11410509527</v>
      </c>
      <c r="I23" s="215">
        <v>4420656.1885600546</v>
      </c>
      <c r="J23" s="145"/>
    </row>
    <row r="24" spans="1:12" ht="15.75" customHeight="1" x14ac:dyDescent="0.25">
      <c r="A24" s="47" t="s">
        <v>17</v>
      </c>
      <c r="B24" s="224"/>
      <c r="C24" s="214">
        <v>890752.70437555283</v>
      </c>
      <c r="D24" s="242">
        <v>15731.343675642009</v>
      </c>
      <c r="E24" s="242"/>
      <c r="F24" s="214">
        <v>39206.012228620973</v>
      </c>
      <c r="G24" s="214">
        <v>1010201.8652652248</v>
      </c>
      <c r="H24" s="214">
        <v>295313.88589490467</v>
      </c>
      <c r="I24" s="215">
        <v>2251205.8114399454</v>
      </c>
      <c r="J24" s="145"/>
    </row>
    <row r="25" spans="1:12" ht="15.75" customHeight="1" x14ac:dyDescent="0.2">
      <c r="A25" s="42" t="s">
        <v>43</v>
      </c>
      <c r="B25" s="43"/>
      <c r="C25" s="44">
        <v>1973800</v>
      </c>
      <c r="D25" s="237">
        <v>71790.999999999985</v>
      </c>
      <c r="E25" s="237"/>
      <c r="F25" s="44">
        <v>1076646</v>
      </c>
      <c r="G25" s="44">
        <v>2935096</v>
      </c>
      <c r="H25" s="44">
        <v>614529</v>
      </c>
      <c r="I25" s="48">
        <v>6671862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109462</v>
      </c>
      <c r="D26" s="214">
        <v>155077</v>
      </c>
      <c r="E26" s="214">
        <v>914817</v>
      </c>
      <c r="F26" s="214">
        <v>464629</v>
      </c>
      <c r="G26" s="214">
        <v>2089824</v>
      </c>
      <c r="H26" s="214">
        <v>1903401</v>
      </c>
      <c r="I26" s="215">
        <v>5637210</v>
      </c>
    </row>
    <row r="27" spans="1:12" ht="20.100000000000001" customHeight="1" x14ac:dyDescent="0.2">
      <c r="A27" s="49" t="s">
        <v>45</v>
      </c>
      <c r="B27" s="50"/>
      <c r="C27" s="214">
        <v>-250592</v>
      </c>
      <c r="D27" s="214">
        <v>95259</v>
      </c>
      <c r="E27" s="214">
        <v>49745</v>
      </c>
      <c r="F27" s="214">
        <v>32987</v>
      </c>
      <c r="G27" s="214">
        <v>379804</v>
      </c>
      <c r="H27" s="214">
        <v>-56983</v>
      </c>
      <c r="I27" s="215">
        <v>250220</v>
      </c>
    </row>
    <row r="28" spans="1:12" ht="20.100000000000001" customHeight="1" x14ac:dyDescent="0.2">
      <c r="A28" s="49" t="s">
        <v>256</v>
      </c>
      <c r="B28" s="50"/>
      <c r="C28" s="214">
        <v>2389802</v>
      </c>
      <c r="D28" s="225">
        <v>2224607</v>
      </c>
      <c r="E28" s="225">
        <v>2320896</v>
      </c>
      <c r="F28" s="214">
        <v>1632803</v>
      </c>
      <c r="G28" s="214">
        <v>12925568</v>
      </c>
      <c r="H28" s="214">
        <v>2759036</v>
      </c>
      <c r="I28" s="215">
        <v>24252712</v>
      </c>
    </row>
    <row r="29" spans="1:12" s="38" customFormat="1" ht="15.75" customHeight="1" x14ac:dyDescent="0.2">
      <c r="A29" s="52" t="s">
        <v>20</v>
      </c>
      <c r="B29" s="53"/>
      <c r="C29" s="54">
        <v>2750574</v>
      </c>
      <c r="D29" s="54">
        <v>2876097</v>
      </c>
      <c r="E29" s="54">
        <v>6087752</v>
      </c>
      <c r="F29" s="54">
        <v>3306623</v>
      </c>
      <c r="G29" s="54">
        <v>22304066</v>
      </c>
      <c r="H29" s="54">
        <v>11353200</v>
      </c>
      <c r="I29" s="55">
        <v>48678312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5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sqref="A1:I32"/>
    </sheetView>
  </sheetViews>
  <sheetFormatPr baseColWidth="10" defaultColWidth="10.7109375" defaultRowHeight="12.75" x14ac:dyDescent="0.2"/>
  <cols>
    <col min="1" max="1" width="40.8554687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264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235830.14923809629</v>
      </c>
      <c r="D11" s="242">
        <v>116603.75059969976</v>
      </c>
      <c r="E11" s="214">
        <v>66344.267214206251</v>
      </c>
      <c r="F11" s="242">
        <v>594899.675173203</v>
      </c>
      <c r="G11" s="214">
        <v>179685.45615633795</v>
      </c>
      <c r="H11" s="214">
        <v>18345.790987847216</v>
      </c>
      <c r="I11" s="243">
        <v>3367449.1042576851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684017.71254553157</v>
      </c>
      <c r="F12" s="242"/>
      <c r="G12" s="214">
        <v>1168575.3904553831</v>
      </c>
      <c r="H12" s="214">
        <v>303146.91188738029</v>
      </c>
      <c r="I12" s="243"/>
    </row>
    <row r="13" spans="1:12" ht="15.75" customHeight="1" x14ac:dyDescent="0.2">
      <c r="A13" s="238"/>
      <c r="B13" s="213" t="s">
        <v>14</v>
      </c>
      <c r="C13" s="216">
        <v>74403.331412887332</v>
      </c>
      <c r="D13" s="214">
        <v>86885.327504217828</v>
      </c>
      <c r="E13" s="214">
        <v>526364.53214335057</v>
      </c>
      <c r="F13" s="214">
        <v>182453.9329160729</v>
      </c>
      <c r="G13" s="214">
        <v>911945.4675373619</v>
      </c>
      <c r="H13" s="214">
        <v>506064.79457955691</v>
      </c>
      <c r="I13" s="215">
        <v>2288117.3860934475</v>
      </c>
    </row>
    <row r="14" spans="1:12" ht="15.75" customHeight="1" x14ac:dyDescent="0.2">
      <c r="A14" s="238"/>
      <c r="B14" s="213" t="s">
        <v>15</v>
      </c>
      <c r="C14" s="214">
        <v>148685.03357204606</v>
      </c>
      <c r="D14" s="214">
        <v>146526.54249908825</v>
      </c>
      <c r="E14" s="214">
        <v>888288.02319744707</v>
      </c>
      <c r="F14" s="214">
        <v>333541.74767794576</v>
      </c>
      <c r="G14" s="214">
        <v>1834750.2286562091</v>
      </c>
      <c r="H14" s="214">
        <v>1977716.9810993916</v>
      </c>
      <c r="I14" s="215">
        <v>5329508.5567021277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458918.51422302972</v>
      </c>
      <c r="D15" s="218">
        <v>350015.62060300587</v>
      </c>
      <c r="E15" s="218">
        <v>2165014.5351005355</v>
      </c>
      <c r="F15" s="218">
        <v>1110895.3557672217</v>
      </c>
      <c r="G15" s="218">
        <v>4094956.5428052917</v>
      </c>
      <c r="H15" s="218">
        <v>2805274.4785541762</v>
      </c>
      <c r="I15" s="219">
        <v>10985075.047053261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34031.96359404573</v>
      </c>
      <c r="D16" s="242">
        <v>5326.7021809062635</v>
      </c>
      <c r="E16" s="214">
        <v>32075.679278900134</v>
      </c>
      <c r="F16" s="242">
        <v>31498.978353528553</v>
      </c>
      <c r="G16" s="214">
        <v>80675.60029174517</v>
      </c>
      <c r="H16" s="214">
        <v>98390.593079103521</v>
      </c>
      <c r="I16" s="243">
        <v>1665024.0281234013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237278.31707819126</v>
      </c>
      <c r="F17" s="242"/>
      <c r="G17" s="214">
        <v>750722.42634829972</v>
      </c>
      <c r="H17" s="214">
        <v>395023.76791868097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7962.5415540436188</v>
      </c>
      <c r="D18" s="214">
        <v>8191.3401829774712</v>
      </c>
      <c r="E18" s="214">
        <v>115264.85638511098</v>
      </c>
      <c r="F18" s="214">
        <v>7103.6558969747784</v>
      </c>
      <c r="G18" s="214">
        <v>688393.86646935984</v>
      </c>
      <c r="H18" s="214">
        <v>616149.29847171844</v>
      </c>
      <c r="I18" s="215">
        <v>1443065.5589601852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20612.98062888104</v>
      </c>
      <c r="D19" s="214">
        <v>38201.337033110409</v>
      </c>
      <c r="E19" s="214">
        <v>315937.61215726158</v>
      </c>
      <c r="F19" s="214">
        <v>72813.009982274889</v>
      </c>
      <c r="G19" s="214">
        <v>1417338.5640853033</v>
      </c>
      <c r="H19" s="214">
        <v>3158637.8619763209</v>
      </c>
      <c r="I19" s="215">
        <v>5023541.3658631518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62607.485776970381</v>
      </c>
      <c r="D20" s="221">
        <v>51719.379396994147</v>
      </c>
      <c r="E20" s="221">
        <v>700556.46489946404</v>
      </c>
      <c r="F20" s="221">
        <v>111415.64423277823</v>
      </c>
      <c r="G20" s="221">
        <v>2937130.4571947083</v>
      </c>
      <c r="H20" s="221">
        <v>4268201.5214458238</v>
      </c>
      <c r="I20" s="222">
        <v>8131630.9529467383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521526.00000000012</v>
      </c>
      <c r="D21" s="44">
        <v>401735</v>
      </c>
      <c r="E21" s="44">
        <v>2865570.9999999995</v>
      </c>
      <c r="F21" s="44">
        <v>1222311</v>
      </c>
      <c r="G21" s="44">
        <v>7032087</v>
      </c>
      <c r="H21" s="44">
        <v>7073476</v>
      </c>
      <c r="I21" s="45">
        <v>19116706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1064803.2056363947</v>
      </c>
      <c r="D23" s="242">
        <v>62826.21400925042</v>
      </c>
      <c r="E23" s="242"/>
      <c r="F23" s="214">
        <v>1065942.1605834696</v>
      </c>
      <c r="G23" s="214">
        <v>1897099.5614022447</v>
      </c>
      <c r="H23" s="214">
        <v>278527.3154103033</v>
      </c>
      <c r="I23" s="215">
        <v>4369198.4570416622</v>
      </c>
      <c r="J23" s="145"/>
    </row>
    <row r="24" spans="1:12" ht="15.75" customHeight="1" x14ac:dyDescent="0.25">
      <c r="A24" s="47" t="s">
        <v>17</v>
      </c>
      <c r="B24" s="224"/>
      <c r="C24" s="214">
        <v>942929.79436360567</v>
      </c>
      <c r="D24" s="242">
        <v>16250.785990749571</v>
      </c>
      <c r="E24" s="242"/>
      <c r="F24" s="214">
        <v>44248.839416530383</v>
      </c>
      <c r="G24" s="214">
        <v>1063377.438597755</v>
      </c>
      <c r="H24" s="214">
        <v>359570.68458969676</v>
      </c>
      <c r="I24" s="215">
        <v>2426377.5429583373</v>
      </c>
      <c r="J24" s="145"/>
    </row>
    <row r="25" spans="1:12" ht="15.75" customHeight="1" x14ac:dyDescent="0.2">
      <c r="A25" s="42" t="s">
        <v>43</v>
      </c>
      <c r="B25" s="43"/>
      <c r="C25" s="44">
        <v>2007733.0000000005</v>
      </c>
      <c r="D25" s="237">
        <v>79076.999999999985</v>
      </c>
      <c r="E25" s="237"/>
      <c r="F25" s="44">
        <v>1110191</v>
      </c>
      <c r="G25" s="44">
        <v>2960477</v>
      </c>
      <c r="H25" s="44">
        <v>638098</v>
      </c>
      <c r="I25" s="48">
        <v>6795576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111751</v>
      </c>
      <c r="D26" s="214">
        <v>139526</v>
      </c>
      <c r="E26" s="214">
        <v>918817</v>
      </c>
      <c r="F26" s="214">
        <v>472215</v>
      </c>
      <c r="G26" s="214">
        <v>2065958</v>
      </c>
      <c r="H26" s="214">
        <v>1969823</v>
      </c>
      <c r="I26" s="215">
        <v>5678090</v>
      </c>
    </row>
    <row r="27" spans="1:12" ht="20.100000000000001" customHeight="1" x14ac:dyDescent="0.2">
      <c r="A27" s="49" t="s">
        <v>45</v>
      </c>
      <c r="B27" s="50"/>
      <c r="C27" s="214">
        <v>-190171</v>
      </c>
      <c r="D27" s="214">
        <v>114138</v>
      </c>
      <c r="E27" s="214">
        <v>51332</v>
      </c>
      <c r="F27" s="214">
        <v>30791</v>
      </c>
      <c r="G27" s="214">
        <v>422412</v>
      </c>
      <c r="H27" s="214">
        <v>-63814</v>
      </c>
      <c r="I27" s="215">
        <v>364688</v>
      </c>
    </row>
    <row r="28" spans="1:12" ht="20.100000000000001" customHeight="1" x14ac:dyDescent="0.2">
      <c r="A28" s="49" t="s">
        <v>256</v>
      </c>
      <c r="B28" s="50"/>
      <c r="C28" s="214">
        <v>2482394</v>
      </c>
      <c r="D28" s="225">
        <v>1894686</v>
      </c>
      <c r="E28" s="225">
        <v>2528954</v>
      </c>
      <c r="F28" s="214">
        <v>1708891</v>
      </c>
      <c r="G28" s="214">
        <v>13691082</v>
      </c>
      <c r="H28" s="214">
        <v>2730374</v>
      </c>
      <c r="I28" s="215">
        <v>25036381</v>
      </c>
    </row>
    <row r="29" spans="1:12" s="38" customFormat="1" ht="15.75" customHeight="1" x14ac:dyDescent="0.2">
      <c r="A29" s="52" t="s">
        <v>20</v>
      </c>
      <c r="B29" s="53"/>
      <c r="C29" s="54">
        <v>2925500</v>
      </c>
      <c r="D29" s="54">
        <v>2550085</v>
      </c>
      <c r="E29" s="54">
        <v>6364674</v>
      </c>
      <c r="F29" s="54">
        <v>3434208</v>
      </c>
      <c r="G29" s="54">
        <v>23211539</v>
      </c>
      <c r="H29" s="54">
        <v>11709859</v>
      </c>
      <c r="I29" s="55">
        <v>50195865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6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sqref="A1:I32"/>
    </sheetView>
  </sheetViews>
  <sheetFormatPr baseColWidth="10" defaultColWidth="10.7109375" defaultRowHeight="12.75" x14ac:dyDescent="0.2"/>
  <cols>
    <col min="1" max="1" width="40.8554687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263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213364.59471872824</v>
      </c>
      <c r="D11" s="242">
        <v>146805.54755590748</v>
      </c>
      <c r="E11" s="214">
        <v>57691.606326702553</v>
      </c>
      <c r="F11" s="242">
        <v>531884.16860770655</v>
      </c>
      <c r="G11" s="214">
        <v>120234.94454771007</v>
      </c>
      <c r="H11" s="214">
        <v>19218.962389114124</v>
      </c>
      <c r="I11" s="243">
        <v>3266286.0331708263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706848.48188769643</v>
      </c>
      <c r="F12" s="242"/>
      <c r="G12" s="214">
        <v>1199216.6543464994</v>
      </c>
      <c r="H12" s="214">
        <v>271021.07279076212</v>
      </c>
      <c r="I12" s="243"/>
    </row>
    <row r="13" spans="1:12" ht="15.75" customHeight="1" x14ac:dyDescent="0.2">
      <c r="A13" s="238"/>
      <c r="B13" s="213" t="s">
        <v>14</v>
      </c>
      <c r="C13" s="216">
        <v>108183.65959444092</v>
      </c>
      <c r="D13" s="214">
        <v>90203.762708931055</v>
      </c>
      <c r="E13" s="214">
        <v>488684.36246612796</v>
      </c>
      <c r="F13" s="214">
        <v>199497.93575555348</v>
      </c>
      <c r="G13" s="214">
        <v>1010446.0003674738</v>
      </c>
      <c r="H13" s="214">
        <v>564421.06262789643</v>
      </c>
      <c r="I13" s="215">
        <v>2461436.7835204238</v>
      </c>
    </row>
    <row r="14" spans="1:12" ht="15.75" customHeight="1" x14ac:dyDescent="0.2">
      <c r="A14" s="238"/>
      <c r="B14" s="213" t="s">
        <v>15</v>
      </c>
      <c r="C14" s="214">
        <v>130509.95894572047</v>
      </c>
      <c r="D14" s="214">
        <v>115299.94328572118</v>
      </c>
      <c r="E14" s="214">
        <v>986195.10479205567</v>
      </c>
      <c r="F14" s="214">
        <v>316434.12266894011</v>
      </c>
      <c r="G14" s="214">
        <v>1985060.441119665</v>
      </c>
      <c r="H14" s="214">
        <v>1869744.5723918583</v>
      </c>
      <c r="I14" s="215">
        <v>5403244.1432039607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452058.21325888962</v>
      </c>
      <c r="D15" s="218">
        <v>352309.25355055975</v>
      </c>
      <c r="E15" s="218">
        <v>2239419.5554725826</v>
      </c>
      <c r="F15" s="218">
        <v>1047816.2270322002</v>
      </c>
      <c r="G15" s="218">
        <v>4314958.0403813487</v>
      </c>
      <c r="H15" s="218">
        <v>2724405.6701996308</v>
      </c>
      <c r="I15" s="219">
        <v>11130966.95989521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37062.884024690502</v>
      </c>
      <c r="D16" s="242">
        <v>13189.924975859531</v>
      </c>
      <c r="E16" s="214">
        <v>22414.915279138204</v>
      </c>
      <c r="F16" s="242">
        <v>11714.218339823254</v>
      </c>
      <c r="G16" s="214">
        <v>93385.830487206433</v>
      </c>
      <c r="H16" s="214">
        <v>54974.948599922282</v>
      </c>
      <c r="I16" s="243">
        <v>1584323.7510814718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263673.91363800439</v>
      </c>
      <c r="F17" s="242"/>
      <c r="G17" s="214">
        <v>681621.58251909423</v>
      </c>
      <c r="H17" s="214">
        <v>406285.53321773297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16032.658368608041</v>
      </c>
      <c r="D18" s="214">
        <v>8054.8259666885306</v>
      </c>
      <c r="E18" s="214">
        <v>105713.07702516718</v>
      </c>
      <c r="F18" s="214">
        <v>15042.936480057699</v>
      </c>
      <c r="G18" s="214">
        <v>667110.50038308429</v>
      </c>
      <c r="H18" s="214">
        <v>628918.57559710008</v>
      </c>
      <c r="I18" s="215">
        <v>1440872.573820706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34233.244347811808</v>
      </c>
      <c r="D19" s="214">
        <v>36843.995506892272</v>
      </c>
      <c r="E19" s="214">
        <v>359028.53858510783</v>
      </c>
      <c r="F19" s="214">
        <v>78303.618147918824</v>
      </c>
      <c r="G19" s="214">
        <v>1491473.0462292673</v>
      </c>
      <c r="H19" s="214">
        <v>3428468.2723856131</v>
      </c>
      <c r="I19" s="215">
        <v>5428350.7152026109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87328.786741110351</v>
      </c>
      <c r="D20" s="221">
        <v>58088.746449440332</v>
      </c>
      <c r="E20" s="221">
        <v>750830.44452741765</v>
      </c>
      <c r="F20" s="221">
        <v>105060.77296779977</v>
      </c>
      <c r="G20" s="221">
        <v>2933590.9596186522</v>
      </c>
      <c r="H20" s="221">
        <v>4518647.3298003683</v>
      </c>
      <c r="I20" s="222">
        <v>8453547.0401047878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539387</v>
      </c>
      <c r="D21" s="44">
        <v>410398.00000000006</v>
      </c>
      <c r="E21" s="44">
        <v>2990250</v>
      </c>
      <c r="F21" s="44">
        <v>1152877</v>
      </c>
      <c r="G21" s="44">
        <v>7248549.0000000009</v>
      </c>
      <c r="H21" s="44">
        <v>7243052.9999999991</v>
      </c>
      <c r="I21" s="45">
        <v>19584514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1167769.9141887256</v>
      </c>
      <c r="D23" s="242">
        <v>66222.545808452996</v>
      </c>
      <c r="E23" s="242"/>
      <c r="F23" s="214">
        <v>1148194.0457182261</v>
      </c>
      <c r="G23" s="214">
        <v>1920110.5238182119</v>
      </c>
      <c r="H23" s="214">
        <v>339511.71765486582</v>
      </c>
      <c r="I23" s="215">
        <v>4641808.7471884824</v>
      </c>
      <c r="J23" s="145"/>
    </row>
    <row r="24" spans="1:12" ht="15.75" customHeight="1" x14ac:dyDescent="0.25">
      <c r="A24" s="47" t="s">
        <v>17</v>
      </c>
      <c r="B24" s="224"/>
      <c r="C24" s="214">
        <v>853228.08581127448</v>
      </c>
      <c r="D24" s="242">
        <v>22166.454191547011</v>
      </c>
      <c r="E24" s="242"/>
      <c r="F24" s="214">
        <v>47129.954281773913</v>
      </c>
      <c r="G24" s="214">
        <v>1239273.4761817884</v>
      </c>
      <c r="H24" s="214">
        <v>339889.28234513424</v>
      </c>
      <c r="I24" s="215">
        <v>2501687.252811518</v>
      </c>
      <c r="J24" s="145"/>
    </row>
    <row r="25" spans="1:12" ht="15.75" customHeight="1" x14ac:dyDescent="0.2">
      <c r="A25" s="42" t="s">
        <v>43</v>
      </c>
      <c r="B25" s="43"/>
      <c r="C25" s="44">
        <v>2020998</v>
      </c>
      <c r="D25" s="237">
        <v>88389</v>
      </c>
      <c r="E25" s="237"/>
      <c r="F25" s="44">
        <v>1195324</v>
      </c>
      <c r="G25" s="44">
        <v>3159384</v>
      </c>
      <c r="H25" s="44">
        <v>679401</v>
      </c>
      <c r="I25" s="48">
        <v>7143496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115528</v>
      </c>
      <c r="D26" s="214">
        <v>141192</v>
      </c>
      <c r="E26" s="214">
        <v>941331</v>
      </c>
      <c r="F26" s="214">
        <v>453161</v>
      </c>
      <c r="G26" s="214">
        <v>2134201</v>
      </c>
      <c r="H26" s="214">
        <v>1985738</v>
      </c>
      <c r="I26" s="215">
        <v>5771151</v>
      </c>
    </row>
    <row r="27" spans="1:12" ht="20.100000000000001" customHeight="1" x14ac:dyDescent="0.2">
      <c r="A27" s="49" t="s">
        <v>45</v>
      </c>
      <c r="B27" s="50"/>
      <c r="C27" s="214">
        <v>-224856</v>
      </c>
      <c r="D27" s="214">
        <v>114010</v>
      </c>
      <c r="E27" s="214">
        <v>48511</v>
      </c>
      <c r="F27" s="214">
        <v>29044</v>
      </c>
      <c r="G27" s="214">
        <v>408319</v>
      </c>
      <c r="H27" s="214">
        <v>-64314</v>
      </c>
      <c r="I27" s="215">
        <v>310714</v>
      </c>
    </row>
    <row r="28" spans="1:12" ht="20.100000000000001" customHeight="1" x14ac:dyDescent="0.2">
      <c r="A28" s="49" t="s">
        <v>256</v>
      </c>
      <c r="B28" s="50"/>
      <c r="C28" s="214">
        <v>2489997</v>
      </c>
      <c r="D28" s="225">
        <v>1926405</v>
      </c>
      <c r="E28" s="225">
        <v>2599911</v>
      </c>
      <c r="F28" s="214">
        <v>2020267</v>
      </c>
      <c r="G28" s="214">
        <v>14558837</v>
      </c>
      <c r="H28" s="214">
        <v>2884622</v>
      </c>
      <c r="I28" s="215">
        <v>26480039</v>
      </c>
    </row>
    <row r="29" spans="1:12" s="38" customFormat="1" ht="15.75" customHeight="1" x14ac:dyDescent="0.2">
      <c r="A29" s="52" t="s">
        <v>20</v>
      </c>
      <c r="B29" s="53"/>
      <c r="C29" s="54">
        <v>2920056</v>
      </c>
      <c r="D29" s="54">
        <v>2592005</v>
      </c>
      <c r="E29" s="54">
        <v>6580003</v>
      </c>
      <c r="F29" s="54">
        <v>3655349</v>
      </c>
      <c r="G29" s="54">
        <v>24349906</v>
      </c>
      <c r="H29" s="54">
        <v>12049099</v>
      </c>
      <c r="I29" s="55">
        <v>52146418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7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2"/>
  <sheetViews>
    <sheetView showGridLines="0" workbookViewId="0">
      <pane xSplit="2" ySplit="9" topLeftCell="C10" activePane="bottomRight" state="frozen"/>
      <selection activeCell="A28" sqref="A28"/>
      <selection pane="topRight" activeCell="A28" sqref="A28"/>
      <selection pane="bottomLeft" activeCell="A28" sqref="A28"/>
      <selection pane="bottomRight" sqref="A1:I32"/>
    </sheetView>
  </sheetViews>
  <sheetFormatPr baseColWidth="10" defaultColWidth="10.7109375" defaultRowHeight="12.75" x14ac:dyDescent="0.2"/>
  <cols>
    <col min="1" max="1" width="40.85546875" style="2" customWidth="1"/>
    <col min="2" max="2" width="17.42578125" style="2" customWidth="1"/>
    <col min="3" max="3" width="12.28515625" style="2" customWidth="1"/>
    <col min="4" max="8" width="10.7109375" style="2" customWidth="1"/>
    <col min="9" max="9" width="17.140625" style="2" customWidth="1"/>
    <col min="10" max="10" width="10.7109375" style="2" customWidth="1"/>
    <col min="11" max="11" width="13.85546875" style="2" bestFit="1" customWidth="1"/>
    <col min="12" max="13" width="12.140625" style="2" customWidth="1"/>
    <col min="14" max="16384" width="10.7109375" style="2"/>
  </cols>
  <sheetData>
    <row r="1" spans="1:12" ht="15.75" x14ac:dyDescent="0.25">
      <c r="A1" s="150" t="s">
        <v>4</v>
      </c>
      <c r="B1" s="3"/>
      <c r="C1" s="3"/>
      <c r="D1" s="3"/>
      <c r="E1" s="3"/>
      <c r="F1" s="3"/>
      <c r="G1" s="3"/>
      <c r="H1" s="3"/>
      <c r="I1" s="3"/>
    </row>
    <row r="2" spans="1:12" ht="15" customHeight="1" x14ac:dyDescent="0.25">
      <c r="A2" s="15" t="s">
        <v>131</v>
      </c>
      <c r="B2" s="3"/>
      <c r="C2" s="3"/>
      <c r="D2" s="3"/>
      <c r="E2" s="3"/>
      <c r="F2" s="3"/>
      <c r="G2" s="3"/>
      <c r="H2" s="211" t="s">
        <v>245</v>
      </c>
      <c r="I2" s="211"/>
    </row>
    <row r="3" spans="1:12" x14ac:dyDescent="0.2">
      <c r="A3" s="151"/>
      <c r="B3" s="3"/>
      <c r="C3" s="3"/>
      <c r="D3" s="3"/>
      <c r="E3" s="3"/>
      <c r="F3" s="3"/>
      <c r="G3" s="3"/>
      <c r="H3" s="3"/>
      <c r="I3" s="3"/>
    </row>
    <row r="4" spans="1:12" ht="15.75" x14ac:dyDescent="0.25">
      <c r="A4" s="15" t="s">
        <v>262</v>
      </c>
      <c r="B4" s="152"/>
      <c r="C4" s="152"/>
      <c r="D4" s="152"/>
      <c r="E4" s="152"/>
      <c r="F4" s="152"/>
      <c r="G4" s="152"/>
      <c r="H4" s="152"/>
      <c r="I4" s="152"/>
      <c r="J4" s="17"/>
    </row>
    <row r="5" spans="1:12" x14ac:dyDescent="0.2">
      <c r="A5" s="18" t="s">
        <v>0</v>
      </c>
      <c r="B5" s="153"/>
      <c r="C5" s="153"/>
      <c r="D5" s="153"/>
      <c r="E5" s="153"/>
      <c r="F5" s="153"/>
      <c r="G5" s="153"/>
      <c r="H5" s="153"/>
      <c r="I5" s="153"/>
      <c r="J5" s="19"/>
    </row>
    <row r="6" spans="1:12" x14ac:dyDescent="0.2">
      <c r="A6" s="153"/>
      <c r="B6" s="153"/>
      <c r="C6" s="153"/>
      <c r="D6" s="153"/>
      <c r="E6" s="153"/>
      <c r="F6" s="153"/>
      <c r="G6" s="153"/>
      <c r="H6" s="153"/>
      <c r="I6" s="153"/>
      <c r="J6" s="19"/>
    </row>
    <row r="7" spans="1:12" ht="25.5" customHeight="1" x14ac:dyDescent="0.2">
      <c r="A7" s="239" t="s">
        <v>2</v>
      </c>
      <c r="B7" s="240"/>
      <c r="C7" s="240" t="s">
        <v>23</v>
      </c>
      <c r="D7" s="240"/>
      <c r="E7" s="240"/>
      <c r="F7" s="240"/>
      <c r="G7" s="240"/>
      <c r="H7" s="240"/>
      <c r="I7" s="20"/>
    </row>
    <row r="8" spans="1:12" s="3" customFormat="1" ht="3" customHeight="1" x14ac:dyDescent="0.2">
      <c r="A8" s="21"/>
      <c r="B8" s="22"/>
      <c r="C8" s="23"/>
      <c r="D8" s="23"/>
      <c r="E8" s="23"/>
      <c r="F8" s="23"/>
      <c r="G8" s="23"/>
      <c r="H8" s="23"/>
      <c r="I8" s="24"/>
    </row>
    <row r="9" spans="1:12" ht="24.95" customHeight="1" x14ac:dyDescent="0.2">
      <c r="A9" s="25" t="s">
        <v>42</v>
      </c>
      <c r="B9" s="26" t="s">
        <v>21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7" t="s">
        <v>22</v>
      </c>
    </row>
    <row r="10" spans="1:12" ht="15.75" customHeight="1" x14ac:dyDescent="0.2">
      <c r="A10" s="28" t="s">
        <v>246</v>
      </c>
      <c r="B10" s="29"/>
      <c r="C10" s="29"/>
      <c r="D10" s="29"/>
      <c r="E10" s="29"/>
      <c r="F10" s="29"/>
      <c r="G10" s="29"/>
      <c r="H10" s="29"/>
      <c r="I10" s="30"/>
    </row>
    <row r="11" spans="1:12" ht="15.75" customHeight="1" x14ac:dyDescent="0.2">
      <c r="A11" s="238" t="s">
        <v>11</v>
      </c>
      <c r="B11" s="213" t="s">
        <v>12</v>
      </c>
      <c r="C11" s="242">
        <v>245502</v>
      </c>
      <c r="D11" s="242">
        <v>157637</v>
      </c>
      <c r="E11" s="214">
        <v>77012</v>
      </c>
      <c r="F11" s="242">
        <v>565220</v>
      </c>
      <c r="G11" s="214">
        <v>106390</v>
      </c>
      <c r="H11" s="214">
        <v>21537</v>
      </c>
      <c r="I11" s="243">
        <v>3351403</v>
      </c>
    </row>
    <row r="12" spans="1:12" ht="15.75" customHeight="1" x14ac:dyDescent="0.2">
      <c r="A12" s="238"/>
      <c r="B12" s="213" t="s">
        <v>13</v>
      </c>
      <c r="C12" s="242"/>
      <c r="D12" s="242"/>
      <c r="E12" s="214">
        <v>802945</v>
      </c>
      <c r="F12" s="242"/>
      <c r="G12" s="214">
        <v>1156712</v>
      </c>
      <c r="H12" s="214">
        <v>218448</v>
      </c>
      <c r="I12" s="243"/>
    </row>
    <row r="13" spans="1:12" ht="15.75" customHeight="1" x14ac:dyDescent="0.2">
      <c r="A13" s="238"/>
      <c r="B13" s="213" t="s">
        <v>14</v>
      </c>
      <c r="C13" s="216">
        <v>87224</v>
      </c>
      <c r="D13" s="214">
        <v>76339</v>
      </c>
      <c r="E13" s="214">
        <v>483732</v>
      </c>
      <c r="F13" s="214">
        <v>188378</v>
      </c>
      <c r="G13" s="214">
        <v>1044387</v>
      </c>
      <c r="H13" s="214">
        <v>548264</v>
      </c>
      <c r="I13" s="215">
        <v>2428324</v>
      </c>
    </row>
    <row r="14" spans="1:12" ht="15.75" customHeight="1" x14ac:dyDescent="0.2">
      <c r="A14" s="238"/>
      <c r="B14" s="213" t="s">
        <v>15</v>
      </c>
      <c r="C14" s="214">
        <v>126006</v>
      </c>
      <c r="D14" s="214">
        <v>136807</v>
      </c>
      <c r="E14" s="214">
        <v>1017514</v>
      </c>
      <c r="F14" s="214">
        <v>311193</v>
      </c>
      <c r="G14" s="214">
        <v>2090482</v>
      </c>
      <c r="H14" s="214">
        <v>2120262</v>
      </c>
      <c r="I14" s="215">
        <v>5802264</v>
      </c>
      <c r="J14" s="145"/>
    </row>
    <row r="15" spans="1:12" s="38" customFormat="1" ht="15.75" customHeight="1" x14ac:dyDescent="0.2">
      <c r="A15" s="238"/>
      <c r="B15" s="217" t="s">
        <v>16</v>
      </c>
      <c r="C15" s="218">
        <v>458732</v>
      </c>
      <c r="D15" s="218">
        <v>370783</v>
      </c>
      <c r="E15" s="218">
        <v>2381203</v>
      </c>
      <c r="F15" s="218">
        <v>1064791</v>
      </c>
      <c r="G15" s="218">
        <v>4397971</v>
      </c>
      <c r="H15" s="218">
        <v>2908511</v>
      </c>
      <c r="I15" s="219">
        <v>11581991</v>
      </c>
      <c r="K15" s="146"/>
      <c r="L15" s="147"/>
    </row>
    <row r="16" spans="1:12" ht="15.75" customHeight="1" x14ac:dyDescent="0.2">
      <c r="A16" s="238" t="s">
        <v>17</v>
      </c>
      <c r="B16" s="213" t="s">
        <v>12</v>
      </c>
      <c r="C16" s="242">
        <v>48507</v>
      </c>
      <c r="D16" s="242">
        <v>12586</v>
      </c>
      <c r="E16" s="214">
        <v>26529</v>
      </c>
      <c r="F16" s="242">
        <v>7445</v>
      </c>
      <c r="G16" s="214">
        <v>83872</v>
      </c>
      <c r="H16" s="214">
        <v>66499</v>
      </c>
      <c r="I16" s="243">
        <v>1632436</v>
      </c>
      <c r="L16" s="148"/>
    </row>
    <row r="17" spans="1:12" ht="15.75" customHeight="1" x14ac:dyDescent="0.2">
      <c r="A17" s="238"/>
      <c r="B17" s="213" t="s">
        <v>13</v>
      </c>
      <c r="C17" s="242"/>
      <c r="D17" s="242"/>
      <c r="E17" s="214">
        <v>279512</v>
      </c>
      <c r="F17" s="242"/>
      <c r="G17" s="214">
        <v>729371</v>
      </c>
      <c r="H17" s="214">
        <v>378115</v>
      </c>
      <c r="I17" s="243"/>
      <c r="K17" s="145"/>
      <c r="L17" s="148"/>
    </row>
    <row r="18" spans="1:12" ht="15.75" customHeight="1" x14ac:dyDescent="0.2">
      <c r="A18" s="238"/>
      <c r="B18" s="213" t="s">
        <v>14</v>
      </c>
      <c r="C18" s="214">
        <v>14120</v>
      </c>
      <c r="D18" s="214">
        <v>7071</v>
      </c>
      <c r="E18" s="214">
        <v>142651</v>
      </c>
      <c r="F18" s="214">
        <v>15799</v>
      </c>
      <c r="G18" s="214">
        <v>646615</v>
      </c>
      <c r="H18" s="214">
        <v>651843</v>
      </c>
      <c r="I18" s="215">
        <v>1478099</v>
      </c>
      <c r="K18" s="145"/>
      <c r="L18" s="148"/>
    </row>
    <row r="19" spans="1:12" ht="15.75" customHeight="1" x14ac:dyDescent="0.2">
      <c r="A19" s="238"/>
      <c r="B19" s="213" t="s">
        <v>15</v>
      </c>
      <c r="C19" s="214">
        <v>25923</v>
      </c>
      <c r="D19" s="214">
        <v>30189</v>
      </c>
      <c r="E19" s="214">
        <v>333195</v>
      </c>
      <c r="F19" s="214">
        <v>77614</v>
      </c>
      <c r="G19" s="214">
        <v>1678912</v>
      </c>
      <c r="H19" s="214">
        <v>3296497</v>
      </c>
      <c r="I19" s="215">
        <v>5442330</v>
      </c>
      <c r="J19" s="145"/>
      <c r="K19" s="147"/>
      <c r="L19" s="148"/>
    </row>
    <row r="20" spans="1:12" s="38" customFormat="1" ht="15.75" customHeight="1" x14ac:dyDescent="0.2">
      <c r="A20" s="238"/>
      <c r="B20" s="220" t="s">
        <v>16</v>
      </c>
      <c r="C20" s="221">
        <v>88550</v>
      </c>
      <c r="D20" s="221">
        <v>49846</v>
      </c>
      <c r="E20" s="221">
        <v>781887</v>
      </c>
      <c r="F20" s="221">
        <v>100858</v>
      </c>
      <c r="G20" s="221">
        <v>3138770</v>
      </c>
      <c r="H20" s="221">
        <v>4392954</v>
      </c>
      <c r="I20" s="222">
        <v>8552865</v>
      </c>
      <c r="K20" s="146"/>
      <c r="L20" s="147"/>
    </row>
    <row r="21" spans="1:12" ht="15.75" customHeight="1" x14ac:dyDescent="0.2">
      <c r="A21" s="42" t="s">
        <v>41</v>
      </c>
      <c r="B21" s="43"/>
      <c r="C21" s="44">
        <v>547282</v>
      </c>
      <c r="D21" s="44">
        <v>420629</v>
      </c>
      <c r="E21" s="44">
        <v>3163090</v>
      </c>
      <c r="F21" s="44">
        <v>1165649</v>
      </c>
      <c r="G21" s="44">
        <v>7536741</v>
      </c>
      <c r="H21" s="44">
        <v>7301465</v>
      </c>
      <c r="I21" s="45">
        <v>20134856</v>
      </c>
    </row>
    <row r="22" spans="1:12" ht="15.75" customHeight="1" x14ac:dyDescent="0.2">
      <c r="A22" s="28" t="s">
        <v>18</v>
      </c>
      <c r="B22" s="223"/>
      <c r="C22" s="221"/>
      <c r="D22" s="221"/>
      <c r="E22" s="221"/>
      <c r="F22" s="221"/>
      <c r="G22" s="221"/>
      <c r="H22" s="221"/>
      <c r="I22" s="222"/>
    </row>
    <row r="23" spans="1:12" ht="15.75" customHeight="1" x14ac:dyDescent="0.25">
      <c r="A23" s="47" t="s">
        <v>11</v>
      </c>
      <c r="B23" s="224"/>
      <c r="C23" s="214">
        <v>1193003</v>
      </c>
      <c r="D23" s="242">
        <v>62299</v>
      </c>
      <c r="E23" s="242"/>
      <c r="F23" s="214">
        <v>1218962</v>
      </c>
      <c r="G23" s="214">
        <v>1967330</v>
      </c>
      <c r="H23" s="214">
        <v>347126</v>
      </c>
      <c r="I23" s="215">
        <v>4788720</v>
      </c>
      <c r="J23" s="145"/>
    </row>
    <row r="24" spans="1:12" ht="15.75" customHeight="1" x14ac:dyDescent="0.25">
      <c r="A24" s="47" t="s">
        <v>17</v>
      </c>
      <c r="B24" s="224"/>
      <c r="C24" s="214">
        <v>817414</v>
      </c>
      <c r="D24" s="242">
        <v>25807</v>
      </c>
      <c r="E24" s="242"/>
      <c r="F24" s="214">
        <v>53160</v>
      </c>
      <c r="G24" s="214">
        <v>1279601</v>
      </c>
      <c r="H24" s="214">
        <v>337934</v>
      </c>
      <c r="I24" s="215">
        <v>2513916</v>
      </c>
      <c r="J24" s="145"/>
    </row>
    <row r="25" spans="1:12" ht="15.75" customHeight="1" x14ac:dyDescent="0.2">
      <c r="A25" s="42" t="s">
        <v>43</v>
      </c>
      <c r="B25" s="43"/>
      <c r="C25" s="44">
        <v>2010417</v>
      </c>
      <c r="D25" s="237">
        <v>88106</v>
      </c>
      <c r="E25" s="237"/>
      <c r="F25" s="44">
        <v>1272122</v>
      </c>
      <c r="G25" s="44">
        <v>3246930.9999999995</v>
      </c>
      <c r="H25" s="44">
        <v>685060</v>
      </c>
      <c r="I25" s="48">
        <v>7302636</v>
      </c>
      <c r="J25" s="145"/>
      <c r="L25" s="145"/>
    </row>
    <row r="26" spans="1:12" ht="20.100000000000001" customHeight="1" x14ac:dyDescent="0.2">
      <c r="A26" s="49" t="s">
        <v>44</v>
      </c>
      <c r="B26" s="50"/>
      <c r="C26" s="214">
        <v>119598</v>
      </c>
      <c r="D26" s="214">
        <v>137967</v>
      </c>
      <c r="E26" s="214">
        <v>999394</v>
      </c>
      <c r="F26" s="214">
        <v>457220</v>
      </c>
      <c r="G26" s="214">
        <v>2196582</v>
      </c>
      <c r="H26" s="214">
        <v>2010346</v>
      </c>
      <c r="I26" s="215">
        <v>5921107</v>
      </c>
    </row>
    <row r="27" spans="1:12" ht="20.100000000000001" customHeight="1" x14ac:dyDescent="0.2">
      <c r="A27" s="49" t="s">
        <v>45</v>
      </c>
      <c r="B27" s="50"/>
      <c r="C27" s="214">
        <v>-224377</v>
      </c>
      <c r="D27" s="214">
        <v>121029</v>
      </c>
      <c r="E27" s="214">
        <v>47141</v>
      </c>
      <c r="F27" s="214">
        <v>29626</v>
      </c>
      <c r="G27" s="214">
        <v>409704</v>
      </c>
      <c r="H27" s="214">
        <v>-69599</v>
      </c>
      <c r="I27" s="215">
        <v>313524</v>
      </c>
    </row>
    <row r="28" spans="1:12" ht="20.100000000000001" customHeight="1" x14ac:dyDescent="0.2">
      <c r="A28" s="49" t="s">
        <v>256</v>
      </c>
      <c r="B28" s="50"/>
      <c r="C28" s="214">
        <v>2447184</v>
      </c>
      <c r="D28" s="225">
        <v>1813649</v>
      </c>
      <c r="E28" s="225">
        <v>2811370</v>
      </c>
      <c r="F28" s="214">
        <v>2243239</v>
      </c>
      <c r="G28" s="214">
        <v>15025608</v>
      </c>
      <c r="H28" s="214">
        <v>3085943</v>
      </c>
      <c r="I28" s="215">
        <v>27426993</v>
      </c>
    </row>
    <row r="29" spans="1:12" s="38" customFormat="1" ht="15.75" customHeight="1" x14ac:dyDescent="0.2">
      <c r="A29" s="52" t="s">
        <v>20</v>
      </c>
      <c r="B29" s="53"/>
      <c r="C29" s="54">
        <v>2889687</v>
      </c>
      <c r="D29" s="54">
        <v>2493274</v>
      </c>
      <c r="E29" s="54">
        <v>7020995</v>
      </c>
      <c r="F29" s="54">
        <v>3895734</v>
      </c>
      <c r="G29" s="54">
        <v>25168635</v>
      </c>
      <c r="H29" s="54">
        <v>12328155</v>
      </c>
      <c r="I29" s="55">
        <v>53796480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12" x14ac:dyDescent="0.2">
      <c r="A31" s="154" t="s">
        <v>224</v>
      </c>
      <c r="B31" s="3"/>
      <c r="C31" s="3"/>
      <c r="D31" s="3"/>
      <c r="E31" s="3"/>
      <c r="F31" s="3"/>
      <c r="G31" s="3"/>
      <c r="H31" s="3"/>
      <c r="I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</row>
  </sheetData>
  <mergeCells count="15">
    <mergeCell ref="A7:B7"/>
    <mergeCell ref="C7:H7"/>
    <mergeCell ref="A11:A15"/>
    <mergeCell ref="C11:C12"/>
    <mergeCell ref="D11:D12"/>
    <mergeCell ref="F11:F12"/>
    <mergeCell ref="D23:E23"/>
    <mergeCell ref="D24:E24"/>
    <mergeCell ref="D25:E25"/>
    <mergeCell ref="I11:I12"/>
    <mergeCell ref="A16:A20"/>
    <mergeCell ref="C16:C17"/>
    <mergeCell ref="D16:D17"/>
    <mergeCell ref="F16:F17"/>
    <mergeCell ref="I16:I17"/>
  </mergeCells>
  <hyperlinks>
    <hyperlink ref="H2" location="Indice!A1" display="ÍNDICE DA PUBLICACIÓN" xr:uid="{00000000-0004-0000-08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43</vt:i4>
      </vt:variant>
      <vt:variant>
        <vt:lpstr>Rangos con nombre</vt:lpstr>
      </vt:variant>
      <vt:variant>
        <vt:i4>2</vt:i4>
      </vt:variant>
    </vt:vector>
  </HeadingPairs>
  <TitlesOfParts>
    <vt:vector size="45" baseType="lpstr">
      <vt:lpstr>Indice</vt:lpstr>
      <vt:lpstr>I.1a</vt:lpstr>
      <vt:lpstr>I.1b</vt:lpstr>
      <vt:lpstr>I.1c</vt:lpstr>
      <vt:lpstr>I.1d</vt:lpstr>
      <vt:lpstr>I.1e</vt:lpstr>
      <vt:lpstr>I.1f</vt:lpstr>
      <vt:lpstr>I.1g</vt:lpstr>
      <vt:lpstr>I.1h</vt:lpstr>
      <vt:lpstr>I.1i</vt:lpstr>
      <vt:lpstr>I.1j</vt:lpstr>
      <vt:lpstr>I.1k</vt:lpstr>
      <vt:lpstr>I.1l</vt:lpstr>
      <vt:lpstr>I.2a</vt:lpstr>
      <vt:lpstr>I.2b</vt:lpstr>
      <vt:lpstr>I.2c</vt:lpstr>
      <vt:lpstr>I.2d</vt:lpstr>
      <vt:lpstr>I.2e</vt:lpstr>
      <vt:lpstr>I.2f</vt:lpstr>
      <vt:lpstr>I.2g</vt:lpstr>
      <vt:lpstr>I.2h</vt:lpstr>
      <vt:lpstr>I.2i</vt:lpstr>
      <vt:lpstr>I.2j</vt:lpstr>
      <vt:lpstr>I.2k</vt:lpstr>
      <vt:lpstr>I.2l</vt:lpstr>
      <vt:lpstr>I.3a</vt:lpstr>
      <vt:lpstr>I.3b</vt:lpstr>
      <vt:lpstr>I.3c</vt:lpstr>
      <vt:lpstr>I.3d</vt:lpstr>
      <vt:lpstr>I.3e</vt:lpstr>
      <vt:lpstr>I.3f</vt:lpstr>
      <vt:lpstr>I.3g</vt:lpstr>
      <vt:lpstr>I.3h</vt:lpstr>
      <vt:lpstr>I.3i</vt:lpstr>
      <vt:lpstr>I.3j</vt:lpstr>
      <vt:lpstr>I.3k</vt:lpstr>
      <vt:lpstr>I.3l</vt:lpstr>
      <vt:lpstr>I.4a</vt:lpstr>
      <vt:lpstr>I.4b</vt:lpstr>
      <vt:lpstr>I.5</vt:lpstr>
      <vt:lpstr>I.6</vt:lpstr>
      <vt:lpstr>I.7</vt:lpstr>
      <vt:lpstr>I.8</vt:lpstr>
      <vt:lpstr>I.6!Área_de_impresión</vt:lpstr>
      <vt:lpstr>I.8!Área_de_impresión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Jacome Rodríguez</dc:creator>
  <cp:lastModifiedBy>Raúl Jacome Rodríguez</cp:lastModifiedBy>
  <cp:lastPrinted>2016-08-31T07:29:30Z</cp:lastPrinted>
  <dcterms:created xsi:type="dcterms:W3CDTF">2012-05-03T07:08:28Z</dcterms:created>
  <dcterms:modified xsi:type="dcterms:W3CDTF">2023-11-28T11:37:20Z</dcterms:modified>
</cp:coreProperties>
</file>