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630" windowWidth="17910" windowHeight="10785" tabRatio="601"/>
  </bookViews>
  <sheets>
    <sheet name="Índice" sheetId="52" r:id="rId1"/>
    <sheet name="Táboa_1" sheetId="36" r:id="rId2"/>
    <sheet name="Táboa_2" sheetId="39" r:id="rId3"/>
    <sheet name="Táboa_3" sheetId="43" r:id="rId4"/>
    <sheet name="Táboa_4" sheetId="47" r:id="rId5"/>
    <sheet name="Táboa_5" sheetId="48" r:id="rId6"/>
    <sheet name="Táboa_6" sheetId="53" r:id="rId7"/>
    <sheet name="Táboa_7" sheetId="54" r:id="rId8"/>
  </sheets>
  <externalReferences>
    <externalReference r:id="rId9"/>
    <externalReference r:id="rId10"/>
  </externalReferences>
  <definedNames>
    <definedName name="_xlnm.Print_Area" localSheetId="6">Táboa_6!$B$1:$F$116</definedName>
    <definedName name="_xlnm.Print_Area" localSheetId="7">Táboa_7!$B$1:$F$78</definedName>
    <definedName name="_xlnm.Database">[1]Hoja1!$A$1:$EM$1884</definedName>
    <definedName name="Consulta3" localSheetId="1">#REF!</definedName>
    <definedName name="Consulta3" localSheetId="2">#REF!</definedName>
    <definedName name="Consulta3" localSheetId="3">#REF!</definedName>
    <definedName name="Consulta3" localSheetId="4">#REF!</definedName>
    <definedName name="Consulta3" localSheetId="5">#REF!</definedName>
    <definedName name="ConsumosMateriasPrimasOtrosA" localSheetId="1">#REF!</definedName>
    <definedName name="ConsumosMateriasPrimasOtrosA" localSheetId="2">#REF!</definedName>
    <definedName name="ConsumosMateriasPrimasOtrosA" localSheetId="3">#REF!</definedName>
    <definedName name="ConsumosMateriasPrimasOtrosA" localSheetId="4">#REF!</definedName>
    <definedName name="ConsumosMateriasPrimasOtrosA" localSheetId="5">#REF!</definedName>
    <definedName name="Datos_contables_2" localSheetId="1">#REF!</definedName>
    <definedName name="Datos_contables_2" localSheetId="2">#REF!</definedName>
    <definedName name="Datos_contables_2" localSheetId="3">#REF!</definedName>
    <definedName name="Datos_contables_2" localSheetId="4">#REF!</definedName>
    <definedName name="Datos_contables_2" localSheetId="5">#REF!</definedName>
    <definedName name="Datos_contables2" localSheetId="1">#REF!</definedName>
    <definedName name="Datos_contables2" localSheetId="2">#REF!</definedName>
    <definedName name="Datos_contables2" localSheetId="3">#REF!</definedName>
    <definedName name="Datos_contables2" localSheetId="4">#REF!</definedName>
    <definedName name="Datos_contables2" localSheetId="5">#REF!</definedName>
    <definedName name="Desglose_cmpoa_2" localSheetId="1">#REF!</definedName>
    <definedName name="Desglose_cmpoa_2" localSheetId="2">#REF!</definedName>
    <definedName name="Desglose_cmpoa_2" localSheetId="3">#REF!</definedName>
    <definedName name="Desglose_cmpoa_2" localSheetId="4">#REF!</definedName>
    <definedName name="Desglose_cmpoa_2" localSheetId="5">#REF!</definedName>
    <definedName name="Desglose_cmpoa2" localSheetId="1">#REF!</definedName>
    <definedName name="Desglose_cmpoa2" localSheetId="2">#REF!</definedName>
    <definedName name="Desglose_cmpoa2" localSheetId="3">#REF!</definedName>
    <definedName name="Desglose_cmpoa2" localSheetId="4">#REF!</definedName>
    <definedName name="Desglose_cmpoa2" localSheetId="5">#REF!</definedName>
    <definedName name="gg" localSheetId="1">#REF!</definedName>
    <definedName name="gg" localSheetId="2">#REF!</definedName>
    <definedName name="gg" localSheetId="3">#REF!</definedName>
    <definedName name="gg" localSheetId="4">#REF!</definedName>
    <definedName name="gg" localSheetId="5">#REF!</definedName>
    <definedName name="Identificación" localSheetId="1">#REF!</definedName>
    <definedName name="Identificación" localSheetId="2">#REF!</definedName>
    <definedName name="Identificación" localSheetId="3">#REF!</definedName>
    <definedName name="Identificación" localSheetId="4">#REF!</definedName>
    <definedName name="Identificación" localSheetId="5">#REF!</definedName>
    <definedName name="Identificación_reducida_2" localSheetId="1">#REF!</definedName>
    <definedName name="Identificación_reducida_2" localSheetId="2">#REF!</definedName>
    <definedName name="Identificación_reducida_2" localSheetId="3">#REF!</definedName>
    <definedName name="Identificación_reducida_2" localSheetId="4">#REF!</definedName>
    <definedName name="Identificación_reducida_2" localSheetId="5">#REF!</definedName>
    <definedName name="Identificación_reducida2" localSheetId="1">#REF!</definedName>
    <definedName name="Identificación_reducida2" localSheetId="2">#REF!</definedName>
    <definedName name="Identificación_reducida2" localSheetId="3">#REF!</definedName>
    <definedName name="Identificación_reducida2" localSheetId="4">#REF!</definedName>
    <definedName name="Identificación_reducida2" localSheetId="5">#REF!</definedName>
    <definedName name="kk" localSheetId="1">#REF!</definedName>
    <definedName name="kk" localSheetId="2">#REF!</definedName>
    <definedName name="kk" localSheetId="3">#REF!</definedName>
    <definedName name="kk" localSheetId="4">#REF!</definedName>
    <definedName name="kk" localSheetId="5">#REF!</definedName>
    <definedName name="Muestra_inicial_102" localSheetId="1">#REF!</definedName>
    <definedName name="Muestra_inicial_102" localSheetId="2">#REF!</definedName>
    <definedName name="Muestra_inicial_102" localSheetId="3">#REF!</definedName>
    <definedName name="Muestra_inicial_102" localSheetId="4">#REF!</definedName>
    <definedName name="Muestra_inicial_102" localSheetId="5">#REF!</definedName>
    <definedName name="ñ" localSheetId="1">#REF!</definedName>
    <definedName name="ñ" localSheetId="2">#REF!</definedName>
    <definedName name="ñ" localSheetId="3">#REF!</definedName>
    <definedName name="ñ" localSheetId="4">#REF!</definedName>
    <definedName name="ñ" localSheetId="5">#REF!</definedName>
    <definedName name="_xlnm.Print_Titles" localSheetId="6">Táboa_6!$1:$5</definedName>
    <definedName name="_xlnm.Print_Titles" localSheetId="7">Táboa_7!$2:$5</definedName>
    <definedName name="uu">'[2]#¡REF'!$A$1:$J$2</definedName>
  </definedNames>
  <calcPr calcId="145621"/>
</workbook>
</file>

<file path=xl/calcChain.xml><?xml version="1.0" encoding="utf-8"?>
<calcChain xmlns="http://schemas.openxmlformats.org/spreadsheetml/2006/main">
  <c r="AK137" i="39" l="1"/>
  <c r="AK141" i="39"/>
  <c r="AK129" i="39"/>
  <c r="AK133" i="39"/>
  <c r="BW120" i="39" l="1"/>
  <c r="CC117" i="36"/>
  <c r="BO133" i="39" l="1"/>
  <c r="BG133" i="39"/>
  <c r="AV137" i="39"/>
  <c r="E133" i="39"/>
  <c r="F133" i="39"/>
  <c r="I133" i="39"/>
  <c r="J133" i="39"/>
  <c r="M133" i="39"/>
  <c r="N133" i="39"/>
  <c r="Q133" i="39"/>
  <c r="R133" i="39"/>
  <c r="U133" i="39"/>
  <c r="V133" i="39"/>
  <c r="Y133" i="39"/>
  <c r="Z133" i="39"/>
  <c r="AD133" i="39"/>
  <c r="C141" i="39" l="1"/>
  <c r="BG141" i="39"/>
  <c r="AV133" i="39"/>
  <c r="C133" i="39"/>
  <c r="C137" i="39"/>
  <c r="AY141" i="39"/>
  <c r="AT141" i="39"/>
  <c r="AM141" i="39"/>
  <c r="AI141" i="39"/>
  <c r="AE141" i="39"/>
  <c r="AA141" i="39"/>
  <c r="W141" i="39"/>
  <c r="S141" i="39"/>
  <c r="O141" i="39"/>
  <c r="K141" i="39"/>
  <c r="G141" i="39"/>
  <c r="AZ137" i="39"/>
  <c r="AU137" i="39"/>
  <c r="AQ137" i="39"/>
  <c r="AJ137" i="39"/>
  <c r="AF137" i="39"/>
  <c r="AB137" i="39"/>
  <c r="X137" i="39"/>
  <c r="T137" i="39"/>
  <c r="P137" i="39"/>
  <c r="L137" i="39"/>
  <c r="H137" i="39"/>
  <c r="D137" i="39"/>
  <c r="BA133" i="39"/>
  <c r="AW133" i="39"/>
  <c r="AR133" i="39"/>
  <c r="Q141" i="39"/>
  <c r="M141" i="39"/>
  <c r="I141" i="39"/>
  <c r="E141" i="39"/>
  <c r="BL141" i="39"/>
  <c r="BH141" i="39"/>
  <c r="BC141" i="39"/>
  <c r="J137" i="39"/>
  <c r="F137" i="39"/>
  <c r="BM137" i="39"/>
  <c r="BI137" i="39"/>
  <c r="BD137" i="39"/>
  <c r="BN133" i="39"/>
  <c r="BJ133" i="39"/>
  <c r="BE133" i="39"/>
  <c r="K129" i="39"/>
  <c r="G129" i="39"/>
  <c r="AN137" i="39"/>
  <c r="AO141" i="39"/>
  <c r="AO133" i="39"/>
  <c r="AG137" i="39"/>
  <c r="AC137" i="39"/>
  <c r="Y137" i="39"/>
  <c r="U137" i="39"/>
  <c r="Q137" i="39"/>
  <c r="M137" i="39"/>
  <c r="I137" i="39"/>
  <c r="E137" i="39"/>
  <c r="BT137" i="39"/>
  <c r="BU133" i="39"/>
  <c r="N129" i="39"/>
  <c r="J129" i="39"/>
  <c r="F129" i="39"/>
  <c r="AO129" i="39"/>
  <c r="AV129" i="39"/>
  <c r="BT141" i="39"/>
  <c r="BM141" i="39"/>
  <c r="BI141" i="39"/>
  <c r="BD141" i="39"/>
  <c r="AZ141" i="39"/>
  <c r="AU141" i="39"/>
  <c r="AQ141" i="39"/>
  <c r="AJ141" i="39"/>
  <c r="AF141" i="39"/>
  <c r="AB141" i="39"/>
  <c r="X141" i="39"/>
  <c r="T141" i="39"/>
  <c r="P141" i="39"/>
  <c r="L141" i="39"/>
  <c r="H141" i="39"/>
  <c r="D141" i="39"/>
  <c r="BU137" i="39"/>
  <c r="BN137" i="39"/>
  <c r="BJ137" i="39"/>
  <c r="BE137" i="39"/>
  <c r="BA137" i="39"/>
  <c r="AW137" i="39"/>
  <c r="AR137" i="39"/>
  <c r="BV133" i="39"/>
  <c r="BQ133" i="39"/>
  <c r="BK133" i="39"/>
  <c r="BF133" i="39"/>
  <c r="AX133" i="39"/>
  <c r="AS133" i="39"/>
  <c r="AL133" i="39"/>
  <c r="AG133" i="39"/>
  <c r="AC133" i="39"/>
  <c r="BV129" i="39"/>
  <c r="BQ129" i="39"/>
  <c r="BK129" i="39"/>
  <c r="BF129" i="39"/>
  <c r="AX129" i="39"/>
  <c r="AS129" i="39"/>
  <c r="AL129" i="39"/>
  <c r="AH129" i="39"/>
  <c r="AD129" i="39"/>
  <c r="Z129" i="39"/>
  <c r="V129" i="39"/>
  <c r="R129" i="39"/>
  <c r="AJ133" i="39"/>
  <c r="AF133" i="39"/>
  <c r="AB133" i="39"/>
  <c r="X133" i="39"/>
  <c r="T133" i="39"/>
  <c r="P133" i="39"/>
  <c r="L133" i="39"/>
  <c r="H133" i="39"/>
  <c r="D133" i="39"/>
  <c r="BU129" i="39"/>
  <c r="BN129" i="39"/>
  <c r="BJ129" i="39"/>
  <c r="BE129" i="39"/>
  <c r="BA129" i="39"/>
  <c r="AW129" i="39"/>
  <c r="AR129" i="39"/>
  <c r="AG129" i="39"/>
  <c r="AC129" i="39"/>
  <c r="Y129" i="39"/>
  <c r="U129" i="39"/>
  <c r="Q129" i="39"/>
  <c r="M129" i="39"/>
  <c r="I129" i="39"/>
  <c r="E129" i="39"/>
  <c r="BO141" i="39"/>
  <c r="BV141" i="39"/>
  <c r="BQ141" i="39"/>
  <c r="BK141" i="39"/>
  <c r="BF141" i="39"/>
  <c r="AX141" i="39"/>
  <c r="AS141" i="39"/>
  <c r="AL141" i="39"/>
  <c r="AH141" i="39"/>
  <c r="AD141" i="39"/>
  <c r="Z141" i="39"/>
  <c r="V141" i="39"/>
  <c r="R141" i="39"/>
  <c r="N141" i="39"/>
  <c r="J141" i="39"/>
  <c r="F141" i="39"/>
  <c r="BL137" i="39"/>
  <c r="BH137" i="39"/>
  <c r="BC137" i="39"/>
  <c r="AY137" i="39"/>
  <c r="AT137" i="39"/>
  <c r="AM137" i="39"/>
  <c r="AI137" i="39"/>
  <c r="AE137" i="39"/>
  <c r="AA137" i="39"/>
  <c r="W137" i="39"/>
  <c r="S137" i="39"/>
  <c r="O137" i="39"/>
  <c r="K137" i="39"/>
  <c r="G137" i="39"/>
  <c r="BT133" i="39"/>
  <c r="BM133" i="39"/>
  <c r="BI133" i="39"/>
  <c r="BD133" i="39"/>
  <c r="AZ133" i="39"/>
  <c r="AU133" i="39"/>
  <c r="AQ133" i="39"/>
  <c r="AI133" i="39"/>
  <c r="AE133" i="39"/>
  <c r="AA133" i="39"/>
  <c r="W133" i="39"/>
  <c r="S133" i="39"/>
  <c r="O133" i="39"/>
  <c r="K133" i="39"/>
  <c r="G133" i="39"/>
  <c r="BT129" i="39"/>
  <c r="BM129" i="39"/>
  <c r="BI129" i="39"/>
  <c r="BD129" i="39"/>
  <c r="AZ129" i="39"/>
  <c r="AU129" i="39"/>
  <c r="AQ129" i="39"/>
  <c r="AJ129" i="39"/>
  <c r="AF129" i="39"/>
  <c r="AB129" i="39"/>
  <c r="X129" i="39"/>
  <c r="T129" i="39"/>
  <c r="P129" i="39"/>
  <c r="L129" i="39"/>
  <c r="H129" i="39"/>
  <c r="D129" i="39"/>
  <c r="AO137" i="39"/>
  <c r="AP133" i="39"/>
  <c r="BU141" i="39"/>
  <c r="BN141" i="39"/>
  <c r="BJ141" i="39"/>
  <c r="BE141" i="39"/>
  <c r="BA141" i="39"/>
  <c r="AW141" i="39"/>
  <c r="AR141" i="39"/>
  <c r="AG141" i="39"/>
  <c r="AC141" i="39"/>
  <c r="Y141" i="39"/>
  <c r="U141" i="39"/>
  <c r="BV137" i="39"/>
  <c r="BQ137" i="39"/>
  <c r="BK137" i="39"/>
  <c r="BF137" i="39"/>
  <c r="AX137" i="39"/>
  <c r="AS137" i="39"/>
  <c r="AL137" i="39"/>
  <c r="AH137" i="39"/>
  <c r="AD137" i="39"/>
  <c r="Z137" i="39"/>
  <c r="V137" i="39"/>
  <c r="R137" i="39"/>
  <c r="N137" i="39"/>
  <c r="BL133" i="39"/>
  <c r="BH133" i="39"/>
  <c r="BC133" i="39"/>
  <c r="AY133" i="39"/>
  <c r="AT133" i="39"/>
  <c r="AM133" i="39"/>
  <c r="AH133" i="39"/>
  <c r="BL129" i="39"/>
  <c r="BH129" i="39"/>
  <c r="BC129" i="39"/>
  <c r="AY129" i="39"/>
  <c r="AT129" i="39"/>
  <c r="AM129" i="39"/>
  <c r="AI129" i="39"/>
  <c r="AE129" i="39"/>
  <c r="AA129" i="39"/>
  <c r="W129" i="39"/>
  <c r="S129" i="39"/>
  <c r="O129" i="39"/>
  <c r="AV141" i="39"/>
  <c r="BG129" i="39"/>
  <c r="BO129" i="39"/>
  <c r="BO137" i="39"/>
  <c r="BG137" i="39"/>
  <c r="AP137" i="39"/>
  <c r="AP129" i="39"/>
  <c r="AP141" i="39"/>
  <c r="AN141" i="39"/>
  <c r="AN133" i="39"/>
  <c r="AN129" i="39"/>
  <c r="C129" i="39"/>
  <c r="BR141" i="39" l="1"/>
  <c r="BR137" i="39"/>
  <c r="BW143" i="39"/>
  <c r="BW142" i="39"/>
  <c r="BW135" i="39"/>
  <c r="BW134" i="39"/>
  <c r="BW139" i="39"/>
  <c r="BW138" i="39"/>
  <c r="BW131" i="39"/>
  <c r="BW130" i="39"/>
  <c r="BW122" i="39"/>
  <c r="BW121" i="39"/>
  <c r="BS129" i="39" l="1"/>
  <c r="BS133" i="39"/>
  <c r="BP129" i="39"/>
  <c r="BP133" i="39"/>
  <c r="BS141" i="39"/>
  <c r="BP137" i="39"/>
  <c r="BP141" i="39"/>
  <c r="BR129" i="39"/>
  <c r="BR133" i="39"/>
  <c r="BS137" i="39"/>
  <c r="BB129" i="39"/>
  <c r="BB137" i="39"/>
  <c r="BB133" i="39"/>
  <c r="BB141" i="39"/>
  <c r="BW133" i="39" l="1"/>
  <c r="BW137" i="39"/>
  <c r="BW141" i="39"/>
  <c r="BW129" i="39"/>
  <c r="BW126" i="39" l="1"/>
  <c r="BW125" i="39" l="1"/>
  <c r="BW123" i="39" l="1"/>
  <c r="BW124" i="39"/>
  <c r="BV117" i="36" l="1"/>
  <c r="BV117" i="39" l="1"/>
  <c r="AB117" i="36" l="1"/>
  <c r="Y117" i="36"/>
  <c r="P117" i="36"/>
  <c r="BU117" i="36"/>
  <c r="X117" i="36"/>
  <c r="AX117" i="36"/>
  <c r="AD117" i="36"/>
  <c r="W117" i="36"/>
  <c r="BQ117" i="36"/>
  <c r="Q117" i="36"/>
  <c r="BK117" i="36"/>
  <c r="L117" i="36"/>
  <c r="AS117" i="36"/>
  <c r="AU117" i="36"/>
  <c r="O117" i="36"/>
  <c r="BA117" i="36"/>
  <c r="N117" i="36"/>
  <c r="H117" i="36"/>
  <c r="M117" i="36"/>
  <c r="BJ117" i="36"/>
  <c r="R117" i="36"/>
  <c r="AZ117" i="36"/>
  <c r="K117" i="36"/>
  <c r="BB117" i="36"/>
  <c r="Z117" i="36"/>
  <c r="AY117" i="36"/>
  <c r="AA117" i="36"/>
  <c r="AT117" i="36"/>
  <c r="AL117" i="36"/>
  <c r="BI117" i="36"/>
  <c r="I117" i="36"/>
  <c r="AC117" i="36"/>
  <c r="AE117" i="36"/>
  <c r="BS117" i="36"/>
  <c r="AK117" i="36"/>
  <c r="BT117" i="36"/>
  <c r="AH117" i="36"/>
  <c r="BH117" i="36"/>
  <c r="D117" i="36"/>
  <c r="AF117" i="36"/>
  <c r="J117" i="36"/>
  <c r="S117" i="36"/>
  <c r="AI117" i="39" l="1"/>
  <c r="D117" i="39"/>
  <c r="BT117" i="39"/>
  <c r="BQ117" i="39"/>
  <c r="BA117" i="39"/>
  <c r="BJ117" i="39"/>
  <c r="BI117" i="39"/>
  <c r="N117" i="39"/>
  <c r="BH117" i="39"/>
  <c r="BV117" i="43" l="1"/>
  <c r="AC117" i="43"/>
  <c r="N117" i="43"/>
  <c r="BI117" i="43" l="1"/>
  <c r="BT117" i="43"/>
  <c r="BQ117" i="43"/>
  <c r="BJ117" i="43"/>
  <c r="AI117" i="43"/>
  <c r="BH117" i="43"/>
  <c r="AC117" i="39"/>
  <c r="BA117" i="43" l="1"/>
  <c r="D117" i="43"/>
  <c r="F117" i="36" l="1"/>
  <c r="E117" i="36" l="1"/>
  <c r="AN117" i="36" l="1"/>
  <c r="BG117" i="36" l="1"/>
  <c r="AQ117" i="36" l="1"/>
  <c r="AQ117" i="39" l="1"/>
  <c r="AQ117" i="43" l="1"/>
  <c r="BB117" i="39" l="1"/>
  <c r="BB117" i="43" l="1"/>
  <c r="BD117" i="36" l="1"/>
  <c r="BD117" i="39" l="1"/>
  <c r="BD117" i="43" l="1"/>
  <c r="AY117" i="39" l="1"/>
  <c r="AY117" i="43" l="1"/>
  <c r="BF117" i="36" l="1"/>
  <c r="AU117" i="39" l="1"/>
  <c r="AU117" i="43" l="1"/>
  <c r="AI117" i="36" l="1"/>
  <c r="AG117" i="36" l="1"/>
  <c r="BO117" i="36" l="1"/>
  <c r="BM117" i="36" l="1"/>
  <c r="BS117" i="39" l="1"/>
  <c r="BS117" i="43" l="1"/>
  <c r="AS117" i="39" l="1"/>
  <c r="AT117" i="39" l="1"/>
  <c r="AT117" i="43" l="1"/>
  <c r="AS117" i="43" l="1"/>
  <c r="BG117" i="39" l="1"/>
  <c r="BG117" i="43" l="1"/>
  <c r="G117" i="36" l="1"/>
  <c r="AO117" i="36" l="1"/>
  <c r="BF117" i="39" l="1"/>
  <c r="BF117" i="43" l="1"/>
  <c r="T117" i="36" l="1"/>
  <c r="V117" i="36" l="1"/>
  <c r="BC117" i="36" l="1"/>
  <c r="BE117" i="39" l="1"/>
  <c r="BE117" i="43" l="1"/>
  <c r="BE117" i="36" l="1"/>
  <c r="AR117" i="36" l="1"/>
  <c r="AR117" i="39" l="1"/>
  <c r="AR117" i="43" l="1"/>
  <c r="BL117" i="36" l="1"/>
  <c r="BL117" i="39" l="1"/>
  <c r="BL117" i="43" l="1"/>
  <c r="AM117" i="36" l="1"/>
  <c r="BU117" i="39" l="1"/>
  <c r="BU117" i="43" l="1"/>
  <c r="BO117" i="39" l="1"/>
  <c r="AV117" i="39" l="1"/>
  <c r="BM117" i="39"/>
  <c r="BC117" i="39"/>
  <c r="AX117" i="39"/>
  <c r="BK117" i="39" l="1"/>
  <c r="AX117" i="43" l="1"/>
  <c r="BM117" i="43"/>
  <c r="H117" i="43"/>
  <c r="AO117" i="43"/>
  <c r="BO117" i="43"/>
  <c r="BC117" i="43"/>
  <c r="L117" i="39"/>
  <c r="S117" i="39"/>
  <c r="Z117" i="39"/>
  <c r="AA117" i="39"/>
  <c r="P117" i="39"/>
  <c r="AO117" i="39"/>
  <c r="AD117" i="39"/>
  <c r="M117" i="39"/>
  <c r="I117" i="39"/>
  <c r="AF117" i="39"/>
  <c r="H117" i="39"/>
  <c r="AG117" i="39"/>
  <c r="R117" i="39"/>
  <c r="O117" i="39"/>
  <c r="R117" i="43" l="1"/>
  <c r="M117" i="43"/>
  <c r="AV117" i="43"/>
  <c r="P117" i="43"/>
  <c r="O117" i="43"/>
  <c r="S117" i="43"/>
  <c r="L117" i="43"/>
  <c r="AD117" i="43"/>
  <c r="AG117" i="43"/>
  <c r="I117" i="43"/>
  <c r="AA117" i="43"/>
  <c r="AF117" i="43"/>
  <c r="V117" i="39"/>
  <c r="AE117" i="39"/>
  <c r="J117" i="39"/>
  <c r="AM117" i="39"/>
  <c r="AL117" i="39"/>
  <c r="E117" i="39"/>
  <c r="F117" i="39"/>
  <c r="V117" i="43" l="1"/>
  <c r="AM117" i="43"/>
  <c r="F117" i="43"/>
  <c r="AE117" i="43"/>
  <c r="Z117" i="43"/>
  <c r="E117" i="43"/>
  <c r="BK117" i="43"/>
  <c r="AN117" i="39"/>
  <c r="AL117" i="43" l="1"/>
  <c r="J117" i="43"/>
  <c r="AN117" i="43" l="1"/>
  <c r="AK117" i="39" l="1"/>
  <c r="AK117" i="43" l="1"/>
  <c r="C117" i="36" l="1"/>
  <c r="C117" i="39" l="1"/>
  <c r="C117" i="43" l="1"/>
  <c r="AP117" i="36" l="1"/>
  <c r="AP117" i="39" l="1"/>
  <c r="AP117" i="43" l="1"/>
  <c r="AV117" i="36" l="1"/>
  <c r="AJ117" i="39"/>
  <c r="BR117" i="39" l="1"/>
  <c r="AJ117" i="43" l="1"/>
  <c r="BP117" i="39"/>
  <c r="BR117" i="43" l="1"/>
  <c r="BP117" i="43" l="1"/>
  <c r="AJ117" i="36" l="1"/>
  <c r="BR117" i="36" l="1"/>
  <c r="BP117" i="36"/>
  <c r="BN117" i="39" l="1"/>
  <c r="BN117" i="36" l="1"/>
  <c r="BN117" i="43"/>
  <c r="G117" i="39" l="1"/>
  <c r="T117" i="39"/>
  <c r="AH117" i="39"/>
  <c r="AH117" i="43" l="1"/>
  <c r="T117" i="43" l="1"/>
  <c r="G117" i="43" l="1"/>
  <c r="W117" i="39" l="1"/>
  <c r="X117" i="39"/>
  <c r="X117" i="43" l="1"/>
  <c r="K117" i="39"/>
  <c r="Q117" i="39"/>
  <c r="AB117" i="39"/>
  <c r="Y117" i="39"/>
  <c r="W117" i="43" l="1"/>
  <c r="AB117" i="43"/>
  <c r="Y117" i="43" l="1"/>
  <c r="Q117" i="43"/>
  <c r="K117" i="43" l="1"/>
  <c r="U117" i="36" l="1"/>
  <c r="U117" i="39" l="1"/>
  <c r="U117" i="43" l="1"/>
  <c r="AZ117" i="39" l="1"/>
  <c r="AZ117" i="43" l="1"/>
  <c r="AW117" i="36" l="1"/>
  <c r="AW117" i="39" l="1"/>
  <c r="AW117" i="43" l="1"/>
  <c r="BN117" i="47" l="1"/>
  <c r="P117" i="47"/>
  <c r="BJ117" i="47"/>
  <c r="Q117" i="47"/>
  <c r="V117" i="47"/>
  <c r="AB117" i="47"/>
  <c r="AY117" i="47"/>
  <c r="BM117" i="47"/>
  <c r="BC117" i="47"/>
  <c r="BF117" i="47"/>
  <c r="AG117" i="47"/>
  <c r="K117" i="47"/>
  <c r="BL117" i="47"/>
  <c r="I117" i="47"/>
  <c r="M117" i="47"/>
  <c r="BQ117" i="47"/>
  <c r="R117" i="47"/>
  <c r="BI117" i="47"/>
  <c r="BV117" i="47"/>
  <c r="AI117" i="47" l="1"/>
  <c r="AM117" i="47"/>
  <c r="AT117" i="47"/>
  <c r="D117" i="47"/>
  <c r="AW117" i="47"/>
  <c r="AZ117" i="47"/>
  <c r="AE117" i="47"/>
  <c r="BU117" i="47"/>
  <c r="E117" i="47"/>
  <c r="AF117" i="47"/>
  <c r="AC117" i="47"/>
  <c r="N117" i="47"/>
  <c r="S117" i="47"/>
  <c r="T117" i="47"/>
  <c r="AD117" i="47"/>
  <c r="H117" i="47"/>
  <c r="BD117" i="47"/>
  <c r="Z117" i="47"/>
  <c r="AL117" i="47"/>
  <c r="J117" i="47"/>
  <c r="X117" i="47"/>
  <c r="BH117" i="47"/>
  <c r="BA117" i="47"/>
  <c r="AQ117" i="47"/>
  <c r="AU117" i="47"/>
  <c r="AJ117" i="47"/>
  <c r="G117" i="47"/>
  <c r="BP117" i="47"/>
  <c r="AK117" i="47"/>
  <c r="AV117" i="47"/>
  <c r="BO117" i="47"/>
  <c r="AN117" i="47" l="1"/>
  <c r="U117" i="47"/>
  <c r="BE117" i="47"/>
  <c r="AS117" i="47"/>
  <c r="BG117" i="47"/>
  <c r="L117" i="47"/>
  <c r="AH117" i="47"/>
  <c r="F117" i="47"/>
  <c r="W117" i="47"/>
  <c r="BT117" i="47"/>
  <c r="Y117" i="47"/>
  <c r="BB117" i="47"/>
  <c r="AP117" i="47"/>
  <c r="AA117" i="47"/>
  <c r="BK117" i="47"/>
  <c r="BS117" i="47"/>
  <c r="AR117" i="47"/>
  <c r="AO117" i="47"/>
  <c r="BR117" i="47"/>
  <c r="AX117" i="47"/>
  <c r="O117" i="47"/>
  <c r="C117" i="47" l="1"/>
  <c r="CC115" i="48" l="1"/>
  <c r="CF113" i="48"/>
  <c r="CG112" i="48"/>
  <c r="CF111" i="48"/>
  <c r="CC105" i="48"/>
  <c r="CF103" i="48"/>
  <c r="CG102" i="48"/>
  <c r="CC101" i="48"/>
  <c r="CF98" i="48"/>
  <c r="CF97" i="48"/>
  <c r="CC97" i="48"/>
  <c r="CG96" i="48"/>
  <c r="CF95" i="48"/>
  <c r="CC95" i="48"/>
  <c r="CG90" i="48"/>
  <c r="CF90" i="48"/>
  <c r="CG89" i="48"/>
  <c r="CC89" i="48"/>
  <c r="CC88" i="48"/>
  <c r="CF87" i="48"/>
  <c r="CC86" i="48"/>
  <c r="CC85" i="48"/>
  <c r="CC84" i="48"/>
  <c r="CC83" i="48"/>
  <c r="CC82" i="48"/>
  <c r="CF80" i="48"/>
  <c r="CC80" i="48"/>
  <c r="CC78" i="48"/>
  <c r="CC77" i="48"/>
  <c r="CC76" i="48"/>
  <c r="CC72" i="48"/>
  <c r="CC68" i="48"/>
  <c r="CF66" i="48"/>
  <c r="CF65" i="48"/>
  <c r="CG64" i="48"/>
  <c r="CC63" i="48"/>
  <c r="CC62" i="48"/>
  <c r="CF59" i="48"/>
  <c r="CC54" i="48"/>
  <c r="CC50" i="48"/>
  <c r="CC48" i="48"/>
  <c r="CC47" i="48"/>
  <c r="CC46" i="48"/>
  <c r="CF44" i="48"/>
  <c r="CC43" i="48"/>
  <c r="CC42" i="48"/>
  <c r="CG40" i="48"/>
  <c r="CG39" i="48"/>
  <c r="CF37" i="48"/>
  <c r="CG36" i="48"/>
  <c r="CC34" i="48"/>
  <c r="CC32" i="48"/>
  <c r="CC31" i="48"/>
  <c r="CC30" i="48"/>
  <c r="CC29" i="48"/>
  <c r="CC28" i="48"/>
  <c r="CF26" i="48"/>
  <c r="CF25" i="48"/>
  <c r="CG24" i="48"/>
  <c r="CG23" i="48"/>
  <c r="CG22" i="48"/>
  <c r="CC18" i="48"/>
  <c r="CC16" i="48"/>
  <c r="CF14" i="48"/>
  <c r="CG13" i="48"/>
  <c r="CC12" i="48"/>
  <c r="CF10" i="48"/>
  <c r="CG9" i="48"/>
  <c r="CC8" i="48"/>
  <c r="BZ107" i="48"/>
  <c r="BZ103" i="48"/>
  <c r="BZ97" i="48"/>
  <c r="BZ92" i="48"/>
  <c r="BZ90" i="48"/>
  <c r="BZ80" i="48"/>
  <c r="BZ63" i="48"/>
  <c r="BZ44" i="48"/>
  <c r="BZ40" i="48"/>
  <c r="BY22" i="48"/>
  <c r="BY21" i="48"/>
  <c r="BY20" i="48"/>
  <c r="BY19" i="48"/>
  <c r="CG116" i="48"/>
  <c r="CF116" i="48"/>
  <c r="CC116" i="48"/>
  <c r="CG114" i="48"/>
  <c r="CC114" i="48"/>
  <c r="CC113" i="48"/>
  <c r="CF112" i="48"/>
  <c r="CG111" i="48"/>
  <c r="CC111" i="48"/>
  <c r="CC110" i="48"/>
  <c r="CG109" i="48"/>
  <c r="CF109" i="48"/>
  <c r="CG108" i="48"/>
  <c r="CC108" i="48"/>
  <c r="CG107" i="48"/>
  <c r="CC107" i="48"/>
  <c r="CG106" i="48"/>
  <c r="CF106" i="48"/>
  <c r="CC106" i="48"/>
  <c r="CG105" i="48"/>
  <c r="CF105" i="48"/>
  <c r="CG104" i="48"/>
  <c r="CF104" i="48"/>
  <c r="CC104" i="48"/>
  <c r="CC103" i="48"/>
  <c r="CF102" i="48"/>
  <c r="CG101" i="48"/>
  <c r="CF101" i="48"/>
  <c r="CG100" i="48"/>
  <c r="CC100" i="48"/>
  <c r="CG98" i="48"/>
  <c r="CC98" i="48"/>
  <c r="CF96" i="48"/>
  <c r="CG95" i="48"/>
  <c r="CC92" i="48"/>
  <c r="CC91" i="48"/>
  <c r="CC90" i="48"/>
  <c r="CF89" i="48"/>
  <c r="CG88" i="48"/>
  <c r="CF88" i="48"/>
  <c r="CG87" i="48"/>
  <c r="CC87" i="48"/>
  <c r="CG84" i="48"/>
  <c r="CF84" i="48"/>
  <c r="CG82" i="48"/>
  <c r="CF82" i="48"/>
  <c r="CG81" i="48"/>
  <c r="CF81" i="48"/>
  <c r="CC81" i="48"/>
  <c r="CG80" i="48"/>
  <c r="CC79" i="48"/>
  <c r="CC75" i="48"/>
  <c r="CC73" i="48"/>
  <c r="CC71" i="48"/>
  <c r="CC70" i="48"/>
  <c r="CC69" i="48"/>
  <c r="CG68" i="48"/>
  <c r="CF68" i="48"/>
  <c r="CG67" i="48"/>
  <c r="CC67" i="48"/>
  <c r="CC66" i="48"/>
  <c r="CC65" i="48"/>
  <c r="CF64" i="48"/>
  <c r="CG63" i="48"/>
  <c r="CF63" i="48"/>
  <c r="CG62" i="48"/>
  <c r="CC61" i="48"/>
  <c r="CC60" i="48"/>
  <c r="CC59" i="48"/>
  <c r="CC58" i="48"/>
  <c r="CC57" i="48"/>
  <c r="CC56" i="48"/>
  <c r="CC55" i="48"/>
  <c r="CG48" i="48"/>
  <c r="CF48" i="48"/>
  <c r="CG47" i="48"/>
  <c r="CF47" i="48"/>
  <c r="CG45" i="48"/>
  <c r="CF45" i="48"/>
  <c r="CC45" i="48"/>
  <c r="CG44" i="48"/>
  <c r="CC44" i="48"/>
  <c r="CC41" i="48"/>
  <c r="CF40" i="48"/>
  <c r="CC40" i="48"/>
  <c r="CF39" i="48"/>
  <c r="CC39" i="48"/>
  <c r="CC38" i="48"/>
  <c r="CC37" i="48"/>
  <c r="CF36" i="48"/>
  <c r="CC35" i="48"/>
  <c r="CC33" i="48"/>
  <c r="CG32" i="48"/>
  <c r="CC27" i="48"/>
  <c r="CC26" i="48"/>
  <c r="CC25" i="48"/>
  <c r="CF24" i="48"/>
  <c r="CC24" i="48"/>
  <c r="CF23" i="48"/>
  <c r="CF22" i="48"/>
  <c r="CC22" i="48"/>
  <c r="CG21" i="48"/>
  <c r="CF21" i="48"/>
  <c r="CC20" i="48"/>
  <c r="CG18" i="48"/>
  <c r="CF18" i="48"/>
  <c r="CG17" i="48"/>
  <c r="CC17" i="48"/>
  <c r="CG15" i="48"/>
  <c r="CC15" i="48"/>
  <c r="CC14" i="48"/>
  <c r="CF13" i="48"/>
  <c r="CG12" i="48"/>
  <c r="CF12" i="48"/>
  <c r="CG11" i="48"/>
  <c r="CC11" i="48"/>
  <c r="CC10" i="48"/>
  <c r="CF9" i="48"/>
  <c r="CG8" i="48"/>
  <c r="CF8" i="48"/>
  <c r="BZ116" i="48"/>
  <c r="BZ115" i="48"/>
  <c r="BZ114" i="48"/>
  <c r="BZ112" i="48"/>
  <c r="BZ111" i="48"/>
  <c r="BZ110" i="48"/>
  <c r="BZ109" i="48"/>
  <c r="BZ108" i="48"/>
  <c r="BZ106" i="48"/>
  <c r="BZ105" i="48"/>
  <c r="BZ104" i="48"/>
  <c r="BZ102" i="48"/>
  <c r="BZ101" i="48"/>
  <c r="BZ100" i="48"/>
  <c r="BZ99" i="48"/>
  <c r="BZ98" i="48"/>
  <c r="BZ96" i="48"/>
  <c r="BZ95" i="48"/>
  <c r="BZ94" i="48"/>
  <c r="BZ91" i="48"/>
  <c r="BZ89" i="48"/>
  <c r="BZ88" i="48"/>
  <c r="BZ87" i="48"/>
  <c r="BZ86" i="48"/>
  <c r="BZ85" i="48"/>
  <c r="BZ84" i="48"/>
  <c r="BZ83" i="48"/>
  <c r="BZ82" i="48"/>
  <c r="BZ81" i="48"/>
  <c r="BZ79" i="48"/>
  <c r="BZ78" i="48"/>
  <c r="BZ77" i="48"/>
  <c r="BZ76" i="48"/>
  <c r="BZ73" i="48"/>
  <c r="BZ72" i="48"/>
  <c r="BZ71" i="48"/>
  <c r="BZ70" i="48"/>
  <c r="BZ69" i="48"/>
  <c r="BZ68" i="48"/>
  <c r="BZ67" i="48"/>
  <c r="BZ66" i="48"/>
  <c r="BZ65" i="48"/>
  <c r="BZ64" i="48"/>
  <c r="BZ62" i="48"/>
  <c r="BZ61" i="48"/>
  <c r="BZ60" i="48"/>
  <c r="BZ59" i="48"/>
  <c r="BZ58" i="48"/>
  <c r="BZ57" i="48"/>
  <c r="BZ55" i="48"/>
  <c r="BZ54" i="48"/>
  <c r="BZ51" i="48"/>
  <c r="BZ49" i="48"/>
  <c r="BZ48" i="48"/>
  <c r="BZ47" i="48"/>
  <c r="BZ45" i="48"/>
  <c r="BZ43" i="48"/>
  <c r="BZ42" i="48"/>
  <c r="BZ41" i="48"/>
  <c r="BZ39" i="48"/>
  <c r="BZ38" i="48"/>
  <c r="BZ37" i="48"/>
  <c r="BZ36" i="48"/>
  <c r="BZ35" i="48"/>
  <c r="BZ34" i="48"/>
  <c r="BZ33" i="48"/>
  <c r="BZ32" i="48"/>
  <c r="BZ31" i="48"/>
  <c r="BZ30" i="48"/>
  <c r="BZ29" i="48"/>
  <c r="BZ28" i="48"/>
  <c r="BZ27" i="48"/>
  <c r="BZ26" i="48"/>
  <c r="BZ25" i="48"/>
  <c r="BZ24" i="48"/>
  <c r="BY24" i="48"/>
  <c r="BZ23" i="48"/>
  <c r="BZ22" i="48"/>
  <c r="BZ21" i="48"/>
  <c r="BZ20" i="48"/>
  <c r="BZ19" i="48"/>
  <c r="BZ18" i="48"/>
  <c r="BY18" i="48"/>
  <c r="BZ17" i="48"/>
  <c r="BY17" i="48"/>
  <c r="BZ16" i="48"/>
  <c r="BY16" i="48"/>
  <c r="BZ15" i="48"/>
  <c r="BY15" i="48"/>
  <c r="BZ14" i="48"/>
  <c r="BY14" i="48"/>
  <c r="BZ13" i="48"/>
  <c r="BY13" i="48"/>
  <c r="BZ12" i="48"/>
  <c r="BY12" i="48"/>
  <c r="BZ11" i="48"/>
  <c r="BY11" i="48"/>
  <c r="BZ10" i="48"/>
  <c r="BY10" i="48"/>
  <c r="BZ9" i="48"/>
  <c r="BY9" i="48"/>
  <c r="BZ8" i="48"/>
  <c r="BY8" i="48"/>
  <c r="CD103" i="39"/>
  <c r="CA42" i="36"/>
  <c r="CA38" i="36"/>
  <c r="CA34" i="36"/>
  <c r="CA30" i="36"/>
  <c r="CA26" i="36"/>
  <c r="CA18" i="36"/>
  <c r="CA10" i="36"/>
  <c r="CA16" i="36" l="1"/>
  <c r="CA28" i="36"/>
  <c r="CA43" i="36"/>
  <c r="CA20" i="36"/>
  <c r="CA24" i="36"/>
  <c r="CA32" i="36"/>
  <c r="CA36" i="36"/>
  <c r="CA40" i="36"/>
  <c r="CA86" i="36"/>
  <c r="CA110" i="36"/>
  <c r="CA12" i="36"/>
  <c r="CD12" i="39"/>
  <c r="CD46" i="39"/>
  <c r="CD48" i="39"/>
  <c r="CD50" i="39"/>
  <c r="CD55" i="39"/>
  <c r="CC13" i="48"/>
  <c r="CG97" i="48"/>
  <c r="CF108" i="48"/>
  <c r="CC112" i="48"/>
  <c r="CA23" i="36"/>
  <c r="CA59" i="36"/>
  <c r="CA62" i="36"/>
  <c r="CA112" i="36"/>
  <c r="CD13" i="39"/>
  <c r="CC9" i="48"/>
  <c r="CC19" i="48"/>
  <c r="CC36" i="48"/>
  <c r="CC64" i="48"/>
  <c r="CA69" i="36"/>
  <c r="CA77" i="36"/>
  <c r="CA15" i="36"/>
  <c r="CA14" i="36"/>
  <c r="CA54" i="36"/>
  <c r="CA66" i="36"/>
  <c r="CD44" i="39"/>
  <c r="CD84" i="39"/>
  <c r="CD109" i="39"/>
  <c r="CD111" i="39"/>
  <c r="CA7" i="36"/>
  <c r="BY117" i="36"/>
  <c r="CA33" i="36"/>
  <c r="CA100" i="36"/>
  <c r="CD58" i="39"/>
  <c r="CD60" i="39"/>
  <c r="BY23" i="48"/>
  <c r="BZ56" i="48"/>
  <c r="BZ113" i="48"/>
  <c r="CG59" i="48"/>
  <c r="CF62" i="48"/>
  <c r="CG65" i="48"/>
  <c r="CG66" i="48"/>
  <c r="CF67" i="48"/>
  <c r="CF100" i="48"/>
  <c r="CG103" i="48"/>
  <c r="CF114" i="48"/>
  <c r="CD79" i="39"/>
  <c r="CD59" i="39"/>
  <c r="CF107" i="48"/>
  <c r="CC53" i="48"/>
  <c r="CC74" i="48"/>
  <c r="CC94" i="48"/>
  <c r="CC102" i="48"/>
  <c r="CG25" i="48"/>
  <c r="CG26" i="48"/>
  <c r="CF27" i="48"/>
  <c r="CF28" i="48"/>
  <c r="CF29" i="48"/>
  <c r="CF30" i="48"/>
  <c r="CF31" i="48"/>
  <c r="CG37" i="48"/>
  <c r="CF42" i="48"/>
  <c r="CF46" i="48"/>
  <c r="CF49" i="48"/>
  <c r="CC99" i="48"/>
  <c r="CC109" i="48"/>
  <c r="CC96" i="48"/>
  <c r="CG113" i="48"/>
  <c r="CD112" i="39"/>
  <c r="CD108" i="39"/>
  <c r="BZ46" i="48"/>
  <c r="BZ50" i="48"/>
  <c r="CG10" i="48"/>
  <c r="CF11" i="48"/>
  <c r="CG14" i="48"/>
  <c r="CF15" i="48"/>
  <c r="CF17" i="48"/>
  <c r="CG27" i="48"/>
  <c r="CG28" i="48"/>
  <c r="CG29" i="48"/>
  <c r="CG30" i="48"/>
  <c r="CG31" i="48"/>
  <c r="CF32" i="48"/>
  <c r="CG42" i="48"/>
  <c r="CG46" i="48"/>
  <c r="CG49" i="48"/>
  <c r="CH9" i="39"/>
  <c r="CH13" i="39"/>
  <c r="CH36" i="39"/>
  <c r="CH88" i="39"/>
  <c r="CH59" i="39"/>
  <c r="CH65" i="39"/>
  <c r="CH17" i="39"/>
  <c r="CD57" i="39"/>
  <c r="CH32" i="39"/>
  <c r="CH104" i="39"/>
  <c r="CH108" i="39"/>
  <c r="CD106" i="39"/>
  <c r="CD113" i="39"/>
  <c r="CD107" i="39"/>
  <c r="CD105" i="39"/>
  <c r="CD101" i="39"/>
  <c r="CD83" i="39"/>
  <c r="CD81" i="39"/>
  <c r="CD77" i="39"/>
  <c r="CD73" i="39"/>
  <c r="CD15" i="39"/>
  <c r="CH14" i="39"/>
  <c r="CH37" i="39"/>
  <c r="CH63" i="39"/>
  <c r="CH89" i="39"/>
  <c r="CH97" i="39"/>
  <c r="CH102" i="39"/>
  <c r="CH105" i="39"/>
  <c r="CH109" i="39"/>
  <c r="CH112" i="39"/>
  <c r="CH15" i="39"/>
  <c r="CH25" i="39"/>
  <c r="CH64" i="39"/>
  <c r="CH73" i="39"/>
  <c r="CH84" i="39"/>
  <c r="CH90" i="39"/>
  <c r="CH98" i="39"/>
  <c r="CH9" i="47"/>
  <c r="CH11" i="47"/>
  <c r="CH13" i="47"/>
  <c r="CH15" i="47"/>
  <c r="CH17" i="47"/>
  <c r="CH25" i="47"/>
  <c r="CH27" i="47"/>
  <c r="CH37" i="47"/>
  <c r="CH39" i="47"/>
  <c r="CH45" i="47"/>
  <c r="CC49" i="48"/>
  <c r="CD9" i="47"/>
  <c r="CD11" i="47"/>
  <c r="CD13" i="47"/>
  <c r="CD15" i="47"/>
  <c r="CD17" i="47"/>
  <c r="CD19" i="47"/>
  <c r="CD21" i="47"/>
  <c r="CD23" i="47"/>
  <c r="CD25" i="47"/>
  <c r="CD27" i="47"/>
  <c r="CD29" i="47"/>
  <c r="CD31" i="47"/>
  <c r="CD33" i="47"/>
  <c r="CD35" i="47"/>
  <c r="CD37" i="47"/>
  <c r="CD39" i="47"/>
  <c r="CD41" i="47"/>
  <c r="CD43" i="47"/>
  <c r="CD45" i="47"/>
  <c r="CH8" i="47"/>
  <c r="CH10" i="47"/>
  <c r="CH12" i="47"/>
  <c r="CH14" i="47"/>
  <c r="CH18" i="47"/>
  <c r="CH22" i="47"/>
  <c r="CH32" i="47"/>
  <c r="CH36" i="47"/>
  <c r="CH44" i="47"/>
  <c r="CC51" i="48"/>
  <c r="CA49" i="47"/>
  <c r="CA51" i="47"/>
  <c r="BY116" i="48"/>
  <c r="CD8" i="47"/>
  <c r="CD10" i="47"/>
  <c r="CD12" i="47"/>
  <c r="CD14" i="47"/>
  <c r="CD16" i="47"/>
  <c r="CD18" i="47"/>
  <c r="CD20" i="47"/>
  <c r="CD22" i="47"/>
  <c r="CD24" i="47"/>
  <c r="CD26" i="47"/>
  <c r="CD28" i="47"/>
  <c r="CD30" i="47"/>
  <c r="CD32" i="47"/>
  <c r="CD34" i="47"/>
  <c r="CD36" i="47"/>
  <c r="CD38" i="47"/>
  <c r="CD40" i="47"/>
  <c r="CD42" i="47"/>
  <c r="CD44" i="47"/>
  <c r="CH64" i="47"/>
  <c r="CH68" i="47"/>
  <c r="CH80" i="47"/>
  <c r="CH82" i="47"/>
  <c r="CH84" i="47"/>
  <c r="CH88" i="47"/>
  <c r="CH90" i="47"/>
  <c r="CH95" i="47"/>
  <c r="CH97" i="47"/>
  <c r="CH101" i="47"/>
  <c r="CH103" i="47"/>
  <c r="CH105" i="47"/>
  <c r="CD48" i="47"/>
  <c r="CD50" i="47"/>
  <c r="CD52" i="47"/>
  <c r="CD53" i="47"/>
  <c r="CD54" i="47"/>
  <c r="CD56" i="47"/>
  <c r="CD58" i="47"/>
  <c r="CD60" i="47"/>
  <c r="CD62" i="47"/>
  <c r="CD64" i="47"/>
  <c r="CD66" i="47"/>
  <c r="CD68" i="47"/>
  <c r="CD70" i="47"/>
  <c r="CD72" i="47"/>
  <c r="CD74" i="47"/>
  <c r="CD75" i="47"/>
  <c r="CD76" i="47"/>
  <c r="CD78" i="47"/>
  <c r="CD80" i="47"/>
  <c r="CD82" i="47"/>
  <c r="CD84" i="47"/>
  <c r="CD86" i="47"/>
  <c r="CD88" i="47"/>
  <c r="CD90" i="47"/>
  <c r="CD92" i="47"/>
  <c r="CD95" i="47"/>
  <c r="CD97" i="47"/>
  <c r="CD99" i="47"/>
  <c r="CD101" i="47"/>
  <c r="CD103" i="47"/>
  <c r="CD105" i="47"/>
  <c r="CH59" i="47"/>
  <c r="CH63" i="47"/>
  <c r="CH65" i="47"/>
  <c r="CH67" i="47"/>
  <c r="CH81" i="47"/>
  <c r="CH87" i="47"/>
  <c r="CH89" i="47"/>
  <c r="CH96" i="47"/>
  <c r="CH98" i="47"/>
  <c r="CH100" i="47"/>
  <c r="CH102" i="47"/>
  <c r="CH104" i="47"/>
  <c r="CD47" i="47"/>
  <c r="CD49" i="47"/>
  <c r="CD51" i="47"/>
  <c r="CD55" i="47"/>
  <c r="CD57" i="47"/>
  <c r="CD59" i="47"/>
  <c r="CD61" i="47"/>
  <c r="CD63" i="47"/>
  <c r="CD65" i="47"/>
  <c r="CD67" i="47"/>
  <c r="CD69" i="47"/>
  <c r="CD71" i="47"/>
  <c r="CD73" i="47"/>
  <c r="CD77" i="47"/>
  <c r="CD79" i="47"/>
  <c r="CD81" i="47"/>
  <c r="CD83" i="47"/>
  <c r="CD85" i="47"/>
  <c r="CD87" i="47"/>
  <c r="CD89" i="47"/>
  <c r="CD91" i="47"/>
  <c r="CD93" i="47"/>
  <c r="CD94" i="47"/>
  <c r="CD96" i="47"/>
  <c r="CD98" i="47"/>
  <c r="CD100" i="47"/>
  <c r="CD104" i="47"/>
  <c r="CH108" i="47"/>
  <c r="CH112" i="47"/>
  <c r="CH114" i="47"/>
  <c r="CH116" i="47"/>
  <c r="CD108" i="47"/>
  <c r="CD110" i="47"/>
  <c r="CD112" i="47"/>
  <c r="CD114" i="47"/>
  <c r="CD116" i="47"/>
  <c r="CH107" i="47"/>
  <c r="CH109" i="47"/>
  <c r="CH111" i="47"/>
  <c r="CH113" i="47"/>
  <c r="CD107" i="47"/>
  <c r="CD109" i="47"/>
  <c r="CD111" i="47"/>
  <c r="CD113" i="47"/>
  <c r="CD115" i="47"/>
  <c r="CC93" i="48"/>
  <c r="BY25" i="48"/>
  <c r="BY27" i="48"/>
  <c r="BY29" i="48"/>
  <c r="BY31" i="48"/>
  <c r="BY33" i="48"/>
  <c r="BY35" i="48"/>
  <c r="BY37" i="48"/>
  <c r="BY39" i="48"/>
  <c r="BY41" i="48"/>
  <c r="BY43" i="48"/>
  <c r="BY45" i="48"/>
  <c r="BY47" i="48"/>
  <c r="BY49" i="48"/>
  <c r="BY51" i="48"/>
  <c r="BY55" i="48"/>
  <c r="BY57" i="48"/>
  <c r="BY63" i="48"/>
  <c r="BY65" i="48"/>
  <c r="BY71" i="48"/>
  <c r="BY73" i="48"/>
  <c r="BY81" i="48"/>
  <c r="BY83" i="48"/>
  <c r="BY89" i="48"/>
  <c r="BY91" i="48"/>
  <c r="BY94" i="48"/>
  <c r="BY96" i="48"/>
  <c r="BY98" i="48"/>
  <c r="BY100" i="48"/>
  <c r="BY102" i="48"/>
  <c r="BY104" i="48"/>
  <c r="BY106" i="48"/>
  <c r="BY108" i="48"/>
  <c r="BY110" i="48"/>
  <c r="BY112" i="48"/>
  <c r="BY114" i="48"/>
  <c r="CC23" i="48"/>
  <c r="BZ52" i="48"/>
  <c r="BZ53" i="48"/>
  <c r="BZ74" i="48"/>
  <c r="BZ75" i="48"/>
  <c r="BY26" i="48"/>
  <c r="BY28" i="48"/>
  <c r="BY30" i="48"/>
  <c r="BY32" i="48"/>
  <c r="BY34" i="48"/>
  <c r="BY36" i="48"/>
  <c r="BY38" i="48"/>
  <c r="BY40" i="48"/>
  <c r="BY42" i="48"/>
  <c r="BY44" i="48"/>
  <c r="BY46" i="48"/>
  <c r="BY48" i="48"/>
  <c r="BY50" i="48"/>
  <c r="BY58" i="48"/>
  <c r="BY60" i="48"/>
  <c r="BY66" i="48"/>
  <c r="BY68" i="48"/>
  <c r="BY76" i="48"/>
  <c r="BY78" i="48"/>
  <c r="BY84" i="48"/>
  <c r="BY86" i="48"/>
  <c r="BY92" i="48"/>
  <c r="BY95" i="48"/>
  <c r="BY101" i="48"/>
  <c r="BY103" i="48"/>
  <c r="BY109" i="48"/>
  <c r="BY111" i="48"/>
  <c r="CC21" i="48"/>
  <c r="CH7" i="39"/>
  <c r="CA7" i="39"/>
  <c r="CD23" i="39"/>
  <c r="CD27" i="39"/>
  <c r="CD7" i="39"/>
  <c r="CA19" i="36"/>
  <c r="CA27" i="36"/>
  <c r="CA29" i="36"/>
  <c r="CA37" i="36"/>
  <c r="CA45" i="36"/>
  <c r="CA46" i="36"/>
  <c r="CA47" i="36"/>
  <c r="CA48" i="36"/>
  <c r="CA49" i="36"/>
  <c r="CA50" i="36"/>
  <c r="CA51" i="36"/>
  <c r="CA52" i="36"/>
  <c r="CA53" i="36"/>
  <c r="CA55" i="36"/>
  <c r="CA56" i="36"/>
  <c r="CA57" i="36"/>
  <c r="CA58" i="36"/>
  <c r="CA60" i="36"/>
  <c r="CA61" i="36"/>
  <c r="CA63" i="36"/>
  <c r="CA64" i="36"/>
  <c r="CA65" i="36"/>
  <c r="CA67" i="36"/>
  <c r="CA68" i="36"/>
  <c r="CA70" i="36"/>
  <c r="CA71" i="36"/>
  <c r="CA72" i="36"/>
  <c r="CA73" i="36"/>
  <c r="CA74" i="36"/>
  <c r="CA75" i="36"/>
  <c r="CA76" i="36"/>
  <c r="CA78" i="36"/>
  <c r="CA79" i="36"/>
  <c r="CA80" i="36"/>
  <c r="CA81" i="36"/>
  <c r="CA17" i="36"/>
  <c r="CA25" i="36"/>
  <c r="CA35" i="36"/>
  <c r="CA41" i="36"/>
  <c r="CA11" i="36"/>
  <c r="CA13" i="36"/>
  <c r="CA21" i="36"/>
  <c r="CA31" i="36"/>
  <c r="CA39" i="36"/>
  <c r="CA82" i="36"/>
  <c r="CA83" i="36"/>
  <c r="CA84" i="36"/>
  <c r="CA85" i="36"/>
  <c r="CA87" i="36"/>
  <c r="CA88" i="36"/>
  <c r="CA89" i="36"/>
  <c r="CA90" i="36"/>
  <c r="CA91" i="36"/>
  <c r="CA92" i="36"/>
  <c r="CA93" i="36"/>
  <c r="CA94" i="36"/>
  <c r="CA95" i="36"/>
  <c r="CA96" i="36"/>
  <c r="CA97" i="36"/>
  <c r="CA98" i="36"/>
  <c r="CA99" i="36"/>
  <c r="CA101" i="36"/>
  <c r="CA102" i="36"/>
  <c r="CA103" i="36"/>
  <c r="CA104" i="36"/>
  <c r="CA105" i="36"/>
  <c r="CA106" i="36"/>
  <c r="CA107" i="36"/>
  <c r="CA108" i="36"/>
  <c r="CA109" i="36"/>
  <c r="CA111" i="36"/>
  <c r="CA113" i="36"/>
  <c r="CA114" i="36"/>
  <c r="CA115" i="36"/>
  <c r="CA116" i="36"/>
  <c r="CA9" i="36"/>
  <c r="BZ117" i="36"/>
  <c r="CA44" i="36"/>
  <c r="BY85" i="48" l="1"/>
  <c r="BY77" i="48"/>
  <c r="BY67" i="48"/>
  <c r="BY59" i="48"/>
  <c r="BY99" i="48"/>
  <c r="BY82" i="48"/>
  <c r="BZ93" i="48"/>
  <c r="BY115" i="48"/>
  <c r="BY105" i="48"/>
  <c r="BY97" i="48"/>
  <c r="BY88" i="48"/>
  <c r="BY80" i="48"/>
  <c r="BY72" i="48"/>
  <c r="BY64" i="48"/>
  <c r="BY56" i="48"/>
  <c r="CD102" i="47"/>
  <c r="BY90" i="48"/>
  <c r="BY113" i="48"/>
  <c r="BY70" i="48"/>
  <c r="BY62" i="48"/>
  <c r="BY54" i="48"/>
  <c r="BY87" i="48"/>
  <c r="BY79" i="48"/>
  <c r="BY69" i="48"/>
  <c r="BY61" i="48"/>
  <c r="CC52" i="48"/>
  <c r="CD112" i="43"/>
  <c r="CB112" i="48"/>
  <c r="CD112" i="48" s="1"/>
  <c r="CD108" i="43"/>
  <c r="CB108" i="48"/>
  <c r="CD108" i="48" s="1"/>
  <c r="CD104" i="43"/>
  <c r="CB104" i="48"/>
  <c r="CD104" i="48" s="1"/>
  <c r="CD100" i="43"/>
  <c r="CB100" i="48"/>
  <c r="CD100" i="48" s="1"/>
  <c r="CD85" i="43"/>
  <c r="CB85" i="48"/>
  <c r="CD85" i="48" s="1"/>
  <c r="CD83" i="43"/>
  <c r="CB83" i="48"/>
  <c r="CD83" i="48" s="1"/>
  <c r="CD90" i="43"/>
  <c r="CB90" i="48"/>
  <c r="CD90" i="48" s="1"/>
  <c r="CD88" i="43"/>
  <c r="CB88" i="48"/>
  <c r="CD88" i="48" s="1"/>
  <c r="CD86" i="43"/>
  <c r="CB86" i="48"/>
  <c r="CD86" i="48" s="1"/>
  <c r="CD80" i="43"/>
  <c r="CB80" i="48"/>
  <c r="CD80" i="48" s="1"/>
  <c r="CD65" i="43"/>
  <c r="CB65" i="48"/>
  <c r="CD65" i="48" s="1"/>
  <c r="CD57" i="43"/>
  <c r="CB57" i="48"/>
  <c r="CD57" i="48" s="1"/>
  <c r="CD49" i="43"/>
  <c r="CB49" i="48"/>
  <c r="CD49" i="48" s="1"/>
  <c r="CD39" i="43"/>
  <c r="CB39" i="48"/>
  <c r="CD39" i="48" s="1"/>
  <c r="CD27" i="43"/>
  <c r="CB27" i="48"/>
  <c r="CD27" i="48" s="1"/>
  <c r="CD21" i="43"/>
  <c r="CB21" i="48"/>
  <c r="CD21" i="48" s="1"/>
  <c r="CD76" i="43"/>
  <c r="CB76" i="48"/>
  <c r="CD76" i="48" s="1"/>
  <c r="CD74" i="43"/>
  <c r="CB74" i="48"/>
  <c r="CD74" i="48" s="1"/>
  <c r="CD70" i="43"/>
  <c r="CB70" i="48"/>
  <c r="CD70" i="48" s="1"/>
  <c r="CD54" i="43"/>
  <c r="CB54" i="48"/>
  <c r="CD54" i="48" s="1"/>
  <c r="CD52" i="43"/>
  <c r="CB52" i="48"/>
  <c r="CD42" i="43"/>
  <c r="CB42" i="48"/>
  <c r="CD42" i="48" s="1"/>
  <c r="CD30" i="43"/>
  <c r="CB30" i="48"/>
  <c r="CD30" i="48" s="1"/>
  <c r="CD22" i="43"/>
  <c r="CB22" i="48"/>
  <c r="CD22" i="48" s="1"/>
  <c r="CD8" i="43"/>
  <c r="CB8" i="48"/>
  <c r="CD8" i="48" s="1"/>
  <c r="CD17" i="39"/>
  <c r="CD104" i="39"/>
  <c r="CD38" i="39"/>
  <c r="CD114" i="39"/>
  <c r="CD98" i="39"/>
  <c r="CA8" i="36"/>
  <c r="CD74" i="39"/>
  <c r="CD114" i="43"/>
  <c r="CB114" i="48"/>
  <c r="CD114" i="48" s="1"/>
  <c r="CD96" i="43"/>
  <c r="CB96" i="48"/>
  <c r="CD96" i="48" s="1"/>
  <c r="CD94" i="43"/>
  <c r="CB94" i="48"/>
  <c r="CD94" i="48" s="1"/>
  <c r="CD91" i="43"/>
  <c r="CB91" i="48"/>
  <c r="CD91" i="48" s="1"/>
  <c r="CD89" i="43"/>
  <c r="CB89" i="48"/>
  <c r="CD89" i="48" s="1"/>
  <c r="CD87" i="43"/>
  <c r="CB87" i="48"/>
  <c r="CD87" i="48" s="1"/>
  <c r="CD109" i="43"/>
  <c r="CB109" i="48"/>
  <c r="CD109" i="48" s="1"/>
  <c r="CD107" i="43"/>
  <c r="CB107" i="48"/>
  <c r="CD107" i="48" s="1"/>
  <c r="CD105" i="43"/>
  <c r="CB105" i="48"/>
  <c r="CD105" i="48" s="1"/>
  <c r="CD103" i="43"/>
  <c r="CB103" i="48"/>
  <c r="CD103" i="48" s="1"/>
  <c r="CD101" i="43"/>
  <c r="CB101" i="48"/>
  <c r="CD101" i="48" s="1"/>
  <c r="CD99" i="43"/>
  <c r="CB99" i="48"/>
  <c r="CD99" i="48" s="1"/>
  <c r="CD97" i="43"/>
  <c r="CB97" i="48"/>
  <c r="CD97" i="48" s="1"/>
  <c r="CD95" i="43"/>
  <c r="CB95" i="48"/>
  <c r="CD95" i="48" s="1"/>
  <c r="CD92" i="43"/>
  <c r="CB92" i="48"/>
  <c r="CD92" i="48" s="1"/>
  <c r="CD77" i="43"/>
  <c r="CB77" i="48"/>
  <c r="CD77" i="48" s="1"/>
  <c r="CD69" i="43"/>
  <c r="CB69" i="48"/>
  <c r="CD69" i="48" s="1"/>
  <c r="CD67" i="43"/>
  <c r="CB67" i="48"/>
  <c r="CD67" i="48" s="1"/>
  <c r="CD59" i="43"/>
  <c r="CB59" i="48"/>
  <c r="CD59" i="48" s="1"/>
  <c r="CD51" i="43"/>
  <c r="CB51" i="48"/>
  <c r="CD51" i="48" s="1"/>
  <c r="CD41" i="43"/>
  <c r="CB41" i="48"/>
  <c r="CD41" i="48" s="1"/>
  <c r="CD29" i="43"/>
  <c r="CB29" i="48"/>
  <c r="CD29" i="48" s="1"/>
  <c r="CD78" i="43"/>
  <c r="CB78" i="48"/>
  <c r="CD78" i="48" s="1"/>
  <c r="CD56" i="43"/>
  <c r="CB56" i="48"/>
  <c r="CD56" i="48" s="1"/>
  <c r="CD46" i="43"/>
  <c r="CD44" i="43"/>
  <c r="CB44" i="48"/>
  <c r="CD44" i="48" s="1"/>
  <c r="CD32" i="43"/>
  <c r="CB32" i="48"/>
  <c r="CD32" i="48" s="1"/>
  <c r="CD14" i="43"/>
  <c r="CB14" i="48"/>
  <c r="CD14" i="48" s="1"/>
  <c r="CD102" i="39"/>
  <c r="CD34" i="39"/>
  <c r="CD110" i="39"/>
  <c r="CD110" i="43"/>
  <c r="CB110" i="48"/>
  <c r="CD110" i="48" s="1"/>
  <c r="CD106" i="43"/>
  <c r="CD102" i="43"/>
  <c r="CB102" i="48"/>
  <c r="CD98" i="43"/>
  <c r="CB98" i="48"/>
  <c r="CD98" i="48" s="1"/>
  <c r="CD115" i="43"/>
  <c r="CB115" i="48"/>
  <c r="CD115" i="48" s="1"/>
  <c r="CD113" i="43"/>
  <c r="CB113" i="48"/>
  <c r="CD111" i="43"/>
  <c r="CB111" i="48"/>
  <c r="CD111" i="48" s="1"/>
  <c r="CD82" i="43"/>
  <c r="CB82" i="48"/>
  <c r="CD82" i="48" s="1"/>
  <c r="CD79" i="43"/>
  <c r="CB79" i="48"/>
  <c r="CD79" i="48" s="1"/>
  <c r="CD71" i="43"/>
  <c r="CB71" i="48"/>
  <c r="CD71" i="48" s="1"/>
  <c r="CD61" i="43"/>
  <c r="CB61" i="48"/>
  <c r="CD61" i="48" s="1"/>
  <c r="CD45" i="43"/>
  <c r="CB45" i="48"/>
  <c r="CD45" i="48" s="1"/>
  <c r="CD43" i="43"/>
  <c r="CB43" i="48"/>
  <c r="CD43" i="48" s="1"/>
  <c r="CD33" i="43"/>
  <c r="CB33" i="48"/>
  <c r="CD33" i="48" s="1"/>
  <c r="CD31" i="43"/>
  <c r="CB31" i="48"/>
  <c r="CD31" i="48" s="1"/>
  <c r="CD23" i="43"/>
  <c r="CB23" i="48"/>
  <c r="CD23" i="48" s="1"/>
  <c r="CD75" i="43"/>
  <c r="CB75" i="48"/>
  <c r="CD75" i="48" s="1"/>
  <c r="CD58" i="43"/>
  <c r="CB58" i="48"/>
  <c r="CD58" i="48" s="1"/>
  <c r="CD53" i="43"/>
  <c r="CB53" i="48"/>
  <c r="CD53" i="48" s="1"/>
  <c r="CD48" i="43"/>
  <c r="CB48" i="48"/>
  <c r="CD48" i="48" s="1"/>
  <c r="CD34" i="43"/>
  <c r="CB34" i="48"/>
  <c r="CD34" i="48" s="1"/>
  <c r="CD24" i="43"/>
  <c r="CB24" i="48"/>
  <c r="CD24" i="48" s="1"/>
  <c r="CD15" i="43"/>
  <c r="CB15" i="48"/>
  <c r="CD15" i="48" s="1"/>
  <c r="CD13" i="43"/>
  <c r="CB13" i="48"/>
  <c r="CD13" i="48" s="1"/>
  <c r="CD11" i="43"/>
  <c r="CB11" i="48"/>
  <c r="CD11" i="48" s="1"/>
  <c r="CD9" i="43"/>
  <c r="CB9" i="48"/>
  <c r="CD10" i="43"/>
  <c r="CB10" i="48"/>
  <c r="CD10" i="48" s="1"/>
  <c r="CD31" i="39"/>
  <c r="CD16" i="39"/>
  <c r="CD86" i="39"/>
  <c r="CD72" i="43"/>
  <c r="CB72" i="48"/>
  <c r="CD60" i="43"/>
  <c r="CB60" i="48"/>
  <c r="CD60" i="48" s="1"/>
  <c r="CD90" i="39"/>
  <c r="CD54" i="39"/>
  <c r="CD21" i="39"/>
  <c r="CD94" i="39"/>
  <c r="CD116" i="43"/>
  <c r="CB116" i="48"/>
  <c r="CD116" i="48" s="1"/>
  <c r="CD93" i="43"/>
  <c r="CB93" i="48"/>
  <c r="CD93" i="48" s="1"/>
  <c r="CD84" i="43"/>
  <c r="CB84" i="48"/>
  <c r="CD73" i="43"/>
  <c r="CB73" i="48"/>
  <c r="CD63" i="43"/>
  <c r="CB63" i="48"/>
  <c r="CD55" i="43"/>
  <c r="CB55" i="48"/>
  <c r="CD55" i="48" s="1"/>
  <c r="CD47" i="43"/>
  <c r="CB47" i="48"/>
  <c r="CD47" i="48" s="1"/>
  <c r="CD37" i="43"/>
  <c r="CB37" i="48"/>
  <c r="CD37" i="48" s="1"/>
  <c r="CD35" i="43"/>
  <c r="CB35" i="48"/>
  <c r="CD35" i="48" s="1"/>
  <c r="CD25" i="43"/>
  <c r="CB25" i="48"/>
  <c r="CD25" i="48" s="1"/>
  <c r="CD68" i="43"/>
  <c r="CB68" i="48"/>
  <c r="CD68" i="48" s="1"/>
  <c r="CD66" i="43"/>
  <c r="CB66" i="48"/>
  <c r="CD66" i="48" s="1"/>
  <c r="CD64" i="43"/>
  <c r="CB64" i="48"/>
  <c r="CD64" i="48" s="1"/>
  <c r="CD62" i="43"/>
  <c r="CB62" i="48"/>
  <c r="CD62" i="48" s="1"/>
  <c r="CD50" i="43"/>
  <c r="CB50" i="48"/>
  <c r="CD50" i="48" s="1"/>
  <c r="CD40" i="43"/>
  <c r="CB40" i="48"/>
  <c r="CD40" i="48" s="1"/>
  <c r="CD38" i="43"/>
  <c r="CB38" i="48"/>
  <c r="CD38" i="48" s="1"/>
  <c r="CD36" i="43"/>
  <c r="CB36" i="48"/>
  <c r="CD36" i="48" s="1"/>
  <c r="CD28" i="43"/>
  <c r="CB28" i="48"/>
  <c r="CD28" i="48" s="1"/>
  <c r="CD26" i="43"/>
  <c r="CB26" i="48"/>
  <c r="CD26" i="48" s="1"/>
  <c r="CD19" i="43"/>
  <c r="CB19" i="48"/>
  <c r="CD19" i="48" s="1"/>
  <c r="CD17" i="43"/>
  <c r="CB17" i="48"/>
  <c r="CD17" i="48" s="1"/>
  <c r="CD18" i="43"/>
  <c r="CB18" i="48"/>
  <c r="CD18" i="48" s="1"/>
  <c r="CD16" i="43"/>
  <c r="CB16" i="48"/>
  <c r="CD16" i="48" s="1"/>
  <c r="CD12" i="43"/>
  <c r="CB12" i="48"/>
  <c r="CD12" i="48" s="1"/>
  <c r="CD85" i="39"/>
  <c r="CD92" i="39"/>
  <c r="CD56" i="39"/>
  <c r="CD71" i="39"/>
  <c r="CD42" i="39"/>
  <c r="CH69" i="39"/>
  <c r="CH113" i="39"/>
  <c r="CH95" i="39"/>
  <c r="CH22" i="39"/>
  <c r="CH18" i="39"/>
  <c r="CH81" i="39"/>
  <c r="CH68" i="39"/>
  <c r="CH27" i="39"/>
  <c r="CH80" i="39"/>
  <c r="CH67" i="39"/>
  <c r="CH103" i="39"/>
  <c r="CH87" i="39"/>
  <c r="CH12" i="39"/>
  <c r="CH114" i="39"/>
  <c r="CH77" i="39"/>
  <c r="CH44" i="39"/>
  <c r="CH106" i="39"/>
  <c r="CH8" i="39"/>
  <c r="CH114" i="43"/>
  <c r="CE114" i="48"/>
  <c r="CH114" i="48" s="1"/>
  <c r="CE110" i="48"/>
  <c r="CH106" i="43"/>
  <c r="CH102" i="43"/>
  <c r="CE102" i="48"/>
  <c r="CH98" i="43"/>
  <c r="CE98" i="48"/>
  <c r="CH98" i="48" s="1"/>
  <c r="CE94" i="48"/>
  <c r="CE91" i="48"/>
  <c r="CH87" i="43"/>
  <c r="CE87" i="48"/>
  <c r="CH87" i="48" s="1"/>
  <c r="CE83" i="48"/>
  <c r="CH113" i="43"/>
  <c r="CE113" i="48"/>
  <c r="CH109" i="43"/>
  <c r="CE109" i="48"/>
  <c r="CH105" i="43"/>
  <c r="CE105" i="48"/>
  <c r="CH101" i="43"/>
  <c r="CE101" i="48"/>
  <c r="CH101" i="48" s="1"/>
  <c r="CH97" i="43"/>
  <c r="CE97" i="48"/>
  <c r="CH97" i="48" s="1"/>
  <c r="CE92" i="48"/>
  <c r="CH88" i="43"/>
  <c r="CE88" i="48"/>
  <c r="CH88" i="48" s="1"/>
  <c r="CH84" i="43"/>
  <c r="CE84" i="48"/>
  <c r="CE78" i="48"/>
  <c r="CH68" i="43"/>
  <c r="CE68" i="48"/>
  <c r="CH68" i="48" s="1"/>
  <c r="CH64" i="43"/>
  <c r="CE64" i="48"/>
  <c r="CH64" i="48" s="1"/>
  <c r="CE56" i="48"/>
  <c r="CE53" i="48"/>
  <c r="CH15" i="43"/>
  <c r="CE15" i="48"/>
  <c r="CH15" i="48" s="1"/>
  <c r="CH11" i="43"/>
  <c r="CE11" i="48"/>
  <c r="CH11" i="48" s="1"/>
  <c r="CH14" i="43"/>
  <c r="CE14" i="48"/>
  <c r="CH14" i="48" s="1"/>
  <c r="CA23" i="43"/>
  <c r="CE79" i="48"/>
  <c r="CH65" i="43"/>
  <c r="CE65" i="48"/>
  <c r="CH65" i="48" s="1"/>
  <c r="CE61" i="48"/>
  <c r="CH39" i="43"/>
  <c r="CE39" i="48"/>
  <c r="CH39" i="48" s="1"/>
  <c r="CE35" i="48"/>
  <c r="CH27" i="43"/>
  <c r="CE27" i="48"/>
  <c r="CH27" i="48" s="1"/>
  <c r="CE16" i="48"/>
  <c r="CH8" i="43"/>
  <c r="CE8" i="48"/>
  <c r="CH8" i="48" s="1"/>
  <c r="CH116" i="43"/>
  <c r="CE116" i="48"/>
  <c r="CH116" i="48" s="1"/>
  <c r="CH112" i="43"/>
  <c r="CE112" i="48"/>
  <c r="CH108" i="43"/>
  <c r="CE108" i="48"/>
  <c r="CH108" i="48" s="1"/>
  <c r="CH104" i="43"/>
  <c r="CE104" i="48"/>
  <c r="CH100" i="43"/>
  <c r="CE100" i="48"/>
  <c r="CH100" i="48" s="1"/>
  <c r="CH96" i="43"/>
  <c r="CE96" i="48"/>
  <c r="CE93" i="48"/>
  <c r="CH89" i="43"/>
  <c r="CE89" i="48"/>
  <c r="CH89" i="48" s="1"/>
  <c r="CE85" i="48"/>
  <c r="CE115" i="48"/>
  <c r="CH111" i="43"/>
  <c r="CE111" i="48"/>
  <c r="CH111" i="48" s="1"/>
  <c r="CH107" i="43"/>
  <c r="CE107" i="48"/>
  <c r="CH103" i="43"/>
  <c r="CE103" i="48"/>
  <c r="CH103" i="48" s="1"/>
  <c r="CE99" i="48"/>
  <c r="CH95" i="43"/>
  <c r="CE95" i="48"/>
  <c r="CH95" i="48" s="1"/>
  <c r="CH90" i="43"/>
  <c r="CE90" i="48"/>
  <c r="CH90" i="48" s="1"/>
  <c r="CE86" i="48"/>
  <c r="CE70" i="48"/>
  <c r="CE58" i="48"/>
  <c r="CE54" i="48"/>
  <c r="CE52" i="48"/>
  <c r="CH44" i="43"/>
  <c r="CE44" i="48"/>
  <c r="CH44" i="48" s="1"/>
  <c r="CH36" i="43"/>
  <c r="CE36" i="48"/>
  <c r="CH36" i="48" s="1"/>
  <c r="CH32" i="43"/>
  <c r="CE32" i="48"/>
  <c r="CH32" i="48" s="1"/>
  <c r="CH80" i="43"/>
  <c r="CE80" i="48"/>
  <c r="CH80" i="48" s="1"/>
  <c r="CH17" i="43"/>
  <c r="CE17" i="48"/>
  <c r="CH17" i="48" s="1"/>
  <c r="CH13" i="43"/>
  <c r="CE13" i="48"/>
  <c r="CH13" i="48" s="1"/>
  <c r="CH9" i="43"/>
  <c r="CE9" i="48"/>
  <c r="CH18" i="43"/>
  <c r="CE18" i="48"/>
  <c r="CH18" i="48" s="1"/>
  <c r="CH10" i="43"/>
  <c r="CE10" i="48"/>
  <c r="CH10" i="48" s="1"/>
  <c r="CH67" i="43"/>
  <c r="CE67" i="48"/>
  <c r="CH63" i="43"/>
  <c r="CE63" i="48"/>
  <c r="CH59" i="43"/>
  <c r="CE59" i="48"/>
  <c r="CH59" i="48" s="1"/>
  <c r="CE55" i="48"/>
  <c r="CH45" i="43"/>
  <c r="CE45" i="48"/>
  <c r="CH45" i="48" s="1"/>
  <c r="CH37" i="43"/>
  <c r="CE37" i="48"/>
  <c r="CH37" i="48" s="1"/>
  <c r="CE33" i="48"/>
  <c r="CA21" i="43"/>
  <c r="CH12" i="43"/>
  <c r="CE12" i="48"/>
  <c r="CH12" i="48" s="1"/>
  <c r="BZ117" i="39"/>
  <c r="CA116" i="47"/>
  <c r="CI116" i="47" s="1"/>
  <c r="CA112" i="47"/>
  <c r="CI112" i="47" s="1"/>
  <c r="CA108" i="47"/>
  <c r="CI108" i="47" s="1"/>
  <c r="CA104" i="47"/>
  <c r="CI104" i="47" s="1"/>
  <c r="CA100" i="47"/>
  <c r="CI100" i="47" s="1"/>
  <c r="CA96" i="47"/>
  <c r="CI96" i="47" s="1"/>
  <c r="CA93" i="47"/>
  <c r="CA89" i="47"/>
  <c r="CI89" i="47" s="1"/>
  <c r="CA85" i="47"/>
  <c r="CA81" i="47"/>
  <c r="CI81" i="47" s="1"/>
  <c r="CA77" i="47"/>
  <c r="CA71" i="47"/>
  <c r="CA67" i="47"/>
  <c r="CI67" i="47" s="1"/>
  <c r="CA63" i="47"/>
  <c r="CI63" i="47" s="1"/>
  <c r="CA59" i="47"/>
  <c r="CI59" i="47" s="1"/>
  <c r="CA34" i="47"/>
  <c r="CA18" i="47"/>
  <c r="CI18" i="47" s="1"/>
  <c r="CD106" i="47"/>
  <c r="CH106" i="47"/>
  <c r="CE51" i="48"/>
  <c r="CC117" i="47"/>
  <c r="BY75" i="48"/>
  <c r="BY53" i="48"/>
  <c r="CA38" i="47"/>
  <c r="CA22" i="47"/>
  <c r="CI22" i="47" s="1"/>
  <c r="CA36" i="47"/>
  <c r="CI36" i="47" s="1"/>
  <c r="CA20" i="47"/>
  <c r="CA32" i="47"/>
  <c r="CI32" i="47" s="1"/>
  <c r="CA16" i="47"/>
  <c r="BZ117" i="47"/>
  <c r="CE50" i="48"/>
  <c r="CA114" i="47"/>
  <c r="CI114" i="47" s="1"/>
  <c r="CA110" i="47"/>
  <c r="CA106" i="47"/>
  <c r="CA102" i="47"/>
  <c r="CA98" i="47"/>
  <c r="CI98" i="47" s="1"/>
  <c r="CA94" i="47"/>
  <c r="CA91" i="47"/>
  <c r="CA87" i="47"/>
  <c r="CI87" i="47" s="1"/>
  <c r="CA83" i="47"/>
  <c r="CA79" i="47"/>
  <c r="CA73" i="47"/>
  <c r="CA69" i="47"/>
  <c r="CA65" i="47"/>
  <c r="CI65" i="47" s="1"/>
  <c r="CA61" i="47"/>
  <c r="CA57" i="47"/>
  <c r="CA42" i="47"/>
  <c r="CA26" i="47"/>
  <c r="CA10" i="47"/>
  <c r="CI10" i="47" s="1"/>
  <c r="CA55" i="47"/>
  <c r="BY74" i="48"/>
  <c r="CA46" i="47"/>
  <c r="CA30" i="47"/>
  <c r="CA14" i="47"/>
  <c r="CI14" i="47" s="1"/>
  <c r="CA44" i="47"/>
  <c r="CI44" i="47" s="1"/>
  <c r="CA28" i="47"/>
  <c r="CA12" i="47"/>
  <c r="CI12" i="47" s="1"/>
  <c r="CA40" i="47"/>
  <c r="CA24" i="47"/>
  <c r="CA8" i="47"/>
  <c r="CI8" i="47" s="1"/>
  <c r="BX93" i="48"/>
  <c r="CA25" i="43"/>
  <c r="BY93" i="48"/>
  <c r="CI7" i="39"/>
  <c r="CD52" i="48" l="1"/>
  <c r="BY52" i="48"/>
  <c r="CI102" i="47"/>
  <c r="CD9" i="48"/>
  <c r="CE7" i="48"/>
  <c r="CA93" i="48"/>
  <c r="CH96" i="48"/>
  <c r="CH104" i="48"/>
  <c r="CH112" i="48"/>
  <c r="CH109" i="48"/>
  <c r="CD73" i="48"/>
  <c r="CD26" i="39"/>
  <c r="CD35" i="39"/>
  <c r="CD72" i="48"/>
  <c r="CD47" i="39"/>
  <c r="CD19" i="39"/>
  <c r="CA22" i="36"/>
  <c r="BX117" i="36"/>
  <c r="CA117" i="36" s="1"/>
  <c r="CD102" i="48"/>
  <c r="CD20" i="43"/>
  <c r="CB20" i="48"/>
  <c r="CD20" i="48" s="1"/>
  <c r="CI106" i="47"/>
  <c r="CH63" i="48"/>
  <c r="CH9" i="48"/>
  <c r="CH84" i="48"/>
  <c r="CD11" i="39"/>
  <c r="CC117" i="39"/>
  <c r="CD70" i="39"/>
  <c r="CD40" i="39"/>
  <c r="CD97" i="39"/>
  <c r="CD18" i="39"/>
  <c r="CD37" i="39"/>
  <c r="CD72" i="39"/>
  <c r="CD53" i="39"/>
  <c r="CD116" i="39"/>
  <c r="CD95" i="39"/>
  <c r="CD28" i="39"/>
  <c r="CD100" i="39"/>
  <c r="CD14" i="39"/>
  <c r="CD62" i="39"/>
  <c r="CH105" i="48"/>
  <c r="CH113" i="48"/>
  <c r="CD63" i="48"/>
  <c r="CD84" i="48"/>
  <c r="CD32" i="39"/>
  <c r="CD45" i="39"/>
  <c r="CD25" i="39"/>
  <c r="CD63" i="39"/>
  <c r="CD52" i="39"/>
  <c r="CD113" i="48"/>
  <c r="CB106" i="48"/>
  <c r="CD46" i="47"/>
  <c r="CB46" i="48"/>
  <c r="CD46" i="48" s="1"/>
  <c r="CB7" i="48"/>
  <c r="CD81" i="43"/>
  <c r="CB81" i="48"/>
  <c r="CD81" i="48" s="1"/>
  <c r="CC117" i="43"/>
  <c r="CC7" i="48"/>
  <c r="CC117" i="48" s="1"/>
  <c r="CH67" i="48"/>
  <c r="CH107" i="48"/>
  <c r="CH102" i="48"/>
  <c r="BY107" i="48"/>
  <c r="CD66" i="39"/>
  <c r="CD75" i="39"/>
  <c r="CD99" i="39"/>
  <c r="CD9" i="39"/>
  <c r="CD30" i="39"/>
  <c r="CD115" i="39"/>
  <c r="CD51" i="39"/>
  <c r="CD67" i="39"/>
  <c r="CD68" i="39"/>
  <c r="CD65" i="39"/>
  <c r="CD93" i="39"/>
  <c r="CD20" i="39"/>
  <c r="CD36" i="39"/>
  <c r="CD91" i="39"/>
  <c r="CD33" i="39"/>
  <c r="CD22" i="39"/>
  <c r="CD69" i="39"/>
  <c r="CD78" i="39"/>
  <c r="CD88" i="39"/>
  <c r="CD8" i="39"/>
  <c r="CD87" i="39"/>
  <c r="CD29" i="39"/>
  <c r="CD10" i="39"/>
  <c r="CD49" i="39"/>
  <c r="CD41" i="39"/>
  <c r="CD39" i="39"/>
  <c r="CB117" i="39"/>
  <c r="CD64" i="39"/>
  <c r="CD43" i="39"/>
  <c r="CD80" i="39"/>
  <c r="CD96" i="39"/>
  <c r="CD82" i="39"/>
  <c r="CD76" i="39"/>
  <c r="CD89" i="39"/>
  <c r="CD61" i="39"/>
  <c r="CD24" i="39"/>
  <c r="BY117" i="39"/>
  <c r="CH100" i="39"/>
  <c r="CH107" i="39"/>
  <c r="CH111" i="39"/>
  <c r="CH45" i="39"/>
  <c r="CH101" i="39"/>
  <c r="CH11" i="39"/>
  <c r="CH39" i="39"/>
  <c r="CH116" i="39"/>
  <c r="CH74" i="39"/>
  <c r="CH96" i="39"/>
  <c r="CH82" i="39"/>
  <c r="CA39" i="43"/>
  <c r="CI39" i="43" s="1"/>
  <c r="CA47" i="43"/>
  <c r="CA57" i="43"/>
  <c r="BX57" i="48"/>
  <c r="CA57" i="48" s="1"/>
  <c r="CA65" i="43"/>
  <c r="BX65" i="48"/>
  <c r="CA73" i="43"/>
  <c r="BX73" i="48"/>
  <c r="CA83" i="43"/>
  <c r="BX83" i="48"/>
  <c r="CA83" i="48" s="1"/>
  <c r="CA91" i="43"/>
  <c r="BX91" i="48"/>
  <c r="CA91" i="48" s="1"/>
  <c r="CA98" i="43"/>
  <c r="CI98" i="43" s="1"/>
  <c r="BX98" i="48"/>
  <c r="CA98" i="48" s="1"/>
  <c r="CI98" i="48" s="1"/>
  <c r="CA106" i="43"/>
  <c r="BX106" i="48"/>
  <c r="CA114" i="43"/>
  <c r="BX114" i="48"/>
  <c r="CA114" i="48" s="1"/>
  <c r="CI114" i="48" s="1"/>
  <c r="CH25" i="43"/>
  <c r="CI25" i="43" s="1"/>
  <c r="CE25" i="48"/>
  <c r="CH25" i="48" s="1"/>
  <c r="CA33" i="43"/>
  <c r="CA17" i="43"/>
  <c r="CI17" i="43" s="1"/>
  <c r="CA37" i="43"/>
  <c r="CI37" i="43" s="1"/>
  <c r="CA45" i="43"/>
  <c r="CI45" i="43" s="1"/>
  <c r="CA55" i="43"/>
  <c r="BX55" i="48"/>
  <c r="CA55" i="48" s="1"/>
  <c r="CA63" i="43"/>
  <c r="BX63" i="48"/>
  <c r="CA63" i="48" s="1"/>
  <c r="CA71" i="43"/>
  <c r="BX71" i="48"/>
  <c r="CA71" i="48" s="1"/>
  <c r="CA81" i="43"/>
  <c r="BX81" i="48"/>
  <c r="CA81" i="48" s="1"/>
  <c r="CA89" i="43"/>
  <c r="CI89" i="43" s="1"/>
  <c r="BX89" i="48"/>
  <c r="CA89" i="48" s="1"/>
  <c r="CI89" i="48" s="1"/>
  <c r="CE106" i="48"/>
  <c r="CF7" i="48"/>
  <c r="CA11" i="43"/>
  <c r="CI11" i="43" s="1"/>
  <c r="CG7" i="48"/>
  <c r="CA100" i="43"/>
  <c r="BX100" i="48"/>
  <c r="CA100" i="48" s="1"/>
  <c r="CI100" i="48" s="1"/>
  <c r="CA108" i="43"/>
  <c r="BX108" i="48"/>
  <c r="CA116" i="43"/>
  <c r="BX116" i="48"/>
  <c r="CA116" i="48" s="1"/>
  <c r="CI116" i="48" s="1"/>
  <c r="CA31" i="43"/>
  <c r="CH10" i="39"/>
  <c r="CA15" i="43"/>
  <c r="CI15" i="43" s="1"/>
  <c r="CH81" i="43"/>
  <c r="CE81" i="48"/>
  <c r="CH81" i="48" s="1"/>
  <c r="CA19" i="43"/>
  <c r="CA13" i="43"/>
  <c r="CI13" i="43" s="1"/>
  <c r="CA41" i="43"/>
  <c r="CA49" i="43"/>
  <c r="BX49" i="48"/>
  <c r="CA49" i="48" s="1"/>
  <c r="CA59" i="43"/>
  <c r="CI59" i="43" s="1"/>
  <c r="BX59" i="48"/>
  <c r="CA59" i="48" s="1"/>
  <c r="CI59" i="48" s="1"/>
  <c r="CA67" i="43"/>
  <c r="BX67" i="48"/>
  <c r="CA67" i="48" s="1"/>
  <c r="CA77" i="43"/>
  <c r="BX77" i="48"/>
  <c r="CA77" i="48" s="1"/>
  <c r="CA85" i="43"/>
  <c r="BX85" i="48"/>
  <c r="CA85" i="48" s="1"/>
  <c r="CH22" i="43"/>
  <c r="CE22" i="48"/>
  <c r="CH22" i="48" s="1"/>
  <c r="CA9" i="43"/>
  <c r="CA35" i="43"/>
  <c r="CA43" i="43"/>
  <c r="CA51" i="43"/>
  <c r="BX51" i="48"/>
  <c r="CA51" i="48" s="1"/>
  <c r="CA61" i="43"/>
  <c r="BX61" i="48"/>
  <c r="CA61" i="48" s="1"/>
  <c r="CA69" i="43"/>
  <c r="BX69" i="48"/>
  <c r="CA69" i="48" s="1"/>
  <c r="CA79" i="43"/>
  <c r="BX79" i="48"/>
  <c r="CA79" i="48" s="1"/>
  <c r="CA87" i="43"/>
  <c r="CI87" i="43" s="1"/>
  <c r="BX87" i="48"/>
  <c r="CA87" i="48" s="1"/>
  <c r="CI87" i="48" s="1"/>
  <c r="CA94" i="43"/>
  <c r="BX94" i="48"/>
  <c r="CA94" i="48" s="1"/>
  <c r="CA102" i="43"/>
  <c r="BX102" i="48"/>
  <c r="CA110" i="43"/>
  <c r="BX110" i="48"/>
  <c r="CA110" i="48" s="1"/>
  <c r="CA29" i="43"/>
  <c r="CH82" i="43"/>
  <c r="CE82" i="48"/>
  <c r="CH82" i="48" s="1"/>
  <c r="CA96" i="43"/>
  <c r="BX96" i="48"/>
  <c r="CA96" i="48" s="1"/>
  <c r="CA104" i="43"/>
  <c r="BX104" i="48"/>
  <c r="CA112" i="43"/>
  <c r="BX112" i="48"/>
  <c r="CA112" i="48" s="1"/>
  <c r="CA27" i="43"/>
  <c r="CI27" i="43" s="1"/>
  <c r="CA11" i="47"/>
  <c r="CI11" i="47" s="1"/>
  <c r="CA43" i="47"/>
  <c r="CA68" i="47"/>
  <c r="CI68" i="47" s="1"/>
  <c r="CA97" i="47"/>
  <c r="CI97" i="47" s="1"/>
  <c r="CA52" i="47"/>
  <c r="CA80" i="47"/>
  <c r="CI80" i="47" s="1"/>
  <c r="CA111" i="47"/>
  <c r="CI111" i="47" s="1"/>
  <c r="CA19" i="47"/>
  <c r="CA75" i="47"/>
  <c r="CA105" i="47"/>
  <c r="CI105" i="47" s="1"/>
  <c r="CA48" i="47"/>
  <c r="CA74" i="47"/>
  <c r="CA103" i="47"/>
  <c r="CI103" i="47" s="1"/>
  <c r="CA13" i="47"/>
  <c r="CI13" i="47" s="1"/>
  <c r="CA53" i="47"/>
  <c r="CA27" i="47"/>
  <c r="CI27" i="47" s="1"/>
  <c r="CA33" i="47"/>
  <c r="CA70" i="47"/>
  <c r="CA99" i="47"/>
  <c r="CA39" i="47"/>
  <c r="CI39" i="47" s="1"/>
  <c r="CA56" i="47"/>
  <c r="CA86" i="47"/>
  <c r="CA47" i="47"/>
  <c r="CA9" i="47"/>
  <c r="CI9" i="47" s="1"/>
  <c r="CA62" i="47"/>
  <c r="CA92" i="47"/>
  <c r="CA31" i="47"/>
  <c r="CA64" i="47"/>
  <c r="CI64" i="47" s="1"/>
  <c r="CA82" i="47"/>
  <c r="CI82" i="47" s="1"/>
  <c r="CA113" i="47"/>
  <c r="CI113" i="47" s="1"/>
  <c r="BX7" i="48"/>
  <c r="CH7" i="47"/>
  <c r="CB117" i="47"/>
  <c r="CD7" i="47"/>
  <c r="CD117" i="47" s="1"/>
  <c r="CA17" i="47"/>
  <c r="CI17" i="47" s="1"/>
  <c r="CA66" i="47"/>
  <c r="CA95" i="47"/>
  <c r="CI95" i="47" s="1"/>
  <c r="CA60" i="47"/>
  <c r="CA90" i="47"/>
  <c r="CI90" i="47" s="1"/>
  <c r="CA58" i="47"/>
  <c r="CA88" i="47"/>
  <c r="CI88" i="47" s="1"/>
  <c r="BY117" i="47"/>
  <c r="CA45" i="47"/>
  <c r="CI45" i="47" s="1"/>
  <c r="CA15" i="47"/>
  <c r="CI15" i="47" s="1"/>
  <c r="CA109" i="47"/>
  <c r="CI109" i="47" s="1"/>
  <c r="CA37" i="47"/>
  <c r="CI37" i="47" s="1"/>
  <c r="CA54" i="47"/>
  <c r="CA84" i="47"/>
  <c r="CI84" i="47" s="1"/>
  <c r="CA115" i="47"/>
  <c r="CA72" i="47"/>
  <c r="CA101" i="47"/>
  <c r="CI101" i="47" s="1"/>
  <c r="CA35" i="47"/>
  <c r="CA50" i="47"/>
  <c r="CA41" i="47"/>
  <c r="CA29" i="47"/>
  <c r="CA76" i="47"/>
  <c r="CA107" i="47"/>
  <c r="CI107" i="47" s="1"/>
  <c r="CA78" i="47"/>
  <c r="CA93" i="43"/>
  <c r="CH7" i="43"/>
  <c r="CB117" i="43"/>
  <c r="CD7" i="43"/>
  <c r="CI67" i="48" l="1"/>
  <c r="CI96" i="48"/>
  <c r="CI63" i="48"/>
  <c r="CH7" i="48"/>
  <c r="CI112" i="48"/>
  <c r="CI81" i="43"/>
  <c r="CD117" i="43"/>
  <c r="CI102" i="43"/>
  <c r="CA65" i="48"/>
  <c r="CI65" i="48" s="1"/>
  <c r="CI112" i="43"/>
  <c r="CI96" i="43"/>
  <c r="CI116" i="43"/>
  <c r="CI100" i="43"/>
  <c r="CH106" i="48"/>
  <c r="CI114" i="43"/>
  <c r="CI65" i="43"/>
  <c r="CA104" i="48"/>
  <c r="CI104" i="48" s="1"/>
  <c r="CI67" i="43"/>
  <c r="CA108" i="48"/>
  <c r="CI108" i="48" s="1"/>
  <c r="CA106" i="48"/>
  <c r="CA73" i="48"/>
  <c r="CI104" i="43"/>
  <c r="CA102" i="48"/>
  <c r="CI102" i="48" s="1"/>
  <c r="CI9" i="43"/>
  <c r="CI108" i="43"/>
  <c r="CI63" i="43"/>
  <c r="CI106" i="43"/>
  <c r="CD117" i="39"/>
  <c r="CD7" i="48"/>
  <c r="CB117" i="48"/>
  <c r="CD106" i="48"/>
  <c r="CA18" i="43"/>
  <c r="CI18" i="43" s="1"/>
  <c r="BX18" i="48"/>
  <c r="CA18" i="48" s="1"/>
  <c r="CI18" i="48" s="1"/>
  <c r="CA16" i="43"/>
  <c r="BX16" i="48"/>
  <c r="CA16" i="48" s="1"/>
  <c r="CA50" i="43"/>
  <c r="BX50" i="48"/>
  <c r="CA50" i="48" s="1"/>
  <c r="CA84" i="43"/>
  <c r="BX84" i="48"/>
  <c r="CA84" i="48" s="1"/>
  <c r="CI84" i="48" s="1"/>
  <c r="CA24" i="43"/>
  <c r="BX24" i="48"/>
  <c r="CA24" i="48" s="1"/>
  <c r="CA82" i="43"/>
  <c r="CI82" i="43" s="1"/>
  <c r="BX82" i="48"/>
  <c r="CA82" i="48" s="1"/>
  <c r="CI82" i="48" s="1"/>
  <c r="CA72" i="43"/>
  <c r="BX72" i="48"/>
  <c r="CA107" i="43"/>
  <c r="BX107" i="48"/>
  <c r="CA107" i="48" s="1"/>
  <c r="CI107" i="48" s="1"/>
  <c r="CA12" i="43"/>
  <c r="CI12" i="43" s="1"/>
  <c r="BX12" i="48"/>
  <c r="CA12" i="48" s="1"/>
  <c r="CI12" i="48" s="1"/>
  <c r="CA56" i="43"/>
  <c r="BX56" i="48"/>
  <c r="CA56" i="48" s="1"/>
  <c r="CA32" i="43"/>
  <c r="CI32" i="43" s="1"/>
  <c r="BX32" i="48"/>
  <c r="CA32" i="48" s="1"/>
  <c r="CI32" i="48" s="1"/>
  <c r="CA64" i="43"/>
  <c r="BX64" i="48"/>
  <c r="CA26" i="43"/>
  <c r="BX26" i="48"/>
  <c r="CA26" i="48" s="1"/>
  <c r="BX43" i="48"/>
  <c r="CA43" i="48" s="1"/>
  <c r="BX9" i="48"/>
  <c r="BX15" i="48"/>
  <c r="CA15" i="48" s="1"/>
  <c r="CI15" i="48" s="1"/>
  <c r="BX37" i="48"/>
  <c r="CA37" i="48" s="1"/>
  <c r="CI37" i="48" s="1"/>
  <c r="BX33" i="48"/>
  <c r="CA33" i="48" s="1"/>
  <c r="BX47" i="48"/>
  <c r="CA47" i="48" s="1"/>
  <c r="CA75" i="43"/>
  <c r="BX75" i="48"/>
  <c r="CA75" i="48" s="1"/>
  <c r="CA22" i="43"/>
  <c r="CI22" i="43" s="1"/>
  <c r="BX22" i="48"/>
  <c r="CA22" i="48" s="1"/>
  <c r="CI22" i="48" s="1"/>
  <c r="CA74" i="43"/>
  <c r="BX74" i="48"/>
  <c r="CA74" i="48" s="1"/>
  <c r="CA101" i="43"/>
  <c r="CI101" i="43" s="1"/>
  <c r="BX101" i="48"/>
  <c r="CA101" i="48" s="1"/>
  <c r="CI101" i="48" s="1"/>
  <c r="CA95" i="43"/>
  <c r="CI95" i="43" s="1"/>
  <c r="BX95" i="48"/>
  <c r="CA95" i="48" s="1"/>
  <c r="CI95" i="48" s="1"/>
  <c r="BZ117" i="43"/>
  <c r="BZ7" i="48"/>
  <c r="CA60" i="43"/>
  <c r="BX60" i="48"/>
  <c r="CA60" i="48" s="1"/>
  <c r="CA88" i="43"/>
  <c r="CI88" i="43" s="1"/>
  <c r="BX88" i="48"/>
  <c r="CA88" i="48" s="1"/>
  <c r="CI88" i="48" s="1"/>
  <c r="CA28" i="43"/>
  <c r="BX28" i="48"/>
  <c r="CA28" i="48" s="1"/>
  <c r="CA99" i="43"/>
  <c r="BX99" i="48"/>
  <c r="CA99" i="48" s="1"/>
  <c r="CA40" i="43"/>
  <c r="BX40" i="48"/>
  <c r="CA40" i="48" s="1"/>
  <c r="CA68" i="43"/>
  <c r="BX68" i="48"/>
  <c r="CA111" i="43"/>
  <c r="BX111" i="48"/>
  <c r="CA52" i="43"/>
  <c r="BX52" i="48"/>
  <c r="CA52" i="48" s="1"/>
  <c r="CA25" i="47"/>
  <c r="CI25" i="47" s="1"/>
  <c r="BX25" i="48"/>
  <c r="CA25" i="48" s="1"/>
  <c r="CI25" i="48" s="1"/>
  <c r="BX41" i="48"/>
  <c r="CA41" i="48" s="1"/>
  <c r="BX19" i="48"/>
  <c r="CA19" i="48" s="1"/>
  <c r="BX31" i="48"/>
  <c r="CA31" i="48" s="1"/>
  <c r="BX11" i="48"/>
  <c r="CA11" i="48" s="1"/>
  <c r="CI11" i="48" s="1"/>
  <c r="CA8" i="43"/>
  <c r="CI8" i="43" s="1"/>
  <c r="BX8" i="48"/>
  <c r="CA8" i="48" s="1"/>
  <c r="CI8" i="48" s="1"/>
  <c r="CA10" i="43"/>
  <c r="CI10" i="43" s="1"/>
  <c r="BX10" i="48"/>
  <c r="CA10" i="48" s="1"/>
  <c r="CI10" i="48" s="1"/>
  <c r="CA36" i="43"/>
  <c r="CI36" i="43" s="1"/>
  <c r="BX36" i="48"/>
  <c r="CA36" i="48" s="1"/>
  <c r="CI36" i="48" s="1"/>
  <c r="CA14" i="43"/>
  <c r="CI14" i="43" s="1"/>
  <c r="BX14" i="48"/>
  <c r="CA14" i="48" s="1"/>
  <c r="CI14" i="48" s="1"/>
  <c r="CA78" i="43"/>
  <c r="BX78" i="48"/>
  <c r="CA78" i="48" s="1"/>
  <c r="CA115" i="43"/>
  <c r="BX115" i="48"/>
  <c r="CA115" i="48" s="1"/>
  <c r="CA54" i="43"/>
  <c r="BX54" i="48"/>
  <c r="CA54" i="48" s="1"/>
  <c r="CA113" i="43"/>
  <c r="BX113" i="48"/>
  <c r="CA113" i="48" s="1"/>
  <c r="CI113" i="48" s="1"/>
  <c r="CA53" i="43"/>
  <c r="BX53" i="48"/>
  <c r="CA53" i="48" s="1"/>
  <c r="CA20" i="43"/>
  <c r="BX20" i="48"/>
  <c r="CA20" i="48" s="1"/>
  <c r="CA42" i="43"/>
  <c r="BX42" i="48"/>
  <c r="CA42" i="48" s="1"/>
  <c r="CA76" i="43"/>
  <c r="BX76" i="48"/>
  <c r="CA76" i="48" s="1"/>
  <c r="CA86" i="43"/>
  <c r="BX86" i="48"/>
  <c r="CA86" i="48" s="1"/>
  <c r="CA92" i="43"/>
  <c r="BX92" i="48"/>
  <c r="CA92" i="48" s="1"/>
  <c r="CA34" i="43"/>
  <c r="BX34" i="48"/>
  <c r="CA34" i="48" s="1"/>
  <c r="CA62" i="43"/>
  <c r="BX62" i="48"/>
  <c r="CA62" i="48" s="1"/>
  <c r="CA23" i="47"/>
  <c r="BX23" i="48"/>
  <c r="CA23" i="48" s="1"/>
  <c r="CA21" i="47"/>
  <c r="BX21" i="48"/>
  <c r="CA21" i="48" s="1"/>
  <c r="BX29" i="48"/>
  <c r="CA29" i="48" s="1"/>
  <c r="BX35" i="48"/>
  <c r="CA35" i="48" s="1"/>
  <c r="CI81" i="48"/>
  <c r="BX45" i="48"/>
  <c r="CA45" i="48" s="1"/>
  <c r="CI45" i="48" s="1"/>
  <c r="BX17" i="48"/>
  <c r="CA17" i="48" s="1"/>
  <c r="CI17" i="48" s="1"/>
  <c r="BX39" i="48"/>
  <c r="CA39" i="48" s="1"/>
  <c r="CI39" i="48" s="1"/>
  <c r="CA105" i="43"/>
  <c r="BX105" i="48"/>
  <c r="CA46" i="43"/>
  <c r="BX46" i="48"/>
  <c r="CA46" i="48" s="1"/>
  <c r="CA103" i="43"/>
  <c r="BX103" i="48"/>
  <c r="CA103" i="48" s="1"/>
  <c r="CI103" i="48" s="1"/>
  <c r="CA44" i="43"/>
  <c r="CI44" i="43" s="1"/>
  <c r="BX44" i="48"/>
  <c r="CA44" i="48" s="1"/>
  <c r="CI44" i="48" s="1"/>
  <c r="BY117" i="43"/>
  <c r="BY7" i="48"/>
  <c r="CA48" i="43"/>
  <c r="BX48" i="48"/>
  <c r="CA48" i="48" s="1"/>
  <c r="CA66" i="43"/>
  <c r="BX66" i="48"/>
  <c r="CA66" i="48" s="1"/>
  <c r="CA109" i="43"/>
  <c r="BX109" i="48"/>
  <c r="CA109" i="48" s="1"/>
  <c r="CI109" i="48" s="1"/>
  <c r="CA90" i="43"/>
  <c r="CI90" i="43" s="1"/>
  <c r="BX90" i="48"/>
  <c r="CA90" i="48" s="1"/>
  <c r="CI90" i="48" s="1"/>
  <c r="CA30" i="43"/>
  <c r="BX30" i="48"/>
  <c r="CA30" i="48" s="1"/>
  <c r="CA58" i="43"/>
  <c r="BX58" i="48"/>
  <c r="CA58" i="48" s="1"/>
  <c r="CA70" i="43"/>
  <c r="BX70" i="48"/>
  <c r="CA70" i="48" s="1"/>
  <c r="CA97" i="43"/>
  <c r="BX97" i="48"/>
  <c r="CA97" i="48" s="1"/>
  <c r="CI97" i="48" s="1"/>
  <c r="CA38" i="43"/>
  <c r="BX38" i="48"/>
  <c r="CA38" i="48" s="1"/>
  <c r="CA80" i="43"/>
  <c r="CI80" i="43" s="1"/>
  <c r="BX80" i="48"/>
  <c r="CA80" i="48" s="1"/>
  <c r="CI80" i="48" s="1"/>
  <c r="BX27" i="48"/>
  <c r="CA27" i="48" s="1"/>
  <c r="CI27" i="48" s="1"/>
  <c r="BX13" i="48"/>
  <c r="CA13" i="48" s="1"/>
  <c r="CI13" i="48" s="1"/>
  <c r="BX117" i="47"/>
  <c r="CA117" i="47" s="1"/>
  <c r="CA7" i="47"/>
  <c r="CI7" i="47" s="1"/>
  <c r="BX117" i="43"/>
  <c r="CA7" i="43"/>
  <c r="CD117" i="48" l="1"/>
  <c r="CI106" i="48"/>
  <c r="CI113" i="43"/>
  <c r="CI111" i="43"/>
  <c r="CI7" i="43"/>
  <c r="CI109" i="43"/>
  <c r="CA68" i="48"/>
  <c r="CI68" i="48" s="1"/>
  <c r="BZ117" i="48"/>
  <c r="CA9" i="48"/>
  <c r="CA64" i="48"/>
  <c r="CI64" i="48" s="1"/>
  <c r="BY117" i="48"/>
  <c r="CA105" i="48"/>
  <c r="CI105" i="48" s="1"/>
  <c r="CI68" i="43"/>
  <c r="CI64" i="43"/>
  <c r="CI107" i="43"/>
  <c r="CI84" i="43"/>
  <c r="CI97" i="43"/>
  <c r="CI103" i="43"/>
  <c r="CI105" i="43"/>
  <c r="CA111" i="48"/>
  <c r="CI111" i="48" s="1"/>
  <c r="CA72" i="48"/>
  <c r="CA117" i="43"/>
  <c r="CA7" i="48"/>
  <c r="BX117" i="48"/>
  <c r="CA117" i="48" l="1"/>
  <c r="CI9" i="48"/>
  <c r="CI7" i="48"/>
  <c r="CA55" i="39" l="1"/>
  <c r="CA61" i="39" l="1"/>
  <c r="CA22" i="39"/>
  <c r="CA33" i="39"/>
  <c r="CA37" i="39"/>
  <c r="CA92" i="39"/>
  <c r="CA25" i="39"/>
  <c r="CA17" i="39"/>
  <c r="CA31" i="39"/>
  <c r="CA101" i="39"/>
  <c r="CA27" i="39"/>
  <c r="CA84" i="39"/>
  <c r="CA75" i="39"/>
  <c r="CA43" i="39"/>
  <c r="CA103" i="39"/>
  <c r="CA15" i="39"/>
  <c r="CA38" i="39"/>
  <c r="CA82" i="39"/>
  <c r="CA70" i="39"/>
  <c r="CA48" i="39"/>
  <c r="CA107" i="39"/>
  <c r="CA30" i="39"/>
  <c r="CA78" i="39"/>
  <c r="CA13" i="39"/>
  <c r="CA59" i="39"/>
  <c r="CA29" i="39"/>
  <c r="CA52" i="39"/>
  <c r="CA18" i="39"/>
  <c r="CA110" i="39"/>
  <c r="CA77" i="39"/>
  <c r="CA93" i="39"/>
  <c r="CA21" i="39"/>
  <c r="CA67" i="39"/>
  <c r="CA79" i="39"/>
  <c r="CA66" i="39"/>
  <c r="CA99" i="39"/>
  <c r="CA73" i="39"/>
  <c r="CA105" i="39"/>
  <c r="CA65" i="39"/>
  <c r="CA90" i="39"/>
  <c r="CA35" i="39"/>
  <c r="CA88" i="39"/>
  <c r="CA41" i="39"/>
  <c r="CA26" i="39"/>
  <c r="CA113" i="39"/>
  <c r="CA72" i="39"/>
  <c r="CA16" i="39"/>
  <c r="CA51" i="39"/>
  <c r="CA19" i="39"/>
  <c r="CA96" i="39"/>
  <c r="CA36" i="39"/>
  <c r="CA80" i="39"/>
  <c r="CA56" i="39"/>
  <c r="CA12" i="39"/>
  <c r="CA94" i="39"/>
  <c r="CA104" i="39"/>
  <c r="CA28" i="39"/>
  <c r="CA57" i="39"/>
  <c r="CA108" i="39"/>
  <c r="CA98" i="39"/>
  <c r="CA68" i="39"/>
  <c r="CA69" i="39"/>
  <c r="CA20" i="39"/>
  <c r="CA10" i="39"/>
  <c r="CA91" i="39"/>
  <c r="CA109" i="39"/>
  <c r="CA23" i="39"/>
  <c r="CA114" i="39"/>
  <c r="CA58" i="39"/>
  <c r="CA112" i="39"/>
  <c r="CA116" i="39"/>
  <c r="CA24" i="39"/>
  <c r="CA102" i="39"/>
  <c r="CA111" i="39"/>
  <c r="CA62" i="39"/>
  <c r="CA71" i="39"/>
  <c r="CA89" i="39"/>
  <c r="CA42" i="39"/>
  <c r="CA40" i="39"/>
  <c r="CA53" i="39"/>
  <c r="CA32" i="39"/>
  <c r="CA106" i="39"/>
  <c r="CA85" i="39"/>
  <c r="CA76" i="39"/>
  <c r="CA9" i="39"/>
  <c r="CA60" i="39"/>
  <c r="CA11" i="39"/>
  <c r="CA97" i="39"/>
  <c r="CA81" i="39"/>
  <c r="CA83" i="39"/>
  <c r="CA87" i="39"/>
  <c r="CA54" i="39"/>
  <c r="CA14" i="39"/>
  <c r="CA34" i="39"/>
  <c r="CA50" i="39"/>
  <c r="CA74" i="39"/>
  <c r="CA64" i="39"/>
  <c r="CA100" i="39"/>
  <c r="CA47" i="39"/>
  <c r="CA39" i="39"/>
  <c r="CA95" i="39"/>
  <c r="CA86" i="39"/>
  <c r="CA46" i="39"/>
  <c r="CA8" i="39"/>
  <c r="BX117" i="39"/>
  <c r="CA49" i="39"/>
  <c r="CA63" i="39"/>
  <c r="CA45" i="39"/>
  <c r="CA44" i="39"/>
  <c r="CA117" i="39" l="1"/>
  <c r="CI45" i="39"/>
  <c r="CI95" i="39"/>
  <c r="CI64" i="39"/>
  <c r="CI14" i="39"/>
  <c r="CI87" i="39"/>
  <c r="CI109" i="39"/>
  <c r="CI69" i="39"/>
  <c r="CI98" i="39"/>
  <c r="CI12" i="39"/>
  <c r="CI96" i="39"/>
  <c r="CI73" i="39"/>
  <c r="CI77" i="39"/>
  <c r="CI18" i="39"/>
  <c r="CI13" i="39"/>
  <c r="CI82" i="39"/>
  <c r="CI101" i="39"/>
  <c r="CI97" i="39"/>
  <c r="CI32" i="39"/>
  <c r="CI89" i="39"/>
  <c r="CI102" i="39"/>
  <c r="CI116" i="39"/>
  <c r="CI68" i="39"/>
  <c r="CI108" i="39"/>
  <c r="CI80" i="39"/>
  <c r="CI105" i="39"/>
  <c r="CI15" i="39"/>
  <c r="CI84" i="39"/>
  <c r="CI17" i="39"/>
  <c r="CI44" i="39"/>
  <c r="CI63" i="39"/>
  <c r="CI8" i="39"/>
  <c r="CI39" i="39"/>
  <c r="CI100" i="39"/>
  <c r="CI74" i="39"/>
  <c r="CI81" i="39"/>
  <c r="CI11" i="39"/>
  <c r="CI36" i="39"/>
  <c r="CI88" i="39"/>
  <c r="CI90" i="39"/>
  <c r="CI103" i="39"/>
  <c r="CI27" i="39"/>
  <c r="CI25" i="39"/>
  <c r="CI37" i="39"/>
  <c r="CI22" i="39"/>
  <c r="CI9" i="39"/>
  <c r="CI106" i="39"/>
  <c r="CI111" i="39"/>
  <c r="CI112" i="39"/>
  <c r="CI114" i="39"/>
  <c r="CI10" i="39"/>
  <c r="CI104" i="39"/>
  <c r="CI113" i="39"/>
  <c r="CA115" i="39"/>
  <c r="CI65" i="39"/>
  <c r="CI67" i="39"/>
  <c r="CI59" i="39"/>
  <c r="CI107" i="39"/>
  <c r="BW117" i="39" l="1"/>
  <c r="BV97" i="48" l="1"/>
  <c r="BV84" i="48"/>
  <c r="BV67" i="48"/>
  <c r="BV32" i="48"/>
  <c r="BV105" i="48"/>
  <c r="BV107" i="48"/>
  <c r="BV116" i="48"/>
  <c r="BV111" i="48"/>
  <c r="BV113" i="48"/>
  <c r="BV109" i="48"/>
  <c r="BI97" i="48" l="1"/>
  <c r="AC97" i="48"/>
  <c r="N105" i="48"/>
  <c r="N109" i="48"/>
  <c r="AI84" i="48"/>
  <c r="BS84" i="48"/>
  <c r="D111" i="48"/>
  <c r="AH67" i="48"/>
  <c r="AH97" i="48"/>
  <c r="BA116" i="48"/>
  <c r="AY111" i="48"/>
  <c r="AY113" i="48"/>
  <c r="BI116" i="48"/>
  <c r="N113" i="48"/>
  <c r="AH116" i="48"/>
  <c r="N116" i="48"/>
  <c r="BI67" i="48"/>
  <c r="BA97" i="48"/>
  <c r="BH105" i="48"/>
  <c r="BA105" i="48"/>
  <c r="BJ84" i="48"/>
  <c r="AH111" i="48"/>
  <c r="BA107" i="48"/>
  <c r="BH113" i="48"/>
  <c r="BQ107" i="48"/>
  <c r="BH109" i="48"/>
  <c r="BH116" i="48"/>
  <c r="N32" i="48"/>
  <c r="AI32" i="48"/>
  <c r="BQ111" i="48"/>
  <c r="AC32" i="48"/>
  <c r="AH32" i="48"/>
  <c r="BQ32" i="48"/>
  <c r="BS109" i="48"/>
  <c r="BQ67" i="48"/>
  <c r="BI113" i="48"/>
  <c r="BH107" i="48"/>
  <c r="AC67" i="48"/>
  <c r="BQ97" i="48"/>
  <c r="AI107" i="48"/>
  <c r="BI84" i="48"/>
  <c r="BJ105" i="48"/>
  <c r="AH105" i="48"/>
  <c r="BH97" i="48"/>
  <c r="D109" i="48"/>
  <c r="AH107" i="48"/>
  <c r="D105" i="48"/>
  <c r="BI32" i="48"/>
  <c r="N84" i="48"/>
  <c r="BA113" i="48"/>
  <c r="D97" i="48"/>
  <c r="BQ105" i="48"/>
  <c r="BJ111" i="48"/>
  <c r="AC107" i="48"/>
  <c r="BQ109" i="48"/>
  <c r="AI67" i="48"/>
  <c r="N107" i="48"/>
  <c r="BI105" i="48"/>
  <c r="BJ67" i="48"/>
  <c r="AY107" i="48"/>
  <c r="BJ109" i="48"/>
  <c r="AC111" i="48"/>
  <c r="AH113" i="48"/>
  <c r="AC113" i="48"/>
  <c r="BH67" i="48"/>
  <c r="AY105" i="48"/>
  <c r="AI97" i="48"/>
  <c r="AH84" i="48"/>
  <c r="AI116" i="48"/>
  <c r="AY97" i="48"/>
  <c r="BJ113" i="48"/>
  <c r="D32" i="48"/>
  <c r="AH109" i="48"/>
  <c r="N97" i="48"/>
  <c r="BI107" i="48"/>
  <c r="BJ32" i="48"/>
  <c r="AI109" i="48"/>
  <c r="AI111" i="48"/>
  <c r="BA32" i="48"/>
  <c r="D116" i="48"/>
  <c r="BI111" i="48"/>
  <c r="BQ116" i="48"/>
  <c r="D107" i="48"/>
  <c r="BJ97" i="48"/>
  <c r="BA109" i="48"/>
  <c r="BA84" i="48"/>
  <c r="AY109" i="48"/>
  <c r="AC116" i="48"/>
  <c r="AY32" i="48"/>
  <c r="BA67" i="48"/>
  <c r="BI109" i="48"/>
  <c r="AC84" i="48"/>
  <c r="AY116" i="48"/>
  <c r="AC109" i="48"/>
  <c r="N111" i="48"/>
  <c r="D67" i="48"/>
  <c r="BJ116" i="48"/>
  <c r="BA111" i="48"/>
  <c r="BH84" i="48"/>
  <c r="AI113" i="48"/>
  <c r="N67" i="48"/>
  <c r="D84" i="48"/>
  <c r="BQ113" i="48"/>
  <c r="BJ107" i="48"/>
  <c r="BQ84" i="48"/>
  <c r="AC105" i="48"/>
  <c r="AI105" i="48"/>
  <c r="BH32" i="48"/>
  <c r="BH111" i="48"/>
  <c r="D113" i="48"/>
  <c r="AY67" i="48"/>
  <c r="AY84" i="48"/>
  <c r="BS97" i="48" l="1"/>
  <c r="BS107" i="48"/>
  <c r="BS111" i="48"/>
  <c r="BS105" i="48"/>
  <c r="BS113" i="48"/>
  <c r="BS32" i="48"/>
  <c r="BS116" i="48"/>
  <c r="BS67" i="48"/>
  <c r="CH99" i="39" l="1"/>
  <c r="CI99" i="39" l="1"/>
  <c r="CG99" i="48"/>
  <c r="CH99" i="43" l="1"/>
  <c r="CI99" i="43" l="1"/>
  <c r="CH99" i="47" l="1"/>
  <c r="CI99" i="47" s="1"/>
  <c r="CF99" i="48"/>
  <c r="CH99" i="48" s="1"/>
  <c r="CI99" i="48" s="1"/>
  <c r="AQ116" i="48" l="1"/>
  <c r="AQ84" i="48"/>
  <c r="AQ111" i="48"/>
  <c r="AQ97" i="48"/>
  <c r="AQ113" i="48"/>
  <c r="AQ105" i="48"/>
  <c r="AQ109" i="48"/>
  <c r="AQ32" i="48"/>
  <c r="AQ67" i="48"/>
  <c r="AQ107" i="48"/>
  <c r="BB111" i="48" l="1"/>
  <c r="BB67" i="48"/>
  <c r="BB105" i="48"/>
  <c r="BB97" i="48"/>
  <c r="BB107" i="48"/>
  <c r="BB116" i="48"/>
  <c r="BB84" i="48"/>
  <c r="BB109" i="48"/>
  <c r="BB32" i="48"/>
  <c r="BB113" i="48"/>
  <c r="CH92" i="39" l="1"/>
  <c r="CI92" i="39" l="1"/>
  <c r="CG92" i="48"/>
  <c r="BD109" i="48"/>
  <c r="BD67" i="48"/>
  <c r="BD84" i="48"/>
  <c r="BD105" i="48"/>
  <c r="BD107" i="48"/>
  <c r="BD113" i="48"/>
  <c r="BD111" i="48"/>
  <c r="BD116" i="48"/>
  <c r="BD97" i="48"/>
  <c r="BD32" i="48"/>
  <c r="CH92" i="43" l="1"/>
  <c r="CI92" i="43" l="1"/>
  <c r="CH92" i="47" l="1"/>
  <c r="CI92" i="47" s="1"/>
  <c r="CF92" i="48"/>
  <c r="CH92" i="48" s="1"/>
  <c r="CI92" i="48" s="1"/>
  <c r="BF107" i="48" l="1"/>
  <c r="BF67" i="48"/>
  <c r="BF105" i="48"/>
  <c r="BF116" i="48"/>
  <c r="BF97" i="48"/>
  <c r="BF32" i="48"/>
  <c r="BF84" i="48"/>
  <c r="BF111" i="48"/>
  <c r="BF113" i="48"/>
  <c r="BF109" i="48"/>
  <c r="CH94" i="39" l="1"/>
  <c r="CI94" i="39" l="1"/>
  <c r="CG94" i="48"/>
  <c r="CH94" i="43" l="1"/>
  <c r="CI94" i="43" l="1"/>
  <c r="CH94" i="47" l="1"/>
  <c r="CI94" i="47" s="1"/>
  <c r="CF94" i="48"/>
  <c r="CH94" i="48" s="1"/>
  <c r="CI94" i="48" s="1"/>
  <c r="AU109" i="48"/>
  <c r="AU84" i="48"/>
  <c r="AU105" i="48"/>
  <c r="AU67" i="48"/>
  <c r="AU111" i="48"/>
  <c r="AU113" i="48"/>
  <c r="AU107" i="48"/>
  <c r="AU97" i="48"/>
  <c r="AU32" i="48"/>
  <c r="AU116" i="48"/>
  <c r="AS109" i="48" l="1"/>
  <c r="AT32" i="48"/>
  <c r="AT105" i="48"/>
  <c r="AS113" i="48"/>
  <c r="AS32" i="48" l="1"/>
  <c r="AT67" i="48"/>
  <c r="AS97" i="48"/>
  <c r="AT109" i="48"/>
  <c r="AS107" i="48"/>
  <c r="AT97" i="48"/>
  <c r="AT84" i="48"/>
  <c r="AS105" i="48"/>
  <c r="AT111" i="48"/>
  <c r="AT116" i="48"/>
  <c r="AT107" i="48"/>
  <c r="AS67" i="48"/>
  <c r="AS84" i="48"/>
  <c r="AS116" i="48"/>
  <c r="AT113" i="48"/>
  <c r="AS111" i="48"/>
  <c r="T111" i="48" l="1"/>
  <c r="T116" i="48" l="1"/>
  <c r="T97" i="48"/>
  <c r="T32" i="48"/>
  <c r="T105" i="48"/>
  <c r="T109" i="48"/>
  <c r="T113" i="48"/>
  <c r="T67" i="48"/>
  <c r="T107" i="48"/>
  <c r="T84" i="48"/>
  <c r="BE109" i="48" l="1"/>
  <c r="BE84" i="48"/>
  <c r="BE97" i="48"/>
  <c r="BE107" i="48"/>
  <c r="BE116" i="48"/>
  <c r="BE113" i="48"/>
  <c r="BE67" i="48"/>
  <c r="BE111" i="48"/>
  <c r="BE105" i="48"/>
  <c r="BE32" i="48" l="1"/>
  <c r="BT97" i="48" l="1"/>
  <c r="BT107" i="48"/>
  <c r="BT113" i="48"/>
  <c r="BT116" i="48"/>
  <c r="BT109" i="48"/>
  <c r="BT84" i="48"/>
  <c r="BT105" i="48"/>
  <c r="BT32" i="48"/>
  <c r="BT111" i="48"/>
  <c r="BT67" i="48"/>
  <c r="AR109" i="48" l="1"/>
  <c r="AR84" i="48"/>
  <c r="AR107" i="48"/>
  <c r="AR113" i="48"/>
  <c r="AR67" i="48"/>
  <c r="AR32" i="48"/>
  <c r="AR97" i="48"/>
  <c r="AR105" i="48"/>
  <c r="AR116" i="48"/>
  <c r="AR111" i="48"/>
  <c r="BG32" i="48" l="1"/>
  <c r="BG105" i="48"/>
  <c r="BG84" i="48"/>
  <c r="BG107" i="48"/>
  <c r="BG97" i="48"/>
  <c r="BG109" i="48"/>
  <c r="BG67" i="48"/>
  <c r="BG116" i="48"/>
  <c r="BG111" i="48"/>
  <c r="BG113" i="48"/>
  <c r="BL32" i="48" l="1"/>
  <c r="BL67" i="48"/>
  <c r="BL105" i="48"/>
  <c r="BL109" i="48"/>
  <c r="BL113" i="48"/>
  <c r="BL97" i="48"/>
  <c r="BL107" i="48"/>
  <c r="BL111" i="48"/>
  <c r="BL116" i="48"/>
  <c r="BL84" i="48"/>
  <c r="BU111" i="48" l="1"/>
  <c r="BU116" i="48"/>
  <c r="BU105" i="48"/>
  <c r="BU113" i="48"/>
  <c r="BU67" i="48"/>
  <c r="BU84" i="48"/>
  <c r="BU32" i="48"/>
  <c r="BU107" i="48"/>
  <c r="BU97" i="48"/>
  <c r="BU109" i="48"/>
  <c r="BO105" i="48" l="1"/>
  <c r="BO111" i="48"/>
  <c r="BO67" i="48"/>
  <c r="AX105" i="48"/>
  <c r="BO107" i="48"/>
  <c r="BO116" i="48"/>
  <c r="BO113" i="48"/>
  <c r="AV109" i="48"/>
  <c r="BO97" i="48"/>
  <c r="BO84" i="48"/>
  <c r="BO32" i="48"/>
  <c r="BO109" i="48"/>
  <c r="BC107" i="48" l="1"/>
  <c r="AL109" i="48"/>
  <c r="BC111" i="48"/>
  <c r="BM67" i="48"/>
  <c r="AX111" i="48"/>
  <c r="BM105" i="48"/>
  <c r="BM109" i="48"/>
  <c r="BM32" i="48"/>
  <c r="BM113" i="48"/>
  <c r="AV97" i="48"/>
  <c r="AV67" i="48"/>
  <c r="BM107" i="48"/>
  <c r="AX116" i="48"/>
  <c r="AV116" i="48"/>
  <c r="AV111" i="48"/>
  <c r="AX109" i="48"/>
  <c r="AV84" i="48"/>
  <c r="BM116" i="48"/>
  <c r="BC113" i="48"/>
  <c r="AX32" i="48"/>
  <c r="AO109" i="48"/>
  <c r="BC67" i="48"/>
  <c r="BC105" i="48"/>
  <c r="AV105" i="48"/>
  <c r="BM111" i="48"/>
  <c r="BC32" i="48"/>
  <c r="AL105" i="48"/>
  <c r="AO67" i="48"/>
  <c r="BM97" i="48"/>
  <c r="BC109" i="48"/>
  <c r="AV113" i="48"/>
  <c r="AX113" i="48"/>
  <c r="BC97" i="48"/>
  <c r="AX84" i="48"/>
  <c r="AL111" i="48"/>
  <c r="AL116" i="48"/>
  <c r="AX97" i="48"/>
  <c r="AL84" i="48"/>
  <c r="AX67" i="48"/>
  <c r="BK97" i="48"/>
  <c r="BC116" i="48"/>
  <c r="AO32" i="48"/>
  <c r="AO113" i="48"/>
  <c r="AV107" i="48"/>
  <c r="BM84" i="48"/>
  <c r="AX107" i="48"/>
  <c r="AL97" i="48"/>
  <c r="BC84" i="48"/>
  <c r="AO84" i="48" l="1"/>
  <c r="AO111" i="48"/>
  <c r="K107" i="48"/>
  <c r="K84" i="48"/>
  <c r="K109" i="48"/>
  <c r="AM97" i="48"/>
  <c r="BK84" i="48"/>
  <c r="AF97" i="48"/>
  <c r="AD109" i="48"/>
  <c r="Z32" i="48"/>
  <c r="X113" i="48"/>
  <c r="Y111" i="48"/>
  <c r="Y97" i="48"/>
  <c r="S97" i="48"/>
  <c r="R107" i="48"/>
  <c r="AM67" i="48"/>
  <c r="O67" i="48"/>
  <c r="M116" i="48"/>
  <c r="M113" i="48"/>
  <c r="K105" i="48"/>
  <c r="I105" i="48"/>
  <c r="I109" i="48"/>
  <c r="O116" i="48"/>
  <c r="Q111" i="48"/>
  <c r="L32" i="48"/>
  <c r="AB111" i="48"/>
  <c r="S32" i="48"/>
  <c r="R67" i="48"/>
  <c r="X67" i="48"/>
  <c r="BK109" i="48"/>
  <c r="H107" i="48"/>
  <c r="AL107" i="48"/>
  <c r="P111" i="48"/>
  <c r="X97" i="48"/>
  <c r="AA32" i="48"/>
  <c r="M111" i="48"/>
  <c r="AD32" i="48"/>
  <c r="G84" i="48"/>
  <c r="Z111" i="48"/>
  <c r="G97" i="48"/>
  <c r="AG67" i="48"/>
  <c r="AF109" i="48"/>
  <c r="Q107" i="48"/>
  <c r="M32" i="48"/>
  <c r="L84" i="48"/>
  <c r="G109" i="48"/>
  <c r="AB84" i="48"/>
  <c r="BK113" i="48"/>
  <c r="AF113" i="48"/>
  <c r="AB109" i="48"/>
  <c r="AD107" i="48"/>
  <c r="AG116" i="48"/>
  <c r="Z97" i="48"/>
  <c r="X111" i="48"/>
  <c r="R105" i="48"/>
  <c r="AG111" i="48"/>
  <c r="AD84" i="48"/>
  <c r="Y109" i="48"/>
  <c r="AA111" i="48"/>
  <c r="H109" i="48"/>
  <c r="AO97" i="48"/>
  <c r="AA105" i="48"/>
  <c r="M105" i="48"/>
  <c r="P107" i="48"/>
  <c r="AA113" i="48"/>
  <c r="Q84" i="48"/>
  <c r="G32" i="48"/>
  <c r="M97" i="48"/>
  <c r="AA97" i="48"/>
  <c r="Z105" i="48"/>
  <c r="W111" i="48"/>
  <c r="X107" i="48"/>
  <c r="S109" i="48"/>
  <c r="P32" i="48"/>
  <c r="P84" i="48"/>
  <c r="Q67" i="48"/>
  <c r="I67" i="48"/>
  <c r="G105" i="48"/>
  <c r="Z84" i="48"/>
  <c r="AL32" i="48"/>
  <c r="S84" i="48"/>
  <c r="M67" i="48"/>
  <c r="H105" i="48"/>
  <c r="L111" i="48"/>
  <c r="H67" i="48"/>
  <c r="Q113" i="48"/>
  <c r="I116" i="48"/>
  <c r="W105" i="48"/>
  <c r="AA67" i="48"/>
  <c r="L109" i="48"/>
  <c r="L105" i="48"/>
  <c r="R113" i="48"/>
  <c r="AG107" i="48"/>
  <c r="AD97" i="48"/>
  <c r="AV32" i="48"/>
  <c r="AA84" i="48"/>
  <c r="Y107" i="48"/>
  <c r="R116" i="48"/>
  <c r="O109" i="48"/>
  <c r="Q97" i="48"/>
  <c r="G67" i="48"/>
  <c r="BK67" i="48"/>
  <c r="BK116" i="48"/>
  <c r="O97" i="48"/>
  <c r="AF107" i="48"/>
  <c r="AG113" i="48"/>
  <c r="AG105" i="48"/>
  <c r="M107" i="48"/>
  <c r="AA107" i="48"/>
  <c r="R32" i="48"/>
  <c r="AF116" i="48"/>
  <c r="M109" i="48"/>
  <c r="P97" i="48"/>
  <c r="Q109" i="48"/>
  <c r="Y113" i="48"/>
  <c r="AM107" i="48"/>
  <c r="X32" i="48"/>
  <c r="AF84" i="48"/>
  <c r="K67" i="48"/>
  <c r="W113" i="48"/>
  <c r="H113" i="48"/>
  <c r="BK32" i="48"/>
  <c r="AD116" i="48"/>
  <c r="W107" i="48"/>
  <c r="X116" i="48"/>
  <c r="P109" i="48"/>
  <c r="O111" i="48"/>
  <c r="L67" i="48"/>
  <c r="O113" i="48"/>
  <c r="Z107" i="48"/>
  <c r="O105" i="48"/>
  <c r="K32" i="48"/>
  <c r="Y105" i="48"/>
  <c r="Q32" i="48"/>
  <c r="Y32" i="48"/>
  <c r="Z109" i="48"/>
  <c r="W67" i="48"/>
  <c r="L116" i="48"/>
  <c r="G116" i="48"/>
  <c r="P116" i="48"/>
  <c r="AB113" i="48"/>
  <c r="AB32" i="48"/>
  <c r="AM84" i="48"/>
  <c r="Q116" i="48"/>
  <c r="I113" i="48"/>
  <c r="P105" i="48"/>
  <c r="P113" i="48"/>
  <c r="S116" i="48"/>
  <c r="AL113" i="48"/>
  <c r="H111" i="48"/>
  <c r="AB116" i="48"/>
  <c r="R111" i="48"/>
  <c r="L107" i="48"/>
  <c r="G113" i="48"/>
  <c r="W32" i="48"/>
  <c r="K97" i="48"/>
  <c r="G107" i="48"/>
  <c r="H84" i="48"/>
  <c r="S105" i="48"/>
  <c r="M84" i="48"/>
  <c r="X109" i="48"/>
  <c r="Z67" i="48"/>
  <c r="AM111" i="48"/>
  <c r="W116" i="48"/>
  <c r="AD113" i="48"/>
  <c r="AO105" i="48"/>
  <c r="I32" i="48"/>
  <c r="Z113" i="48"/>
  <c r="Z116" i="48"/>
  <c r="AF111" i="48"/>
  <c r="AF67" i="48"/>
  <c r="R97" i="48"/>
  <c r="AD111" i="48"/>
  <c r="W84" i="48"/>
  <c r="P67" i="48"/>
  <c r="AO116" i="48"/>
  <c r="H116" i="48"/>
  <c r="BK105" i="48"/>
  <c r="W109" i="48"/>
  <c r="S67" i="48"/>
  <c r="Q105" i="48"/>
  <c r="I84" i="48"/>
  <c r="AL67" i="48"/>
  <c r="Y116" i="48"/>
  <c r="AF105" i="48"/>
  <c r="BK111" i="48"/>
  <c r="O84" i="48"/>
  <c r="AD105" i="48"/>
  <c r="L113" i="48"/>
  <c r="H97" i="48"/>
  <c r="AB107" i="48"/>
  <c r="AA116" i="48"/>
  <c r="W97" i="48"/>
  <c r="AA109" i="48"/>
  <c r="AO107" i="48"/>
  <c r="AG109" i="48"/>
  <c r="S111" i="48"/>
  <c r="AG84" i="48"/>
  <c r="AD67" i="48"/>
  <c r="X84" i="48"/>
  <c r="Y67" i="48"/>
  <c r="S113" i="48"/>
  <c r="R109" i="48"/>
  <c r="I97" i="48"/>
  <c r="K111" i="48"/>
  <c r="I111" i="48"/>
  <c r="L97" i="48"/>
  <c r="G111" i="48"/>
  <c r="AM116" i="48"/>
  <c r="O107" i="48"/>
  <c r="AG97" i="48"/>
  <c r="K116" i="48"/>
  <c r="AB67" i="48"/>
  <c r="S107" i="48"/>
  <c r="Y84" i="48"/>
  <c r="R84" i="48"/>
  <c r="I107" i="48"/>
  <c r="AF32" i="48"/>
  <c r="AB97" i="48"/>
  <c r="AG32" i="48"/>
  <c r="AM32" i="48"/>
  <c r="AM109" i="48"/>
  <c r="H32" i="48"/>
  <c r="O32" i="48"/>
  <c r="X105" i="48"/>
  <c r="AB105" i="48"/>
  <c r="K113" i="48"/>
  <c r="AE107" i="48" l="1"/>
  <c r="F116" i="48"/>
  <c r="V113" i="48"/>
  <c r="J116" i="48"/>
  <c r="J32" i="48"/>
  <c r="AM105" i="48"/>
  <c r="F105" i="48"/>
  <c r="F113" i="48"/>
  <c r="AE109" i="48"/>
  <c r="AE111" i="48"/>
  <c r="V97" i="48"/>
  <c r="F109" i="48"/>
  <c r="V111" i="48"/>
  <c r="F111" i="48"/>
  <c r="F67" i="48"/>
  <c r="AE67" i="48"/>
  <c r="AE105" i="48"/>
  <c r="J109" i="48"/>
  <c r="AM113" i="48"/>
  <c r="J67" i="48"/>
  <c r="J97" i="48"/>
  <c r="J113" i="48"/>
  <c r="AE84" i="48"/>
  <c r="AE97" i="48"/>
  <c r="AE116" i="48"/>
  <c r="J107" i="48"/>
  <c r="V84" i="48"/>
  <c r="J111" i="48"/>
  <c r="F107" i="48"/>
  <c r="V107" i="48"/>
  <c r="F97" i="48"/>
  <c r="AE113" i="48"/>
  <c r="BK107" i="48"/>
  <c r="V32" i="48"/>
  <c r="V105" i="48"/>
  <c r="V109" i="48"/>
  <c r="F32" i="48"/>
  <c r="AE32" i="48"/>
  <c r="V67" i="48"/>
  <c r="V116" i="48"/>
  <c r="J84" i="48"/>
  <c r="J105" i="48"/>
  <c r="F84" i="48"/>
  <c r="E109" i="48" l="1"/>
  <c r="E113" i="48"/>
  <c r="E111" i="48"/>
  <c r="E32" i="48"/>
  <c r="E105" i="48"/>
  <c r="E97" i="48"/>
  <c r="E107" i="48"/>
  <c r="E116" i="48"/>
  <c r="E84" i="48"/>
  <c r="E67" i="48"/>
  <c r="AN111" i="48" l="1"/>
  <c r="AN84" i="48"/>
  <c r="AN107" i="48"/>
  <c r="AN113" i="48"/>
  <c r="AN105" i="48"/>
  <c r="AN32" i="48"/>
  <c r="AN116" i="48"/>
  <c r="AN67" i="48"/>
  <c r="AN97" i="48"/>
  <c r="AN109" i="48"/>
  <c r="AK97" i="48" l="1"/>
  <c r="AK113" i="48"/>
  <c r="AK105" i="48"/>
  <c r="AK109" i="48"/>
  <c r="AK111" i="48"/>
  <c r="AK107" i="48"/>
  <c r="AK84" i="48"/>
  <c r="AK116" i="48"/>
  <c r="AK67" i="48"/>
  <c r="AK32" i="48" l="1"/>
  <c r="C105" i="48" l="1"/>
  <c r="C116" i="48" l="1"/>
  <c r="C107" i="48"/>
  <c r="C84" i="48"/>
  <c r="C97" i="48"/>
  <c r="C109" i="48"/>
  <c r="C67" i="48"/>
  <c r="C32" i="48"/>
  <c r="C111" i="48"/>
  <c r="C113" i="48"/>
  <c r="AP84" i="48" l="1"/>
  <c r="AP116" i="48"/>
  <c r="AP67" i="48"/>
  <c r="AP113" i="48"/>
  <c r="AP109" i="48" l="1"/>
  <c r="AP105" i="48"/>
  <c r="AP97" i="48"/>
  <c r="AP107" i="48"/>
  <c r="AP111" i="48"/>
  <c r="AP32" i="48"/>
  <c r="AJ32" i="48" l="1"/>
  <c r="AJ116" i="48"/>
  <c r="BR84" i="48"/>
  <c r="AJ84" i="48"/>
  <c r="AJ113" i="48"/>
  <c r="AJ111" i="48"/>
  <c r="BR97" i="48"/>
  <c r="AJ67" i="48"/>
  <c r="AJ107" i="48"/>
  <c r="BR109" i="48"/>
  <c r="AJ105" i="48"/>
  <c r="BR105" i="48"/>
  <c r="BR32" i="48"/>
  <c r="BR111" i="48"/>
  <c r="AJ109" i="48"/>
  <c r="BR116" i="48"/>
  <c r="AJ97" i="48"/>
  <c r="BR107" i="48"/>
  <c r="BR67" i="48"/>
  <c r="BR113" i="48"/>
  <c r="BP32" i="48" l="1"/>
  <c r="BP107" i="48"/>
  <c r="BP105" i="48"/>
  <c r="BP113" i="48"/>
  <c r="BP116" i="48"/>
  <c r="BP97" i="48"/>
  <c r="BP109" i="48"/>
  <c r="BP111" i="48"/>
  <c r="BP84" i="48"/>
  <c r="BP67" i="48"/>
  <c r="BN67" i="48" l="1"/>
  <c r="BN32" i="48"/>
  <c r="BN116" i="48"/>
  <c r="BN97" i="48"/>
  <c r="BN105" i="48"/>
  <c r="BN107" i="48"/>
  <c r="BN109" i="48"/>
  <c r="BN111" i="48"/>
  <c r="BN84" i="48"/>
  <c r="BN113" i="48"/>
  <c r="U113" i="48" l="1"/>
  <c r="U67" i="48" l="1"/>
  <c r="U109" i="48"/>
  <c r="U107" i="48"/>
  <c r="U97" i="48"/>
  <c r="U105" i="48"/>
  <c r="U32" i="48"/>
  <c r="U84" i="48"/>
  <c r="U116" i="48"/>
  <c r="U111" i="48"/>
  <c r="AZ113" i="48" l="1"/>
  <c r="AZ97" i="48"/>
  <c r="AZ105" i="48"/>
  <c r="AZ116" i="48"/>
  <c r="AZ109" i="48" l="1"/>
  <c r="AZ32" i="48"/>
  <c r="AZ111" i="48"/>
  <c r="AZ84" i="48"/>
  <c r="AZ67" i="48"/>
  <c r="AZ107" i="48"/>
  <c r="BW93" i="36" l="1"/>
  <c r="CB93" i="36" s="1"/>
  <c r="CF93" i="36" s="1"/>
  <c r="BW102" i="36"/>
  <c r="CB102" i="36" s="1"/>
  <c r="CF102" i="36" s="1"/>
  <c r="BW36" i="36"/>
  <c r="CB36" i="36" s="1"/>
  <c r="CF36" i="36" s="1"/>
  <c r="BW113" i="36"/>
  <c r="CB113" i="36" s="1"/>
  <c r="CF113" i="36" s="1"/>
  <c r="BW57" i="36"/>
  <c r="CB57" i="36" s="1"/>
  <c r="CF57" i="36" s="1"/>
  <c r="BW27" i="36"/>
  <c r="CB27" i="36" s="1"/>
  <c r="CF27" i="36" s="1"/>
  <c r="BW74" i="36"/>
  <c r="CB74" i="36" s="1"/>
  <c r="CF74" i="36" s="1"/>
  <c r="BW30" i="36"/>
  <c r="CB30" i="36" s="1"/>
  <c r="CF30" i="36" s="1"/>
  <c r="BW87" i="36"/>
  <c r="CB87" i="36" s="1"/>
  <c r="CF87" i="36" s="1"/>
  <c r="BW54" i="36"/>
  <c r="CB54" i="36" s="1"/>
  <c r="CF54" i="36" s="1"/>
  <c r="BW15" i="36"/>
  <c r="CB15" i="36" s="1"/>
  <c r="CF15" i="36" s="1"/>
  <c r="BW17" i="36"/>
  <c r="CB17" i="36" s="1"/>
  <c r="CF17" i="36" s="1"/>
  <c r="BW85" i="36"/>
  <c r="CB85" i="36" s="1"/>
  <c r="CF85" i="36" s="1"/>
  <c r="BW100" i="36"/>
  <c r="CB100" i="36" s="1"/>
  <c r="CF100" i="36" s="1"/>
  <c r="BW53" i="36"/>
  <c r="CB53" i="36" s="1"/>
  <c r="CF53" i="36" s="1"/>
  <c r="BW70" i="36"/>
  <c r="CB70" i="36" s="1"/>
  <c r="CF70" i="36" s="1"/>
  <c r="BW18" i="36"/>
  <c r="CB18" i="36" s="1"/>
  <c r="CF18" i="36" s="1"/>
  <c r="BW72" i="36"/>
  <c r="CB72" i="36" s="1"/>
  <c r="CF72" i="36" s="1"/>
  <c r="BW112" i="36"/>
  <c r="CB112" i="36" s="1"/>
  <c r="CF112" i="36" s="1"/>
  <c r="BW42" i="36"/>
  <c r="CB42" i="36" s="1"/>
  <c r="CF42" i="36" s="1"/>
  <c r="BW73" i="36"/>
  <c r="CB73" i="36" s="1"/>
  <c r="CF73" i="36" s="1"/>
  <c r="BW88" i="36"/>
  <c r="CB88" i="36" s="1"/>
  <c r="CF88" i="36" s="1"/>
  <c r="BW105" i="36"/>
  <c r="CB105" i="36" s="1"/>
  <c r="CF105" i="36" s="1"/>
  <c r="BW55" i="36"/>
  <c r="CB55" i="36" s="1"/>
  <c r="CF55" i="36" s="1"/>
  <c r="BW25" i="36"/>
  <c r="CB25" i="36" s="1"/>
  <c r="CF25" i="36" s="1"/>
  <c r="BW115" i="36"/>
  <c r="CB115" i="36" s="1"/>
  <c r="CF115" i="36" s="1"/>
  <c r="BW46" i="36"/>
  <c r="CB46" i="36" s="1"/>
  <c r="CF46" i="36" s="1"/>
  <c r="BW37" i="36"/>
  <c r="CB37" i="36" s="1"/>
  <c r="CF37" i="36" s="1"/>
  <c r="BW114" i="36"/>
  <c r="CB114" i="36" s="1"/>
  <c r="CF114" i="36" s="1"/>
  <c r="BW111" i="36"/>
  <c r="CB111" i="36" s="1"/>
  <c r="CF111" i="36" s="1"/>
  <c r="BW78" i="36"/>
  <c r="CB78" i="36" s="1"/>
  <c r="CF78" i="36" s="1"/>
  <c r="BW49" i="36"/>
  <c r="CB49" i="36" s="1"/>
  <c r="CF49" i="36" s="1"/>
  <c r="BW91" i="36"/>
  <c r="CB91" i="36" s="1"/>
  <c r="CF91" i="36" s="1"/>
  <c r="BW104" i="36"/>
  <c r="CB104" i="36" s="1"/>
  <c r="CF104" i="36" s="1"/>
  <c r="BW103" i="36"/>
  <c r="CB103" i="36" s="1"/>
  <c r="CF103" i="36" s="1"/>
  <c r="BW60" i="36"/>
  <c r="CB60" i="36" s="1"/>
  <c r="CF60" i="36" s="1"/>
  <c r="BW67" i="36"/>
  <c r="CB67" i="36" s="1"/>
  <c r="CF67" i="36" s="1"/>
  <c r="BW69" i="36"/>
  <c r="CB69" i="36" s="1"/>
  <c r="CF69" i="36" s="1"/>
  <c r="BW28" i="36"/>
  <c r="CB28" i="36" s="1"/>
  <c r="CF28" i="36" s="1"/>
  <c r="BW62" i="36"/>
  <c r="CB62" i="36" s="1"/>
  <c r="CF62" i="36" s="1"/>
  <c r="BW80" i="36"/>
  <c r="CB80" i="36" s="1"/>
  <c r="CF80" i="36" s="1"/>
  <c r="BW51" i="36"/>
  <c r="CB51" i="36" s="1"/>
  <c r="CF51" i="36" s="1"/>
  <c r="BW19" i="36"/>
  <c r="CB19" i="36" s="1"/>
  <c r="CF19" i="36" s="1"/>
  <c r="BW83" i="36"/>
  <c r="CB83" i="36" s="1"/>
  <c r="CF83" i="36" s="1"/>
  <c r="BW38" i="36"/>
  <c r="CB38" i="36" s="1"/>
  <c r="CF38" i="36" s="1"/>
  <c r="BW21" i="36"/>
  <c r="CB21" i="36" s="1"/>
  <c r="CF21" i="36" s="1"/>
  <c r="BW98" i="36"/>
  <c r="CB98" i="36" s="1"/>
  <c r="CF98" i="36" s="1"/>
  <c r="BW92" i="36"/>
  <c r="CB92" i="36" s="1"/>
  <c r="CF92" i="36" s="1"/>
  <c r="BW94" i="36"/>
  <c r="CB94" i="36" s="1"/>
  <c r="CF94" i="36" s="1"/>
  <c r="BW39" i="36"/>
  <c r="CB39" i="36" s="1"/>
  <c r="CF39" i="36" s="1"/>
  <c r="BW109" i="36"/>
  <c r="CB109" i="36" s="1"/>
  <c r="CF109" i="36" s="1"/>
  <c r="BW26" i="36"/>
  <c r="CB26" i="36" s="1"/>
  <c r="CF26" i="36" s="1"/>
  <c r="BW97" i="36"/>
  <c r="CB97" i="36" s="1"/>
  <c r="CF97" i="36" s="1"/>
  <c r="BW61" i="36"/>
  <c r="CB61" i="36" s="1"/>
  <c r="CF61" i="36" s="1"/>
  <c r="BW50" i="36"/>
  <c r="CB50" i="36" s="1"/>
  <c r="CF50" i="36" s="1"/>
  <c r="BW33" i="36"/>
  <c r="CB33" i="36" s="1"/>
  <c r="CF33" i="36" s="1"/>
  <c r="BW63" i="36"/>
  <c r="CB63" i="36" s="1"/>
  <c r="CF63" i="36" s="1"/>
  <c r="BW52" i="36"/>
  <c r="CB52" i="36" s="1"/>
  <c r="CF52" i="36" s="1"/>
  <c r="BW20" i="36"/>
  <c r="CB20" i="36" s="1"/>
  <c r="CF20" i="36" s="1"/>
  <c r="BW13" i="36"/>
  <c r="CB13" i="36" s="1"/>
  <c r="CF13" i="36" s="1"/>
  <c r="BW43" i="36"/>
  <c r="CB43" i="36" s="1"/>
  <c r="CF43" i="36" s="1"/>
  <c r="BW10" i="36"/>
  <c r="CB10" i="36" s="1"/>
  <c r="CF10" i="36" s="1"/>
  <c r="BW71" i="36"/>
  <c r="CB71" i="36" s="1"/>
  <c r="CF71" i="36" s="1"/>
  <c r="BW82" i="36"/>
  <c r="CB82" i="36" s="1"/>
  <c r="CF82" i="36" s="1"/>
  <c r="BW96" i="36"/>
  <c r="CB96" i="36" s="1"/>
  <c r="CF96" i="36" s="1"/>
  <c r="BW24" i="36"/>
  <c r="CB24" i="36" s="1"/>
  <c r="CF24" i="36" s="1"/>
  <c r="BW58" i="36"/>
  <c r="CB58" i="36" s="1"/>
  <c r="CF58" i="36" s="1"/>
  <c r="BW47" i="36"/>
  <c r="CB47" i="36" s="1"/>
  <c r="CF47" i="36" s="1"/>
  <c r="BW76" i="36"/>
  <c r="CB76" i="36" s="1"/>
  <c r="CF76" i="36" s="1"/>
  <c r="BW34" i="36"/>
  <c r="CB34" i="36" s="1"/>
  <c r="CF34" i="36" s="1"/>
  <c r="BW22" i="36"/>
  <c r="CB22" i="36" s="1"/>
  <c r="CF22" i="36" s="1"/>
  <c r="BW59" i="36"/>
  <c r="CB59" i="36" s="1"/>
  <c r="CF59" i="36" s="1"/>
  <c r="BW48" i="36"/>
  <c r="CB48" i="36" s="1"/>
  <c r="CF48" i="36" s="1"/>
  <c r="BW23" i="36"/>
  <c r="CB23" i="36" s="1"/>
  <c r="CF23" i="36" s="1"/>
  <c r="BW12" i="36"/>
  <c r="CB12" i="36" s="1"/>
  <c r="CF12" i="36" s="1"/>
  <c r="BW45" i="36"/>
  <c r="CB45" i="36" s="1"/>
  <c r="CF45" i="36" s="1"/>
  <c r="BW108" i="36"/>
  <c r="CB108" i="36" s="1"/>
  <c r="CF108" i="36" s="1"/>
  <c r="BW11" i="36"/>
  <c r="CB11" i="36" s="1"/>
  <c r="CF11" i="36" s="1"/>
  <c r="BW107" i="36"/>
  <c r="CB107" i="36" s="1"/>
  <c r="CF107" i="36" s="1"/>
  <c r="BW16" i="36"/>
  <c r="CB16" i="36" s="1"/>
  <c r="CF16" i="36" s="1"/>
  <c r="BW86" i="36"/>
  <c r="CB86" i="36" s="1"/>
  <c r="CF86" i="36" s="1"/>
  <c r="BW95" i="36"/>
  <c r="CB95" i="36" s="1"/>
  <c r="CF95" i="36" s="1"/>
  <c r="BW40" i="36"/>
  <c r="CB40" i="36" s="1"/>
  <c r="CF40" i="36" s="1"/>
  <c r="BW90" i="36"/>
  <c r="CB90" i="36" s="1"/>
  <c r="CF90" i="36" s="1"/>
  <c r="BW99" i="36"/>
  <c r="CB99" i="36" s="1"/>
  <c r="CF99" i="36" s="1"/>
  <c r="BW81" i="36"/>
  <c r="CB81" i="36" s="1"/>
  <c r="CF81" i="36" s="1"/>
  <c r="BW116" i="36"/>
  <c r="CB116" i="36" s="1"/>
  <c r="CF116" i="36" s="1"/>
  <c r="BW9" i="36"/>
  <c r="CB9" i="36" s="1"/>
  <c r="CF9" i="36" s="1"/>
  <c r="BW29" i="36"/>
  <c r="CB29" i="36" s="1"/>
  <c r="CF29" i="36" s="1"/>
  <c r="BW84" i="36"/>
  <c r="CB84" i="36" s="1"/>
  <c r="CF84" i="36" s="1"/>
  <c r="BW14" i="36"/>
  <c r="CB14" i="36" s="1"/>
  <c r="CF14" i="36" s="1"/>
  <c r="BW44" i="36"/>
  <c r="CB44" i="36" s="1"/>
  <c r="CF44" i="36" s="1"/>
  <c r="BW68" i="36"/>
  <c r="CB68" i="36" s="1"/>
  <c r="CF68" i="36" s="1"/>
  <c r="BW77" i="36"/>
  <c r="CB77" i="36" s="1"/>
  <c r="CF77" i="36" s="1"/>
  <c r="BW101" i="36"/>
  <c r="CB101" i="36" s="1"/>
  <c r="CF101" i="36" s="1"/>
  <c r="BW35" i="36"/>
  <c r="CB35" i="36" s="1"/>
  <c r="CF35" i="36" s="1"/>
  <c r="BW65" i="36"/>
  <c r="CB65" i="36" s="1"/>
  <c r="CF65" i="36" s="1"/>
  <c r="BW106" i="36"/>
  <c r="CB106" i="36" s="1"/>
  <c r="CF106" i="36" s="1"/>
  <c r="BW64" i="36"/>
  <c r="CB64" i="36" s="1"/>
  <c r="CF64" i="36" s="1"/>
  <c r="BW75" i="36"/>
  <c r="CB75" i="36" s="1"/>
  <c r="CF75" i="36" s="1"/>
  <c r="BW32" i="36"/>
  <c r="CB32" i="36" s="1"/>
  <c r="CF32" i="36" s="1"/>
  <c r="BW66" i="36"/>
  <c r="CB66" i="36" s="1"/>
  <c r="CF66" i="36" s="1"/>
  <c r="BW110" i="36"/>
  <c r="CB110" i="36" s="1"/>
  <c r="CF110" i="36" s="1"/>
  <c r="BW89" i="36"/>
  <c r="CB89" i="36" s="1"/>
  <c r="CF89" i="36" s="1"/>
  <c r="BW56" i="36"/>
  <c r="CB56" i="36" s="1"/>
  <c r="CF56" i="36" s="1"/>
  <c r="BW31" i="36"/>
  <c r="CB31" i="36" s="1"/>
  <c r="CF31" i="36" s="1"/>
  <c r="BW79" i="36"/>
  <c r="CB79" i="36" s="1"/>
  <c r="CF79" i="36" s="1"/>
  <c r="BW8" i="36"/>
  <c r="CB8" i="36" s="1"/>
  <c r="CF8" i="36" s="1"/>
  <c r="BW41" i="36" l="1"/>
  <c r="CB41" i="36" s="1"/>
  <c r="CF41" i="36" s="1"/>
  <c r="BW7" i="36"/>
  <c r="BW117" i="36" s="1"/>
  <c r="CB117" i="36" s="1"/>
  <c r="CH91" i="39" l="1"/>
  <c r="CB7" i="36"/>
  <c r="CF7" i="36" s="1"/>
  <c r="CH86" i="39" l="1"/>
  <c r="CH51" i="39"/>
  <c r="CH85" i="39"/>
  <c r="CH110" i="39"/>
  <c r="CH115" i="39"/>
  <c r="CH21" i="39"/>
  <c r="CH52" i="39"/>
  <c r="CH71" i="39"/>
  <c r="CH75" i="39"/>
  <c r="CH28" i="39"/>
  <c r="CH24" i="39"/>
  <c r="CH41" i="39"/>
  <c r="CH62" i="39"/>
  <c r="CH29" i="39"/>
  <c r="CH76" i="39"/>
  <c r="CH66" i="39"/>
  <c r="CH30" i="39"/>
  <c r="CG117" i="39"/>
  <c r="CH40" i="39"/>
  <c r="CH70" i="39"/>
  <c r="CH42" i="39"/>
  <c r="CH79" i="39"/>
  <c r="CH20" i="39"/>
  <c r="CH55" i="39"/>
  <c r="CH38" i="39"/>
  <c r="CH57" i="39"/>
  <c r="CH23" i="39"/>
  <c r="CH53" i="39"/>
  <c r="CH50" i="39"/>
  <c r="CH78" i="39"/>
  <c r="CH49" i="39"/>
  <c r="CH83" i="39"/>
  <c r="CH34" i="39"/>
  <c r="CH31" i="39"/>
  <c r="CH60" i="39"/>
  <c r="CH61" i="39"/>
  <c r="CH93" i="39"/>
  <c r="CH35" i="39"/>
  <c r="CH72" i="39"/>
  <c r="CH54" i="39"/>
  <c r="CH47" i="39"/>
  <c r="CH33" i="39"/>
  <c r="CH46" i="39"/>
  <c r="CH43" i="39"/>
  <c r="CH48" i="39"/>
  <c r="CH26" i="39"/>
  <c r="CH56" i="39"/>
  <c r="CH58" i="39"/>
  <c r="CI91" i="39"/>
  <c r="CG51" i="48"/>
  <c r="CF117" i="39"/>
  <c r="CH16" i="39"/>
  <c r="CH19" i="39"/>
  <c r="CE117" i="39"/>
  <c r="CH117" i="39" l="1"/>
  <c r="CI117" i="39" s="1"/>
  <c r="CJ117" i="39" s="1"/>
  <c r="CI56" i="39"/>
  <c r="CI48" i="39"/>
  <c r="CI46" i="39"/>
  <c r="CI47" i="39"/>
  <c r="CI72" i="39"/>
  <c r="CI55" i="39"/>
  <c r="CI79" i="39"/>
  <c r="CI70" i="39"/>
  <c r="CI66" i="39"/>
  <c r="CI29" i="39"/>
  <c r="CI19" i="39"/>
  <c r="CI93" i="39"/>
  <c r="CI60" i="39"/>
  <c r="CI34" i="39"/>
  <c r="CI49" i="39"/>
  <c r="CI50" i="39"/>
  <c r="CI23" i="39"/>
  <c r="CI38" i="39"/>
  <c r="CI41" i="39"/>
  <c r="CI28" i="39"/>
  <c r="CI71" i="39"/>
  <c r="CI21" i="39"/>
  <c r="CI110" i="39"/>
  <c r="CI51" i="39"/>
  <c r="CI16" i="39"/>
  <c r="CI58" i="39"/>
  <c r="CI26" i="39"/>
  <c r="CI43" i="39"/>
  <c r="CI33" i="39"/>
  <c r="CI54" i="39"/>
  <c r="CI35" i="39"/>
  <c r="CI20" i="39"/>
  <c r="CI42" i="39"/>
  <c r="CI40" i="39"/>
  <c r="CI30" i="39"/>
  <c r="CI76" i="39"/>
  <c r="CI62" i="39"/>
  <c r="CI61" i="39"/>
  <c r="CI31" i="39"/>
  <c r="CI83" i="39"/>
  <c r="CI78" i="39"/>
  <c r="CI53" i="39"/>
  <c r="CI57" i="39"/>
  <c r="CI24" i="39"/>
  <c r="CI75" i="39"/>
  <c r="CI52" i="39"/>
  <c r="CI115" i="39"/>
  <c r="CI85" i="39"/>
  <c r="CI86" i="39"/>
  <c r="CG91" i="48"/>
  <c r="CF60" i="48"/>
  <c r="CF76" i="48"/>
  <c r="CG57" i="48"/>
  <c r="CG69" i="48"/>
  <c r="CG50" i="48"/>
  <c r="CG58" i="48"/>
  <c r="CG53" i="48"/>
  <c r="CG55" i="48"/>
  <c r="CF41" i="48"/>
  <c r="CG74" i="48"/>
  <c r="CF34" i="48"/>
  <c r="CF43" i="48"/>
  <c r="CF38" i="48"/>
  <c r="CG93" i="48"/>
  <c r="CG38" i="48"/>
  <c r="CG75" i="48"/>
  <c r="CF74" i="48"/>
  <c r="CG77" i="48"/>
  <c r="CG34" i="48"/>
  <c r="CG54" i="48"/>
  <c r="CG78" i="48"/>
  <c r="CG85" i="48"/>
  <c r="CG76" i="48"/>
  <c r="CG43" i="48"/>
  <c r="CG83" i="48"/>
  <c r="CG61" i="48"/>
  <c r="CG79" i="48"/>
  <c r="CG86" i="48"/>
  <c r="CG110" i="48"/>
  <c r="CG35" i="48"/>
  <c r="CG20" i="48"/>
  <c r="CF20" i="48"/>
  <c r="CG33" i="48"/>
  <c r="CF19" i="48"/>
  <c r="CG19" i="48"/>
  <c r="CF57" i="48"/>
  <c r="CF77" i="48"/>
  <c r="CG70" i="48"/>
  <c r="CG60" i="48"/>
  <c r="CG115" i="48"/>
  <c r="CG41" i="48"/>
  <c r="CG52" i="48" l="1"/>
  <c r="CG71" i="48"/>
  <c r="CF73" i="48"/>
  <c r="CF69" i="48"/>
  <c r="CG73" i="48"/>
  <c r="CF16" i="48"/>
  <c r="CH78" i="47"/>
  <c r="CI78" i="47" s="1"/>
  <c r="CF56" i="48"/>
  <c r="CH51" i="47"/>
  <c r="CI51" i="47" s="1"/>
  <c r="CH50" i="47"/>
  <c r="CI50" i="47" s="1"/>
  <c r="CH35" i="47"/>
  <c r="CI35" i="47" s="1"/>
  <c r="CH19" i="43"/>
  <c r="CH85" i="43"/>
  <c r="CH55" i="43"/>
  <c r="CH61" i="43"/>
  <c r="CH23" i="43"/>
  <c r="CH43" i="43"/>
  <c r="CH78" i="43"/>
  <c r="CH16" i="43"/>
  <c r="CH56" i="43"/>
  <c r="CH60" i="43"/>
  <c r="CH38" i="43"/>
  <c r="CH115" i="43"/>
  <c r="CH52" i="43"/>
  <c r="CH110" i="43"/>
  <c r="CH28" i="43"/>
  <c r="CF35" i="48"/>
  <c r="CH35" i="48" s="1"/>
  <c r="CI35" i="48" s="1"/>
  <c r="CH35" i="43"/>
  <c r="CH48" i="43"/>
  <c r="CF51" i="48"/>
  <c r="CH51" i="48" s="1"/>
  <c r="CI51" i="48" s="1"/>
  <c r="CH51" i="43"/>
  <c r="CH42" i="43"/>
  <c r="CH91" i="43"/>
  <c r="CF50" i="48"/>
  <c r="CH50" i="48" s="1"/>
  <c r="CI50" i="48" s="1"/>
  <c r="CH50" i="43"/>
  <c r="CH58" i="43"/>
  <c r="CH70" i="43"/>
  <c r="CH49" i="43"/>
  <c r="CH79" i="43"/>
  <c r="CH83" i="43"/>
  <c r="CH31" i="43"/>
  <c r="CH62" i="43"/>
  <c r="CH53" i="43"/>
  <c r="CH66" i="43"/>
  <c r="CH29" i="43"/>
  <c r="CH40" i="43"/>
  <c r="CH21" i="43"/>
  <c r="CH24" i="43"/>
  <c r="CH46" i="43"/>
  <c r="CH30" i="43"/>
  <c r="CH57" i="43"/>
  <c r="CH41" i="43"/>
  <c r="CH20" i="43"/>
  <c r="CH26" i="43"/>
  <c r="CH86" i="43"/>
  <c r="CH34" i="43"/>
  <c r="CH93" i="43"/>
  <c r="CH47" i="43"/>
  <c r="CH54" i="43"/>
  <c r="CH33" i="43"/>
  <c r="CI20" i="43" l="1"/>
  <c r="CI46" i="43"/>
  <c r="CI29" i="43"/>
  <c r="CI31" i="43"/>
  <c r="CI70" i="43"/>
  <c r="CI91" i="43"/>
  <c r="CI48" i="43"/>
  <c r="CI110" i="43"/>
  <c r="CI60" i="43"/>
  <c r="CI23" i="43"/>
  <c r="CI19" i="43"/>
  <c r="CI33" i="43"/>
  <c r="CI34" i="43"/>
  <c r="CI41" i="43"/>
  <c r="CI24" i="43"/>
  <c r="CI66" i="43"/>
  <c r="CI83" i="43"/>
  <c r="CI58" i="43"/>
  <c r="CI42" i="43"/>
  <c r="CI35" i="43"/>
  <c r="CI52" i="43"/>
  <c r="CI56" i="43"/>
  <c r="CI78" i="43"/>
  <c r="CI61" i="43"/>
  <c r="CI54" i="43"/>
  <c r="CI86" i="43"/>
  <c r="CI57" i="43"/>
  <c r="CI21" i="43"/>
  <c r="CI53" i="43"/>
  <c r="CI79" i="43"/>
  <c r="CI50" i="43"/>
  <c r="CI51" i="43"/>
  <c r="CI115" i="43"/>
  <c r="CF78" i="48"/>
  <c r="CH78" i="48" s="1"/>
  <c r="CI78" i="48" s="1"/>
  <c r="CI55" i="43"/>
  <c r="CI47" i="43"/>
  <c r="CI26" i="43"/>
  <c r="CI30" i="43"/>
  <c r="CI40" i="43"/>
  <c r="CI62" i="43"/>
  <c r="CI49" i="43"/>
  <c r="CI28" i="43"/>
  <c r="CI38" i="43"/>
  <c r="CI16" i="43"/>
  <c r="CI43" i="43"/>
  <c r="CI85" i="43"/>
  <c r="CI93" i="43"/>
  <c r="CF72" i="48"/>
  <c r="CE19" i="48"/>
  <c r="CH16" i="47"/>
  <c r="CI16" i="47" s="1"/>
  <c r="CH72" i="43"/>
  <c r="CH69" i="43"/>
  <c r="CH75" i="43"/>
  <c r="CH73" i="43"/>
  <c r="CH74" i="43"/>
  <c r="CH77" i="43"/>
  <c r="CH76" i="43"/>
  <c r="CF75" i="48"/>
  <c r="CI76" i="43" l="1"/>
  <c r="CI75" i="43"/>
  <c r="CI77" i="43"/>
  <c r="CI74" i="43"/>
  <c r="CI73" i="43"/>
  <c r="CI69" i="43"/>
  <c r="CI72" i="43"/>
  <c r="CE117" i="43"/>
  <c r="CH19" i="48"/>
  <c r="CI19" i="48" s="1"/>
  <c r="CH38" i="47"/>
  <c r="CI38" i="47" s="1"/>
  <c r="CE38" i="48"/>
  <c r="CH38" i="48" s="1"/>
  <c r="CI38" i="48" s="1"/>
  <c r="CH61" i="47"/>
  <c r="CI61" i="47" s="1"/>
  <c r="CF61" i="48"/>
  <c r="CH61" i="48" s="1"/>
  <c r="CI61" i="48" s="1"/>
  <c r="CH55" i="47"/>
  <c r="CI55" i="47" s="1"/>
  <c r="CF55" i="48"/>
  <c r="CH55" i="48" s="1"/>
  <c r="CI55" i="48" s="1"/>
  <c r="CH85" i="47"/>
  <c r="CI85" i="47" s="1"/>
  <c r="CF85" i="48"/>
  <c r="CH85" i="48" s="1"/>
  <c r="CI85" i="48" s="1"/>
  <c r="CH52" i="47"/>
  <c r="CI52" i="47" s="1"/>
  <c r="CF52" i="48"/>
  <c r="CH52" i="48" s="1"/>
  <c r="CI52" i="48" s="1"/>
  <c r="CH115" i="47"/>
  <c r="CI115" i="47" s="1"/>
  <c r="CF115" i="48"/>
  <c r="CH115" i="48" s="1"/>
  <c r="CI115" i="48" s="1"/>
  <c r="CG16" i="48"/>
  <c r="CF71" i="48"/>
  <c r="CF117" i="43"/>
  <c r="CG117" i="47"/>
  <c r="CG72" i="48"/>
  <c r="CG117" i="43"/>
  <c r="CH23" i="47"/>
  <c r="CI23" i="47" s="1"/>
  <c r="CE23" i="48"/>
  <c r="CH23" i="48" s="1"/>
  <c r="CI23" i="48" s="1"/>
  <c r="CH43" i="47"/>
  <c r="CI43" i="47" s="1"/>
  <c r="CE43" i="48"/>
  <c r="CH43" i="48" s="1"/>
  <c r="CI43" i="48" s="1"/>
  <c r="CH42" i="47"/>
  <c r="CI42" i="47" s="1"/>
  <c r="CE42" i="48"/>
  <c r="CH42" i="48" s="1"/>
  <c r="CI42" i="48" s="1"/>
  <c r="CH48" i="47"/>
  <c r="CI48" i="47" s="1"/>
  <c r="CE48" i="48"/>
  <c r="CH48" i="48" s="1"/>
  <c r="CI48" i="48" s="1"/>
  <c r="CH58" i="47"/>
  <c r="CI58" i="47" s="1"/>
  <c r="CF58" i="48"/>
  <c r="CH58" i="48" s="1"/>
  <c r="CI58" i="48" s="1"/>
  <c r="CH91" i="47"/>
  <c r="CI91" i="47" s="1"/>
  <c r="CF91" i="48"/>
  <c r="CH91" i="48" s="1"/>
  <c r="CI91" i="48" s="1"/>
  <c r="CH110" i="47"/>
  <c r="CI110" i="47" s="1"/>
  <c r="CF110" i="48"/>
  <c r="CH110" i="48" s="1"/>
  <c r="CI110" i="48" s="1"/>
  <c r="CH60" i="47"/>
  <c r="CI60" i="47" s="1"/>
  <c r="CE60" i="48"/>
  <c r="CH60" i="48" s="1"/>
  <c r="CI60" i="48" s="1"/>
  <c r="CH28" i="47"/>
  <c r="CI28" i="47" s="1"/>
  <c r="CE28" i="48"/>
  <c r="CH28" i="48" s="1"/>
  <c r="CI28" i="48" s="1"/>
  <c r="CH41" i="47"/>
  <c r="CI41" i="47" s="1"/>
  <c r="CE41" i="48"/>
  <c r="CH41" i="48" s="1"/>
  <c r="CI41" i="48" s="1"/>
  <c r="CH71" i="43"/>
  <c r="CH19" i="47"/>
  <c r="CI19" i="47" s="1"/>
  <c r="CH117" i="43" l="1"/>
  <c r="CI117" i="43" s="1"/>
  <c r="CI71" i="43"/>
  <c r="CH20" i="47"/>
  <c r="CI20" i="47" s="1"/>
  <c r="CE20" i="48"/>
  <c r="CH40" i="47"/>
  <c r="CI40" i="47" s="1"/>
  <c r="CE40" i="48"/>
  <c r="CH40" i="48" s="1"/>
  <c r="CI40" i="48" s="1"/>
  <c r="CH24" i="47"/>
  <c r="CI24" i="47" s="1"/>
  <c r="CE24" i="48"/>
  <c r="CH24" i="48" s="1"/>
  <c r="CI24" i="48" s="1"/>
  <c r="CH47" i="47"/>
  <c r="CI47" i="47" s="1"/>
  <c r="CE47" i="48"/>
  <c r="CH47" i="48" s="1"/>
  <c r="CI47" i="48" s="1"/>
  <c r="CH16" i="48"/>
  <c r="CI16" i="48" s="1"/>
  <c r="CH46" i="47"/>
  <c r="CI46" i="47" s="1"/>
  <c r="CE46" i="48"/>
  <c r="CH46" i="48" s="1"/>
  <c r="CI46" i="48" s="1"/>
  <c r="CH53" i="47"/>
  <c r="CI53" i="47" s="1"/>
  <c r="CF53" i="48"/>
  <c r="CH53" i="48" s="1"/>
  <c r="CI53" i="48" s="1"/>
  <c r="CH31" i="47"/>
  <c r="CI31" i="47" s="1"/>
  <c r="CE31" i="48"/>
  <c r="CH31" i="48" s="1"/>
  <c r="CI31" i="48" s="1"/>
  <c r="CH79" i="47"/>
  <c r="CI79" i="47" s="1"/>
  <c r="CF79" i="48"/>
  <c r="CH79" i="48" s="1"/>
  <c r="CI79" i="48" s="1"/>
  <c r="CH62" i="47"/>
  <c r="CI62" i="47" s="1"/>
  <c r="CE62" i="48"/>
  <c r="CH62" i="48" s="1"/>
  <c r="CI62" i="48" s="1"/>
  <c r="CH26" i="47"/>
  <c r="CI26" i="47" s="1"/>
  <c r="CE26" i="48"/>
  <c r="CH26" i="48" s="1"/>
  <c r="CI26" i="48" s="1"/>
  <c r="CH57" i="47"/>
  <c r="CI57" i="47" s="1"/>
  <c r="CE57" i="48"/>
  <c r="CH57" i="48" s="1"/>
  <c r="CI57" i="48" s="1"/>
  <c r="CH33" i="47"/>
  <c r="CI33" i="47" s="1"/>
  <c r="CF33" i="48"/>
  <c r="CF117" i="47"/>
  <c r="CG56" i="48"/>
  <c r="CH56" i="48" s="1"/>
  <c r="CI56" i="48" s="1"/>
  <c r="CH56" i="47"/>
  <c r="CI56" i="47" s="1"/>
  <c r="CH69" i="47"/>
  <c r="CI69" i="47" s="1"/>
  <c r="CE69" i="48"/>
  <c r="CH49" i="47"/>
  <c r="CI49" i="47" s="1"/>
  <c r="CE49" i="48"/>
  <c r="CH49" i="48" s="1"/>
  <c r="CI49" i="48" s="1"/>
  <c r="CH83" i="47"/>
  <c r="CI83" i="47" s="1"/>
  <c r="CF83" i="48"/>
  <c r="CH83" i="48" s="1"/>
  <c r="CI83" i="48" s="1"/>
  <c r="CH86" i="47"/>
  <c r="CI86" i="47" s="1"/>
  <c r="CF86" i="48"/>
  <c r="CH86" i="48" s="1"/>
  <c r="CI86" i="48" s="1"/>
  <c r="CH30" i="47"/>
  <c r="CI30" i="47" s="1"/>
  <c r="CE30" i="48"/>
  <c r="CH30" i="48" s="1"/>
  <c r="CI30" i="48" s="1"/>
  <c r="CH54" i="47"/>
  <c r="CI54" i="47" s="1"/>
  <c r="CF54" i="48"/>
  <c r="CH54" i="48" s="1"/>
  <c r="CI54" i="48" s="1"/>
  <c r="CH93" i="47"/>
  <c r="CI93" i="47" s="1"/>
  <c r="CF93" i="48"/>
  <c r="CH93" i="48" s="1"/>
  <c r="CH29" i="47"/>
  <c r="CI29" i="47" s="1"/>
  <c r="CE29" i="48"/>
  <c r="CH29" i="48" s="1"/>
  <c r="CI29" i="48" s="1"/>
  <c r="CH70" i="47"/>
  <c r="CI70" i="47" s="1"/>
  <c r="CF70" i="48"/>
  <c r="CH70" i="48" s="1"/>
  <c r="CI70" i="48" s="1"/>
  <c r="CH34" i="47"/>
  <c r="CI34" i="47" s="1"/>
  <c r="CE34" i="48"/>
  <c r="CH34" i="48" s="1"/>
  <c r="CI34" i="48" s="1"/>
  <c r="CH21" i="47"/>
  <c r="CI21" i="47" s="1"/>
  <c r="CE21" i="48"/>
  <c r="CH21" i="48" s="1"/>
  <c r="CI21" i="48" s="1"/>
  <c r="CH66" i="47"/>
  <c r="CI66" i="47" s="1"/>
  <c r="CE66" i="48"/>
  <c r="CH66" i="48" s="1"/>
  <c r="CI66" i="48" s="1"/>
  <c r="CH69" i="48" l="1"/>
  <c r="CI93" i="48"/>
  <c r="CH74" i="47"/>
  <c r="CI74" i="47" s="1"/>
  <c r="CE74" i="48"/>
  <c r="CH74" i="48" s="1"/>
  <c r="CI74" i="48" s="1"/>
  <c r="CH72" i="47"/>
  <c r="CI72" i="47" s="1"/>
  <c r="CE72" i="48"/>
  <c r="CH77" i="47"/>
  <c r="CI77" i="47" s="1"/>
  <c r="CE77" i="48"/>
  <c r="CH77" i="48" s="1"/>
  <c r="CI77" i="48" s="1"/>
  <c r="CH75" i="47"/>
  <c r="CI75" i="47" s="1"/>
  <c r="CE75" i="48"/>
  <c r="CH75" i="48" s="1"/>
  <c r="CI75" i="48" s="1"/>
  <c r="CH76" i="47"/>
  <c r="CI76" i="47" s="1"/>
  <c r="CE76" i="48"/>
  <c r="CH76" i="48" s="1"/>
  <c r="CI76" i="48" s="1"/>
  <c r="CG117" i="48"/>
  <c r="CH20" i="48"/>
  <c r="CI20" i="48" s="1"/>
  <c r="CH73" i="47"/>
  <c r="CI73" i="47" s="1"/>
  <c r="CE73" i="48"/>
  <c r="CH33" i="48"/>
  <c r="CI33" i="48" s="1"/>
  <c r="CF117" i="48"/>
  <c r="CH73" i="48" l="1"/>
  <c r="CH72" i="48"/>
  <c r="CI69" i="48"/>
  <c r="CH71" i="47"/>
  <c r="CI71" i="47" s="1"/>
  <c r="CE71" i="48"/>
  <c r="CE117" i="47"/>
  <c r="CH117" i="47" s="1"/>
  <c r="CI117" i="47" s="1"/>
  <c r="CI72" i="48" l="1"/>
  <c r="CI73" i="48"/>
  <c r="CH71" i="48"/>
  <c r="CE117" i="48"/>
  <c r="CH117" i="48" s="1"/>
  <c r="CI117" i="48" s="1"/>
  <c r="CI71" i="48" l="1"/>
  <c r="BW102" i="39" l="1"/>
  <c r="BW41" i="39"/>
  <c r="BW54" i="39"/>
  <c r="BW53" i="39"/>
  <c r="BW69" i="39" l="1"/>
  <c r="BW20" i="39"/>
  <c r="BW28" i="39"/>
  <c r="BW107" i="39"/>
  <c r="BW60" i="39"/>
  <c r="BW16" i="39"/>
  <c r="BW34" i="39"/>
  <c r="BW13" i="39"/>
  <c r="BW55" i="39"/>
  <c r="BW27" i="39"/>
  <c r="BW92" i="39"/>
  <c r="BW70" i="39"/>
  <c r="BW111" i="39"/>
  <c r="CJ54" i="39"/>
  <c r="BW100" i="39"/>
  <c r="BW48" i="39"/>
  <c r="BW49" i="39"/>
  <c r="BW68" i="39"/>
  <c r="BW46" i="39"/>
  <c r="BW22" i="39"/>
  <c r="BW101" i="39"/>
  <c r="BW112" i="39"/>
  <c r="BW72" i="39"/>
  <c r="BW85" i="39"/>
  <c r="BW11" i="39"/>
  <c r="BW114" i="39"/>
  <c r="BW106" i="39"/>
  <c r="BW17" i="39"/>
  <c r="BW14" i="39"/>
  <c r="BW62" i="39"/>
  <c r="BW95" i="39"/>
  <c r="BW83" i="39"/>
  <c r="BW30" i="39"/>
  <c r="BW99" i="39"/>
  <c r="BW63" i="39"/>
  <c r="BW45" i="39"/>
  <c r="BW9" i="39"/>
  <c r="BW116" i="39"/>
  <c r="BW110" i="39"/>
  <c r="BW40" i="39"/>
  <c r="BW43" i="39"/>
  <c r="BW87" i="39"/>
  <c r="BW108" i="39"/>
  <c r="BW31" i="39"/>
  <c r="BW37" i="39"/>
  <c r="BW42" i="39"/>
  <c r="CJ102" i="39"/>
  <c r="BW12" i="39"/>
  <c r="BW33" i="39"/>
  <c r="BW76" i="39"/>
  <c r="CJ53" i="39"/>
  <c r="BW59" i="39"/>
  <c r="BW91" i="39"/>
  <c r="BW61" i="39"/>
  <c r="BW88" i="39"/>
  <c r="BW73" i="39"/>
  <c r="BW79" i="39"/>
  <c r="BW71" i="39"/>
  <c r="BW58" i="39"/>
  <c r="BW18" i="39"/>
  <c r="BW15" i="39"/>
  <c r="BW90" i="39"/>
  <c r="BW25" i="39"/>
  <c r="BW78" i="39"/>
  <c r="BW105" i="39"/>
  <c r="BW38" i="39"/>
  <c r="BW65" i="39"/>
  <c r="BW36" i="39"/>
  <c r="BW35" i="39"/>
  <c r="BW86" i="39"/>
  <c r="BW26" i="39"/>
  <c r="BW57" i="39"/>
  <c r="BW8" i="39"/>
  <c r="BW29" i="39"/>
  <c r="BW104" i="39"/>
  <c r="BW23" i="39"/>
  <c r="BW32" i="39"/>
  <c r="BW115" i="39"/>
  <c r="BW97" i="39"/>
  <c r="BW19" i="39"/>
  <c r="BW93" i="39"/>
  <c r="BW56" i="39"/>
  <c r="BW84" i="39"/>
  <c r="BW24" i="39"/>
  <c r="BW109" i="39"/>
  <c r="BW10" i="39"/>
  <c r="BW44" i="39"/>
  <c r="BW96" i="39"/>
  <c r="BW67" i="39"/>
  <c r="BW47" i="39"/>
  <c r="BW66" i="39"/>
  <c r="BW89" i="39"/>
  <c r="BW21" i="39"/>
  <c r="BW64" i="39"/>
  <c r="BW103" i="39"/>
  <c r="BW50" i="39"/>
  <c r="BW82" i="39"/>
  <c r="BW52" i="39"/>
  <c r="BW39" i="39"/>
  <c r="BW113" i="39"/>
  <c r="BW94" i="39"/>
  <c r="CJ41" i="39"/>
  <c r="BW7" i="39"/>
  <c r="CJ94" i="39" l="1"/>
  <c r="CJ64" i="39"/>
  <c r="CJ89" i="39"/>
  <c r="CJ47" i="39"/>
  <c r="CJ109" i="39"/>
  <c r="CJ19" i="39"/>
  <c r="CJ105" i="39"/>
  <c r="CJ25" i="39"/>
  <c r="CJ15" i="39"/>
  <c r="CJ58" i="39"/>
  <c r="CJ79" i="39"/>
  <c r="CJ88" i="39"/>
  <c r="CJ91" i="39"/>
  <c r="CJ33" i="39"/>
  <c r="CJ37" i="39"/>
  <c r="CJ116" i="39"/>
  <c r="CJ45" i="39"/>
  <c r="CJ99" i="39"/>
  <c r="CJ83" i="39"/>
  <c r="CJ62" i="39"/>
  <c r="CJ17" i="39"/>
  <c r="CJ101" i="39"/>
  <c r="CJ46" i="39"/>
  <c r="CJ49" i="39"/>
  <c r="CJ100" i="39"/>
  <c r="CJ107" i="39"/>
  <c r="CJ20" i="39"/>
  <c r="CJ39" i="39"/>
  <c r="CJ82" i="39"/>
  <c r="CJ96" i="39"/>
  <c r="CJ10" i="39"/>
  <c r="CJ84" i="39"/>
  <c r="CJ115" i="39"/>
  <c r="CJ23" i="39"/>
  <c r="CJ29" i="39"/>
  <c r="CJ57" i="39"/>
  <c r="CJ86" i="39"/>
  <c r="CJ36" i="39"/>
  <c r="CJ38" i="39"/>
  <c r="CJ108" i="39"/>
  <c r="CJ43" i="39"/>
  <c r="CJ110" i="39"/>
  <c r="CJ114" i="39"/>
  <c r="CJ85" i="39"/>
  <c r="CJ111" i="39"/>
  <c r="CJ92" i="39"/>
  <c r="CJ55" i="39"/>
  <c r="CJ34" i="39"/>
  <c r="CJ60" i="39"/>
  <c r="CJ7" i="39"/>
  <c r="BW51" i="39"/>
  <c r="CJ103" i="39"/>
  <c r="CJ21" i="39"/>
  <c r="CJ66" i="39"/>
  <c r="CJ24" i="39"/>
  <c r="CJ93" i="39"/>
  <c r="CJ78" i="39"/>
  <c r="CJ90" i="39"/>
  <c r="CJ18" i="39"/>
  <c r="CJ71" i="39"/>
  <c r="CJ73" i="39"/>
  <c r="CJ61" i="39"/>
  <c r="CJ59" i="39"/>
  <c r="CJ76" i="39"/>
  <c r="CJ12" i="39"/>
  <c r="CJ42" i="39"/>
  <c r="CJ31" i="39"/>
  <c r="CJ9" i="39"/>
  <c r="CJ63" i="39"/>
  <c r="CJ30" i="39"/>
  <c r="CJ95" i="39"/>
  <c r="CJ14" i="39"/>
  <c r="CJ112" i="39"/>
  <c r="CJ22" i="39"/>
  <c r="CJ68" i="39"/>
  <c r="CJ48" i="39"/>
  <c r="CJ28" i="39"/>
  <c r="CJ69" i="39"/>
  <c r="CJ113" i="39"/>
  <c r="CJ52" i="39"/>
  <c r="CJ50" i="39"/>
  <c r="CJ67" i="39"/>
  <c r="CJ44" i="39"/>
  <c r="CJ56" i="39"/>
  <c r="CJ97" i="39"/>
  <c r="CJ32" i="39"/>
  <c r="CJ104" i="39"/>
  <c r="CJ8" i="39"/>
  <c r="CJ26" i="39"/>
  <c r="CJ35" i="39"/>
  <c r="CJ65" i="39"/>
  <c r="CJ87" i="39"/>
  <c r="CJ40" i="39"/>
  <c r="CJ106" i="39"/>
  <c r="CJ11" i="39"/>
  <c r="CJ72" i="39"/>
  <c r="CJ70" i="39"/>
  <c r="CJ27" i="39"/>
  <c r="CJ13" i="39"/>
  <c r="CJ16" i="39"/>
  <c r="X102" i="48"/>
  <c r="I102" i="48"/>
  <c r="U102" i="48"/>
  <c r="BN102" i="48"/>
  <c r="BB102" i="48"/>
  <c r="BK102" i="48"/>
  <c r="K102" i="48"/>
  <c r="AY102" i="48"/>
  <c r="AA102" i="48"/>
  <c r="E102" i="48"/>
  <c r="AF102" i="48"/>
  <c r="BT102" i="48"/>
  <c r="D102" i="48"/>
  <c r="AD102" i="48"/>
  <c r="BF102" i="48"/>
  <c r="F102" i="48"/>
  <c r="T102" i="48"/>
  <c r="P102" i="48"/>
  <c r="AM102" i="48"/>
  <c r="AQ102" i="48"/>
  <c r="AJ102" i="48"/>
  <c r="AI102" i="48"/>
  <c r="BV102" i="48"/>
  <c r="M102" i="48"/>
  <c r="N102" i="48"/>
  <c r="L102" i="48"/>
  <c r="V102" i="48"/>
  <c r="BR102" i="48"/>
  <c r="J102" i="48"/>
  <c r="AU102" i="48"/>
  <c r="BA102" i="48"/>
  <c r="W102" i="48"/>
  <c r="BE102" i="48"/>
  <c r="AZ102" i="48"/>
  <c r="AR102" i="48"/>
  <c r="AS102" i="48"/>
  <c r="Y102" i="48"/>
  <c r="AT102" i="48"/>
  <c r="AH102" i="48"/>
  <c r="O102" i="48"/>
  <c r="AX102" i="48"/>
  <c r="S102" i="48"/>
  <c r="R102" i="48"/>
  <c r="BP102" i="48"/>
  <c r="BM102" i="48"/>
  <c r="H102" i="48"/>
  <c r="BS102" i="48"/>
  <c r="BI102" i="48"/>
  <c r="BU102" i="48"/>
  <c r="G102" i="48"/>
  <c r="AL102" i="48"/>
  <c r="BJ102" i="48"/>
  <c r="AC102" i="48"/>
  <c r="BQ102" i="48"/>
  <c r="BC102" i="48"/>
  <c r="BD102" i="48"/>
  <c r="AE102" i="48"/>
  <c r="Q102" i="48"/>
  <c r="AB102" i="48"/>
  <c r="BH102" i="48"/>
  <c r="Z102" i="48"/>
  <c r="AK102" i="48"/>
  <c r="BL102" i="48"/>
  <c r="AG102" i="48"/>
  <c r="AB14" i="48"/>
  <c r="P14" i="48"/>
  <c r="S14" i="48"/>
  <c r="AU14" i="48"/>
  <c r="E14" i="48"/>
  <c r="BG14" i="48"/>
  <c r="BJ14" i="48"/>
  <c r="AJ14" i="48"/>
  <c r="O14" i="48"/>
  <c r="BL14" i="48"/>
  <c r="G14" i="48"/>
  <c r="AM14" i="48"/>
  <c r="BI14" i="48"/>
  <c r="X14" i="48"/>
  <c r="H14" i="48"/>
  <c r="AS14" i="48"/>
  <c r="BK14" i="48"/>
  <c r="AY14" i="48"/>
  <c r="BH14" i="48"/>
  <c r="M14" i="48"/>
  <c r="AG14" i="48"/>
  <c r="BA14" i="48"/>
  <c r="AX14" i="48"/>
  <c r="AC14" i="48"/>
  <c r="AL14" i="48"/>
  <c r="BC14" i="48"/>
  <c r="U14" i="48"/>
  <c r="BU14" i="48"/>
  <c r="AQ14" i="48"/>
  <c r="BN14" i="48"/>
  <c r="AZ14" i="48"/>
  <c r="AD14" i="48"/>
  <c r="BD14" i="48"/>
  <c r="Y14" i="48"/>
  <c r="K14" i="48"/>
  <c r="J14" i="48"/>
  <c r="BE14" i="48"/>
  <c r="Q14" i="48"/>
  <c r="BR14" i="48"/>
  <c r="AI14" i="48"/>
  <c r="AK14" i="48"/>
  <c r="AR14" i="48"/>
  <c r="D14" i="48"/>
  <c r="AA14" i="48"/>
  <c r="AT14" i="48"/>
  <c r="AH14" i="48"/>
  <c r="L14" i="48"/>
  <c r="BM14" i="48"/>
  <c r="BV14" i="48"/>
  <c r="AE14" i="48"/>
  <c r="BB14" i="48"/>
  <c r="V14" i="48"/>
  <c r="BP14" i="48"/>
  <c r="F14" i="48"/>
  <c r="AP14" i="48"/>
  <c r="BF14" i="48"/>
  <c r="I14" i="48"/>
  <c r="BT14" i="48"/>
  <c r="BQ14" i="48"/>
  <c r="W14" i="48"/>
  <c r="AF14" i="48"/>
  <c r="Z14" i="48"/>
  <c r="N14" i="48"/>
  <c r="R14" i="48"/>
  <c r="AT89" i="48"/>
  <c r="BM89" i="48"/>
  <c r="AJ89" i="48"/>
  <c r="BV89" i="48"/>
  <c r="AS89" i="48"/>
  <c r="BJ89" i="48"/>
  <c r="BB89" i="48"/>
  <c r="BK89" i="48"/>
  <c r="E89" i="48"/>
  <c r="AY89" i="48"/>
  <c r="AZ89" i="48"/>
  <c r="F89" i="48"/>
  <c r="BC89" i="48"/>
  <c r="AP89" i="48"/>
  <c r="AK89" i="48"/>
  <c r="BT89" i="48"/>
  <c r="BL89" i="48"/>
  <c r="BI89" i="48"/>
  <c r="AL89" i="48"/>
  <c r="BQ89" i="48"/>
  <c r="AQ89" i="48"/>
  <c r="D89" i="48"/>
  <c r="BU89" i="48"/>
  <c r="BR89" i="48"/>
  <c r="AM89" i="48"/>
  <c r="BN89" i="48"/>
  <c r="BD89" i="48"/>
  <c r="AU89" i="48"/>
  <c r="BH89" i="48"/>
  <c r="BF89" i="48"/>
  <c r="BS89" i="48"/>
  <c r="AR89" i="48"/>
  <c r="BA89" i="48"/>
  <c r="AX89" i="48"/>
  <c r="BE89" i="48"/>
  <c r="AT104" i="48"/>
  <c r="L104" i="48"/>
  <c r="AR104" i="48"/>
  <c r="K104" i="48"/>
  <c r="AJ104" i="48"/>
  <c r="AI104" i="48"/>
  <c r="AX104" i="48"/>
  <c r="AE104" i="48"/>
  <c r="BV104" i="48"/>
  <c r="AC104" i="48"/>
  <c r="AS104" i="48"/>
  <c r="BP104" i="48"/>
  <c r="BM104" i="48"/>
  <c r="V104" i="48"/>
  <c r="BQ104" i="48"/>
  <c r="M104" i="48"/>
  <c r="BD104" i="48"/>
  <c r="BN104" i="48"/>
  <c r="J104" i="48"/>
  <c r="AD104" i="48"/>
  <c r="AO104" i="48"/>
  <c r="BF104" i="48"/>
  <c r="G104" i="48"/>
  <c r="AL104" i="48"/>
  <c r="BC104" i="48"/>
  <c r="Q104" i="48"/>
  <c r="BE104" i="48"/>
  <c r="AF104" i="48"/>
  <c r="BR104" i="48"/>
  <c r="AQ104" i="48"/>
  <c r="BI104" i="48"/>
  <c r="AK104" i="48"/>
  <c r="H104" i="48"/>
  <c r="BJ104" i="48"/>
  <c r="W104" i="48"/>
  <c r="O104" i="48"/>
  <c r="AA104" i="48"/>
  <c r="AG104" i="48"/>
  <c r="BH104" i="48"/>
  <c r="AH104" i="48"/>
  <c r="S104" i="48"/>
  <c r="BB104" i="48"/>
  <c r="P104" i="48"/>
  <c r="AY104" i="48"/>
  <c r="AZ104" i="48"/>
  <c r="D104" i="48"/>
  <c r="BL104" i="48"/>
  <c r="BU104" i="48"/>
  <c r="U104" i="48"/>
  <c r="BO104" i="48"/>
  <c r="F104" i="48"/>
  <c r="BA104" i="48"/>
  <c r="BT104" i="48"/>
  <c r="AB104" i="48"/>
  <c r="BK104" i="48"/>
  <c r="Y104" i="48"/>
  <c r="N104" i="48"/>
  <c r="T104" i="48"/>
  <c r="Z104" i="48"/>
  <c r="AU104" i="48"/>
  <c r="I104" i="48"/>
  <c r="R104" i="48"/>
  <c r="X104" i="48"/>
  <c r="AM104" i="48"/>
  <c r="E104" i="48"/>
  <c r="F9" i="48"/>
  <c r="BM9" i="48"/>
  <c r="BB9" i="48"/>
  <c r="BU9" i="48"/>
  <c r="BI9" i="48"/>
  <c r="Y9" i="48"/>
  <c r="D9" i="48"/>
  <c r="AM9" i="48"/>
  <c r="AQ9" i="48"/>
  <c r="AU9" i="48"/>
  <c r="BF9" i="48"/>
  <c r="Z9" i="48"/>
  <c r="I9" i="48"/>
  <c r="AH9" i="48"/>
  <c r="U9" i="48"/>
  <c r="AJ9" i="48"/>
  <c r="BN9" i="48"/>
  <c r="BA9" i="48"/>
  <c r="AB9" i="48"/>
  <c r="BE9" i="48"/>
  <c r="BH9" i="48"/>
  <c r="BC9" i="48"/>
  <c r="P9" i="48"/>
  <c r="AE9" i="48"/>
  <c r="BT9" i="48"/>
  <c r="Q9" i="48"/>
  <c r="BV9" i="48"/>
  <c r="AT9" i="48"/>
  <c r="AY9" i="48"/>
  <c r="G9" i="48"/>
  <c r="M9" i="48"/>
  <c r="E9" i="48"/>
  <c r="AL9" i="48"/>
  <c r="R9" i="48"/>
  <c r="AK9" i="48"/>
  <c r="BL9" i="48"/>
  <c r="AS9" i="48"/>
  <c r="J9" i="48"/>
  <c r="T9" i="48"/>
  <c r="AG9" i="48"/>
  <c r="H9" i="48"/>
  <c r="V9" i="48"/>
  <c r="AA9" i="48"/>
  <c r="BQ9" i="48"/>
  <c r="K9" i="48"/>
  <c r="BG9" i="48"/>
  <c r="BK9" i="48"/>
  <c r="BJ9" i="48"/>
  <c r="N9" i="48"/>
  <c r="AD9" i="48"/>
  <c r="S9" i="48"/>
  <c r="BD9" i="48"/>
  <c r="X9" i="48"/>
  <c r="O9" i="48"/>
  <c r="AX9" i="48"/>
  <c r="W9" i="48"/>
  <c r="L9" i="48"/>
  <c r="AZ9" i="48"/>
  <c r="AC9" i="48"/>
  <c r="AR9" i="48"/>
  <c r="BP9" i="48"/>
  <c r="BR9" i="48"/>
  <c r="AF9" i="48"/>
  <c r="AI9" i="48"/>
  <c r="AN9" i="48" l="1"/>
  <c r="AN104" i="48"/>
  <c r="AV102" i="48"/>
  <c r="BG102" i="48"/>
  <c r="BP89" i="48"/>
  <c r="AV14" i="48"/>
  <c r="BG104" i="48"/>
  <c r="BW75" i="39"/>
  <c r="BW81" i="39"/>
  <c r="CJ51" i="39"/>
  <c r="BW80" i="39"/>
  <c r="BW77" i="39"/>
  <c r="BW98" i="39"/>
  <c r="BW101" i="43"/>
  <c r="BW85" i="43"/>
  <c r="BW86" i="43"/>
  <c r="BW59" i="43"/>
  <c r="BW61" i="43"/>
  <c r="BW32" i="43"/>
  <c r="BW58" i="43"/>
  <c r="AW9" i="48"/>
  <c r="BW9" i="43"/>
  <c r="BW15" i="43"/>
  <c r="BW48" i="43"/>
  <c r="BW17" i="43"/>
  <c r="BW114" i="43"/>
  <c r="AW104" i="48"/>
  <c r="BW104" i="43"/>
  <c r="BW78" i="43"/>
  <c r="BW35" i="43"/>
  <c r="BW113" i="43"/>
  <c r="BW106" i="43"/>
  <c r="BW31" i="43"/>
  <c r="BW36" i="43"/>
  <c r="BW49" i="43"/>
  <c r="BW44" i="43"/>
  <c r="BW54" i="43"/>
  <c r="BW10" i="43"/>
  <c r="BW50" i="43"/>
  <c r="BW91" i="43"/>
  <c r="BW37" i="43"/>
  <c r="AW102" i="48"/>
  <c r="BW102" i="43"/>
  <c r="BW21" i="43"/>
  <c r="BW62" i="43"/>
  <c r="BW12" i="43"/>
  <c r="BW52" i="43"/>
  <c r="BW111" i="43"/>
  <c r="BW30" i="43"/>
  <c r="BW68" i="43"/>
  <c r="BW26" i="43"/>
  <c r="BW40" i="43"/>
  <c r="AP9" i="48"/>
  <c r="AV9" i="48"/>
  <c r="AO89" i="48"/>
  <c r="BO89" i="48"/>
  <c r="AN14" i="48"/>
  <c r="BO14" i="48"/>
  <c r="AP102" i="48"/>
  <c r="AO102" i="48"/>
  <c r="BW84" i="43"/>
  <c r="BW23" i="43"/>
  <c r="BW8" i="43"/>
  <c r="BW107" i="43"/>
  <c r="BW87" i="43"/>
  <c r="BW108" i="43"/>
  <c r="BW57" i="43"/>
  <c r="BW43" i="43"/>
  <c r="BW90" i="43"/>
  <c r="BW19" i="43"/>
  <c r="BW18" i="43"/>
  <c r="BW56" i="43"/>
  <c r="BG89" i="48"/>
  <c r="BW74" i="39"/>
  <c r="BW105" i="43"/>
  <c r="BW82" i="43"/>
  <c r="BW20" i="43"/>
  <c r="BW16" i="43"/>
  <c r="BW65" i="43"/>
  <c r="BW64" i="43"/>
  <c r="AW14" i="48"/>
  <c r="BW14" i="43"/>
  <c r="BW33" i="43"/>
  <c r="BW53" i="43"/>
  <c r="BW29" i="43"/>
  <c r="BW27" i="43"/>
  <c r="BW116" i="43"/>
  <c r="BW60" i="43"/>
  <c r="BW93" i="43"/>
  <c r="BW55" i="43"/>
  <c r="BW11" i="43"/>
  <c r="BW100" i="43"/>
  <c r="BW99" i="43"/>
  <c r="BW42" i="43"/>
  <c r="BW79" i="43"/>
  <c r="BW39" i="43"/>
  <c r="BW63" i="43"/>
  <c r="BW103" i="43"/>
  <c r="BW41" i="43"/>
  <c r="BW38" i="43"/>
  <c r="BW97" i="43"/>
  <c r="BW115" i="43"/>
  <c r="BW46" i="43"/>
  <c r="BW109" i="43"/>
  <c r="BW25" i="43"/>
  <c r="BW83" i="43"/>
  <c r="BW94" i="43"/>
  <c r="BW13" i="43"/>
  <c r="BW70" i="43"/>
  <c r="BW95" i="43"/>
  <c r="BW22" i="43"/>
  <c r="BW28" i="43"/>
  <c r="BS9" i="48"/>
  <c r="BO9" i="48"/>
  <c r="AO9" i="48"/>
  <c r="AV104" i="48"/>
  <c r="AP104" i="48"/>
  <c r="BS104" i="48"/>
  <c r="AV89" i="48"/>
  <c r="AN89" i="48"/>
  <c r="BS14" i="48"/>
  <c r="AO14" i="48"/>
  <c r="BO102" i="48"/>
  <c r="AN102" i="48"/>
  <c r="BW96" i="43"/>
  <c r="BW112" i="43"/>
  <c r="BW66" i="43"/>
  <c r="BW67" i="43"/>
  <c r="BW47" i="43"/>
  <c r="BW45" i="43"/>
  <c r="AW89" i="48"/>
  <c r="BW89" i="43"/>
  <c r="BW88" i="43"/>
  <c r="BW7" i="43"/>
  <c r="BW110" i="43"/>
  <c r="BW24" i="43"/>
  <c r="BW92" i="43"/>
  <c r="BW34" i="43"/>
  <c r="BW117" i="43"/>
  <c r="AD89" i="48"/>
  <c r="AE89" i="48"/>
  <c r="U89" i="48"/>
  <c r="Y89" i="48"/>
  <c r="L89" i="48"/>
  <c r="AF89" i="48"/>
  <c r="I89" i="48"/>
  <c r="Z89" i="48"/>
  <c r="W89" i="48"/>
  <c r="R89" i="48"/>
  <c r="AA89" i="48"/>
  <c r="P89" i="48"/>
  <c r="AC89" i="48"/>
  <c r="Q89" i="48"/>
  <c r="K89" i="48"/>
  <c r="J89" i="48"/>
  <c r="M89" i="48"/>
  <c r="G89" i="48"/>
  <c r="AB89" i="48"/>
  <c r="AG89" i="48"/>
  <c r="H89" i="48"/>
  <c r="V89" i="48"/>
  <c r="X89" i="48"/>
  <c r="N89" i="48"/>
  <c r="O89" i="48"/>
  <c r="AI89" i="48"/>
  <c r="T89" i="48"/>
  <c r="S89" i="48"/>
  <c r="AH89" i="48"/>
  <c r="U29" i="48"/>
  <c r="BI29" i="48"/>
  <c r="AX29" i="48"/>
  <c r="AR29" i="48"/>
  <c r="BC29" i="48"/>
  <c r="I29" i="48"/>
  <c r="BM29" i="48"/>
  <c r="Z29" i="48"/>
  <c r="AB29" i="48"/>
  <c r="N29" i="48"/>
  <c r="BK29" i="48"/>
  <c r="AL29" i="48"/>
  <c r="M29" i="48"/>
  <c r="AQ29" i="48"/>
  <c r="BE29" i="48"/>
  <c r="L29" i="48"/>
  <c r="AF29" i="48"/>
  <c r="BV29" i="48"/>
  <c r="Y29" i="48"/>
  <c r="T29" i="48"/>
  <c r="AW29" i="48"/>
  <c r="K29" i="48"/>
  <c r="BU29" i="48"/>
  <c r="D29" i="48"/>
  <c r="BL29" i="48"/>
  <c r="AZ29" i="48"/>
  <c r="P29" i="48"/>
  <c r="E29" i="48"/>
  <c r="AN29" i="48"/>
  <c r="F29" i="48"/>
  <c r="BJ29" i="48"/>
  <c r="BR29" i="48"/>
  <c r="BD29" i="48"/>
  <c r="R29" i="48"/>
  <c r="AC29" i="48"/>
  <c r="AD29" i="48"/>
  <c r="S29" i="48"/>
  <c r="AU29" i="48"/>
  <c r="AI29" i="48"/>
  <c r="AK29" i="48"/>
  <c r="BB29" i="48"/>
  <c r="AH29" i="48"/>
  <c r="BH29" i="48"/>
  <c r="AT29" i="48"/>
  <c r="BT29" i="48"/>
  <c r="J29" i="48"/>
  <c r="Q29" i="48"/>
  <c r="AO29" i="48"/>
  <c r="AY29" i="48"/>
  <c r="BA29" i="48"/>
  <c r="AG29" i="48"/>
  <c r="G29" i="48"/>
  <c r="AE29" i="48"/>
  <c r="O29" i="48"/>
  <c r="H29" i="48"/>
  <c r="W29" i="48"/>
  <c r="X29" i="48"/>
  <c r="AA29" i="48"/>
  <c r="BF29" i="48"/>
  <c r="BQ29" i="48"/>
  <c r="V29" i="48"/>
  <c r="AJ29" i="48"/>
  <c r="AM29" i="48"/>
  <c r="BN29" i="48"/>
  <c r="AL43" i="48"/>
  <c r="D43" i="48"/>
  <c r="F43" i="48"/>
  <c r="X43" i="48"/>
  <c r="AR43" i="48"/>
  <c r="R43" i="48"/>
  <c r="BE43" i="48"/>
  <c r="AK43" i="48"/>
  <c r="AC43" i="48"/>
  <c r="BL43" i="48"/>
  <c r="AA43" i="48"/>
  <c r="AJ43" i="48"/>
  <c r="BF43" i="48"/>
  <c r="J43" i="48"/>
  <c r="BU43" i="48"/>
  <c r="K43" i="48"/>
  <c r="U43" i="48"/>
  <c r="BM43" i="48"/>
  <c r="I43" i="48"/>
  <c r="AZ43" i="48"/>
  <c r="AY43" i="48"/>
  <c r="P43" i="48"/>
  <c r="BJ43" i="48"/>
  <c r="AS43" i="48"/>
  <c r="BA43" i="48"/>
  <c r="AU43" i="48"/>
  <c r="BD43" i="48"/>
  <c r="T43" i="48"/>
  <c r="AX43" i="48"/>
  <c r="H43" i="48"/>
  <c r="AW43" i="48"/>
  <c r="AB43" i="48"/>
  <c r="L43" i="48"/>
  <c r="N43" i="48"/>
  <c r="BT43" i="48"/>
  <c r="W43" i="48"/>
  <c r="AF43" i="48"/>
  <c r="BK43" i="48"/>
  <c r="AH43" i="48"/>
  <c r="AG43" i="48"/>
  <c r="G43" i="48"/>
  <c r="BH43" i="48"/>
  <c r="AQ43" i="48"/>
  <c r="AM43" i="48"/>
  <c r="S43" i="48"/>
  <c r="O43" i="48"/>
  <c r="Z43" i="48"/>
  <c r="BO43" i="48"/>
  <c r="BI43" i="48"/>
  <c r="BB43" i="48"/>
  <c r="AD43" i="48"/>
  <c r="V43" i="48"/>
  <c r="BV43" i="48"/>
  <c r="E43" i="48"/>
  <c r="Q43" i="48"/>
  <c r="AT43" i="48"/>
  <c r="BR43" i="48"/>
  <c r="AE43" i="48"/>
  <c r="BN43" i="48"/>
  <c r="M43" i="48"/>
  <c r="AV43" i="48"/>
  <c r="BC43" i="48"/>
  <c r="AI43" i="48"/>
  <c r="BQ43" i="48"/>
  <c r="BG43" i="48"/>
  <c r="Y43" i="48"/>
  <c r="AX22" i="48"/>
  <c r="AR22" i="48"/>
  <c r="AT22" i="48"/>
  <c r="S22" i="48"/>
  <c r="E22" i="48"/>
  <c r="Z22" i="48"/>
  <c r="AZ22" i="48"/>
  <c r="AJ22" i="48"/>
  <c r="P22" i="48"/>
  <c r="BE22" i="48"/>
  <c r="BQ22" i="48"/>
  <c r="BB22" i="48"/>
  <c r="J22" i="48"/>
  <c r="BK22" i="48"/>
  <c r="BU22" i="48"/>
  <c r="H22" i="48"/>
  <c r="AY22" i="48"/>
  <c r="AQ22" i="48"/>
  <c r="AL22" i="48"/>
  <c r="T22" i="48"/>
  <c r="Y22" i="48"/>
  <c r="X22" i="48"/>
  <c r="AA22" i="48"/>
  <c r="BL22" i="48"/>
  <c r="L22" i="48"/>
  <c r="AS22" i="48"/>
  <c r="AB22" i="48"/>
  <c r="BM22" i="48"/>
  <c r="BV22" i="48"/>
  <c r="AH22" i="48"/>
  <c r="V22" i="48"/>
  <c r="U22" i="48"/>
  <c r="BJ22" i="48"/>
  <c r="BD22" i="48"/>
  <c r="AG22" i="48"/>
  <c r="W22" i="48"/>
  <c r="AC22" i="48"/>
  <c r="AW22" i="48"/>
  <c r="M22" i="48"/>
  <c r="G22" i="48"/>
  <c r="BA22" i="48"/>
  <c r="BT22" i="48"/>
  <c r="AE22" i="48"/>
  <c r="AK22" i="48"/>
  <c r="R22" i="48"/>
  <c r="F22" i="48"/>
  <c r="AD22" i="48"/>
  <c r="O22" i="48"/>
  <c r="D22" i="48"/>
  <c r="AF22" i="48"/>
  <c r="BH22" i="48"/>
  <c r="K22" i="48"/>
  <c r="AP22" i="48"/>
  <c r="BN22" i="48"/>
  <c r="N22" i="48"/>
  <c r="BI22" i="48"/>
  <c r="BF22" i="48"/>
  <c r="BO22" i="48"/>
  <c r="BR22" i="48"/>
  <c r="Q22" i="48"/>
  <c r="AI22" i="48"/>
  <c r="AU22" i="48"/>
  <c r="I22" i="48"/>
  <c r="BC22" i="48"/>
  <c r="AX31" i="48"/>
  <c r="AZ31" i="48"/>
  <c r="O31" i="48"/>
  <c r="AH31" i="48"/>
  <c r="AU31" i="48"/>
  <c r="AR31" i="48"/>
  <c r="AJ31" i="48"/>
  <c r="V31" i="48"/>
  <c r="AE31" i="48"/>
  <c r="BV31" i="48"/>
  <c r="BS31" i="48"/>
  <c r="AW31" i="48"/>
  <c r="AI31" i="48"/>
  <c r="S31" i="48"/>
  <c r="H31" i="48"/>
  <c r="L31" i="48"/>
  <c r="AA31" i="48"/>
  <c r="BF31" i="48"/>
  <c r="Z31" i="48"/>
  <c r="BC31" i="48"/>
  <c r="AD31" i="48"/>
  <c r="BT31" i="48"/>
  <c r="T31" i="48"/>
  <c r="AS31" i="48"/>
  <c r="BL31" i="48"/>
  <c r="W31" i="48"/>
  <c r="F31" i="48"/>
  <c r="AM31" i="48"/>
  <c r="E31" i="48"/>
  <c r="P31" i="48"/>
  <c r="X31" i="48"/>
  <c r="BD31" i="48"/>
  <c r="AO31" i="48"/>
  <c r="AL31" i="48"/>
  <c r="K31" i="48"/>
  <c r="Y31" i="48"/>
  <c r="AN31" i="48"/>
  <c r="BB31" i="48"/>
  <c r="AB31" i="48"/>
  <c r="BQ31" i="48"/>
  <c r="AF31" i="48"/>
  <c r="N31" i="48"/>
  <c r="BH31" i="48"/>
  <c r="BA31" i="48"/>
  <c r="BK31" i="48"/>
  <c r="AK31" i="48"/>
  <c r="BI31" i="48"/>
  <c r="R31" i="48"/>
  <c r="BE31" i="48"/>
  <c r="BM31" i="48"/>
  <c r="AT31" i="48"/>
  <c r="G31" i="48"/>
  <c r="Q31" i="48"/>
  <c r="M31" i="48"/>
  <c r="AC31" i="48"/>
  <c r="D31" i="48"/>
  <c r="U31" i="48"/>
  <c r="AQ31" i="48"/>
  <c r="AY31" i="48"/>
  <c r="BJ31" i="48"/>
  <c r="I31" i="48"/>
  <c r="BR31" i="48"/>
  <c r="J31" i="48"/>
  <c r="AG31" i="48"/>
  <c r="AP31" i="48"/>
  <c r="BU31" i="48"/>
  <c r="BN31" i="48"/>
  <c r="BC23" i="48"/>
  <c r="AJ23" i="48"/>
  <c r="BD23" i="48"/>
  <c r="BQ23" i="48"/>
  <c r="D23" i="48"/>
  <c r="BL23" i="48"/>
  <c r="AN23" i="48"/>
  <c r="AS23" i="48"/>
  <c r="AT23" i="48"/>
  <c r="N23" i="48"/>
  <c r="Z23" i="48"/>
  <c r="BI23" i="48"/>
  <c r="AQ23" i="48"/>
  <c r="I23" i="48"/>
  <c r="V23" i="48"/>
  <c r="AA23" i="48"/>
  <c r="J23" i="48"/>
  <c r="AU23" i="48"/>
  <c r="M23" i="48"/>
  <c r="AR23" i="48"/>
  <c r="AE23" i="48"/>
  <c r="BT23" i="48"/>
  <c r="BB23" i="48"/>
  <c r="BM23" i="48"/>
  <c r="P23" i="48"/>
  <c r="Y23" i="48"/>
  <c r="BN23" i="48"/>
  <c r="AX23" i="48"/>
  <c r="BU23" i="48"/>
  <c r="AL23" i="48"/>
  <c r="S23" i="48"/>
  <c r="U23" i="48"/>
  <c r="AK23" i="48"/>
  <c r="X23" i="48"/>
  <c r="H23" i="48"/>
  <c r="BH23" i="48"/>
  <c r="BV23" i="48"/>
  <c r="T23" i="48"/>
  <c r="O23" i="48"/>
  <c r="AH23" i="48"/>
  <c r="K23" i="48"/>
  <c r="BK23" i="48"/>
  <c r="AZ23" i="48"/>
  <c r="AG23" i="48"/>
  <c r="Q23" i="48"/>
  <c r="L23" i="48"/>
  <c r="BJ23" i="48"/>
  <c r="R23" i="48"/>
  <c r="AI23" i="48"/>
  <c r="F23" i="48"/>
  <c r="AD23" i="48"/>
  <c r="BP23" i="48"/>
  <c r="BA23" i="48"/>
  <c r="AC23" i="48"/>
  <c r="AP23" i="48"/>
  <c r="W23" i="48"/>
  <c r="AW23" i="48"/>
  <c r="E23" i="48"/>
  <c r="AY23" i="48"/>
  <c r="BR23" i="48"/>
  <c r="AF23" i="48"/>
  <c r="AM23" i="48"/>
  <c r="BE23" i="48"/>
  <c r="G23" i="48"/>
  <c r="AB23" i="48"/>
  <c r="BF23" i="48"/>
  <c r="S96" i="48"/>
  <c r="BD96" i="48"/>
  <c r="AS96" i="48"/>
  <c r="BS96" i="48"/>
  <c r="P96" i="48"/>
  <c r="BV96" i="48"/>
  <c r="R96" i="48"/>
  <c r="AJ96" i="48"/>
  <c r="BQ96" i="48"/>
  <c r="BR96" i="48"/>
  <c r="U96" i="48"/>
  <c r="AI96" i="48"/>
  <c r="AG96" i="48"/>
  <c r="AX96" i="48"/>
  <c r="AU96" i="48"/>
  <c r="BA96" i="48"/>
  <c r="AY96" i="48"/>
  <c r="AH96" i="48"/>
  <c r="BF96" i="48"/>
  <c r="K96" i="48"/>
  <c r="BH96" i="48"/>
  <c r="BK96" i="48"/>
  <c r="F96" i="48"/>
  <c r="AF96" i="48"/>
  <c r="BI96" i="48"/>
  <c r="AD96" i="48"/>
  <c r="Z96" i="48"/>
  <c r="Q96" i="48"/>
  <c r="BL96" i="48"/>
  <c r="AP96" i="48"/>
  <c r="L96" i="48"/>
  <c r="T96" i="48"/>
  <c r="AZ96" i="48"/>
  <c r="G96" i="48"/>
  <c r="W96" i="48"/>
  <c r="AA96" i="48"/>
  <c r="BB96" i="48"/>
  <c r="AR96" i="48"/>
  <c r="AW96" i="48"/>
  <c r="AE96" i="48"/>
  <c r="I96" i="48"/>
  <c r="X96" i="48"/>
  <c r="BO96" i="48"/>
  <c r="AB96" i="48"/>
  <c r="BT96" i="48"/>
  <c r="AT96" i="48"/>
  <c r="BJ96" i="48"/>
  <c r="J96" i="48"/>
  <c r="BN96" i="48"/>
  <c r="BC96" i="48"/>
  <c r="AM96" i="48"/>
  <c r="Y96" i="48"/>
  <c r="V96" i="48"/>
  <c r="AL96" i="48"/>
  <c r="BM96" i="48"/>
  <c r="M96" i="48"/>
  <c r="BU96" i="48"/>
  <c r="AC96" i="48"/>
  <c r="N96" i="48"/>
  <c r="BE96" i="48"/>
  <c r="E96" i="48"/>
  <c r="H96" i="48"/>
  <c r="AV96" i="48"/>
  <c r="AK96" i="48"/>
  <c r="O96" i="48"/>
  <c r="D96" i="48"/>
  <c r="AQ96" i="48"/>
  <c r="AB21" i="48"/>
  <c r="AF21" i="48"/>
  <c r="AR21" i="48"/>
  <c r="BR21" i="48"/>
  <c r="AJ21" i="48"/>
  <c r="P21" i="48"/>
  <c r="AE21" i="48"/>
  <c r="AU21" i="48"/>
  <c r="AH21" i="48"/>
  <c r="AD21" i="48"/>
  <c r="H21" i="48"/>
  <c r="BH21" i="48"/>
  <c r="N21" i="48"/>
  <c r="AC21" i="48"/>
  <c r="BQ21" i="48"/>
  <c r="BL21" i="48"/>
  <c r="BK21" i="48"/>
  <c r="AW21" i="48"/>
  <c r="F21" i="48"/>
  <c r="W21" i="48"/>
  <c r="AK21" i="48"/>
  <c r="K21" i="48"/>
  <c r="L21" i="48"/>
  <c r="V21" i="48"/>
  <c r="BO21" i="48"/>
  <c r="Q21" i="48"/>
  <c r="AG21" i="48"/>
  <c r="O21" i="48"/>
  <c r="G21" i="48"/>
  <c r="AT21" i="48"/>
  <c r="AV21" i="48"/>
  <c r="AP21" i="48"/>
  <c r="BD21" i="48"/>
  <c r="AS21" i="48"/>
  <c r="J21" i="48"/>
  <c r="BI21" i="48"/>
  <c r="AX21" i="48"/>
  <c r="BN21" i="48"/>
  <c r="AY21" i="48"/>
  <c r="D21" i="48"/>
  <c r="AA21" i="48"/>
  <c r="AI21" i="48"/>
  <c r="BE21" i="48"/>
  <c r="AQ21" i="48"/>
  <c r="BB21" i="48"/>
  <c r="BG21" i="48"/>
  <c r="BF21" i="48"/>
  <c r="BA21" i="48"/>
  <c r="BU21" i="48"/>
  <c r="BJ21" i="48"/>
  <c r="R21" i="48"/>
  <c r="BC21" i="48"/>
  <c r="BM21" i="48"/>
  <c r="Z21" i="48"/>
  <c r="BT21" i="48"/>
  <c r="AZ21" i="48"/>
  <c r="AL21" i="48"/>
  <c r="M21" i="48"/>
  <c r="I21" i="48"/>
  <c r="Y21" i="48"/>
  <c r="U21" i="48"/>
  <c r="AM21" i="48"/>
  <c r="X21" i="48"/>
  <c r="BV21" i="48"/>
  <c r="E21" i="48"/>
  <c r="S21" i="48"/>
  <c r="BS21" i="48"/>
  <c r="T21" i="48"/>
  <c r="AJ92" i="48"/>
  <c r="E92" i="48"/>
  <c r="AK92" i="48"/>
  <c r="F92" i="48"/>
  <c r="BD92" i="48"/>
  <c r="Y92" i="48"/>
  <c r="AB92" i="48"/>
  <c r="S99" i="48"/>
  <c r="AZ99" i="48"/>
  <c r="BJ99" i="48"/>
  <c r="Y99" i="48"/>
  <c r="BN99" i="48"/>
  <c r="H99" i="48"/>
  <c r="AC99" i="48"/>
  <c r="AR99" i="48"/>
  <c r="AB99" i="48"/>
  <c r="AQ99" i="48"/>
  <c r="BC99" i="48"/>
  <c r="AH99" i="48"/>
  <c r="AA99" i="48"/>
  <c r="AX99" i="48"/>
  <c r="AT99" i="48"/>
  <c r="AU99" i="48"/>
  <c r="AW99" i="48"/>
  <c r="AF99" i="48"/>
  <c r="BM99" i="48"/>
  <c r="W99" i="48"/>
  <c r="AL99" i="48"/>
  <c r="E99" i="48"/>
  <c r="BD99" i="48"/>
  <c r="BT99" i="48"/>
  <c r="X99" i="48"/>
  <c r="BR99" i="48"/>
  <c r="P99" i="48"/>
  <c r="O99" i="48"/>
  <c r="I99" i="48"/>
  <c r="AM99" i="48"/>
  <c r="BV99" i="48"/>
  <c r="M99" i="48"/>
  <c r="R99" i="48"/>
  <c r="Z99" i="48"/>
  <c r="BH99" i="48"/>
  <c r="BE99" i="48"/>
  <c r="K99" i="48"/>
  <c r="F99" i="48"/>
  <c r="BK99" i="48"/>
  <c r="J99" i="48"/>
  <c r="BF99" i="48"/>
  <c r="BQ99" i="48"/>
  <c r="AG99" i="48"/>
  <c r="AK99" i="48"/>
  <c r="BL99" i="48"/>
  <c r="AO99" i="48"/>
  <c r="AY99" i="48"/>
  <c r="AS99" i="48"/>
  <c r="BU99" i="48"/>
  <c r="BB99" i="48"/>
  <c r="V99" i="48"/>
  <c r="L99" i="48"/>
  <c r="D99" i="48"/>
  <c r="Q99" i="48"/>
  <c r="AD99" i="48"/>
  <c r="BA99" i="48"/>
  <c r="AE99" i="48"/>
  <c r="T99" i="48"/>
  <c r="BI99" i="48"/>
  <c r="AI99" i="48"/>
  <c r="U99" i="48"/>
  <c r="AJ99" i="48"/>
  <c r="AP99" i="48"/>
  <c r="N99" i="48"/>
  <c r="BR18" i="48"/>
  <c r="E18" i="48"/>
  <c r="X18" i="48"/>
  <c r="AG18" i="48"/>
  <c r="AX18" i="48"/>
  <c r="AK18" i="48"/>
  <c r="BE18" i="48"/>
  <c r="K18" i="48"/>
  <c r="AI18" i="48"/>
  <c r="Y18" i="48"/>
  <c r="BB18" i="48"/>
  <c r="R18" i="48"/>
  <c r="AQ18" i="48"/>
  <c r="BQ18" i="48"/>
  <c r="O18" i="48"/>
  <c r="BG18" i="48"/>
  <c r="BI18" i="48"/>
  <c r="J18" i="48"/>
  <c r="H18" i="48"/>
  <c r="AD18" i="48"/>
  <c r="BC18" i="48"/>
  <c r="BH18" i="48"/>
  <c r="AA18" i="48"/>
  <c r="BA18" i="48"/>
  <c r="AE18" i="48"/>
  <c r="U18" i="48"/>
  <c r="AL18" i="48"/>
  <c r="BJ18" i="48"/>
  <c r="W18" i="48"/>
  <c r="I18" i="48"/>
  <c r="Z18" i="48"/>
  <c r="M18" i="48"/>
  <c r="BM18" i="48"/>
  <c r="BT18" i="48"/>
  <c r="AT18" i="48"/>
  <c r="AY18" i="48"/>
  <c r="AB18" i="48"/>
  <c r="F18" i="48"/>
  <c r="AZ18" i="48"/>
  <c r="BL18" i="48"/>
  <c r="BF18" i="48"/>
  <c r="BN18" i="48"/>
  <c r="AU18" i="48"/>
  <c r="Q18" i="48"/>
  <c r="AF18" i="48"/>
  <c r="N18" i="48"/>
  <c r="BK18" i="48"/>
  <c r="S18" i="48"/>
  <c r="V18" i="48"/>
  <c r="G18" i="48"/>
  <c r="AC18" i="48"/>
  <c r="T18" i="48"/>
  <c r="AW18" i="48"/>
  <c r="BV18" i="48"/>
  <c r="BU18" i="48"/>
  <c r="AR18" i="48"/>
  <c r="BD18" i="48"/>
  <c r="D18" i="48"/>
  <c r="L18" i="48"/>
  <c r="P18" i="48"/>
  <c r="AJ18" i="48"/>
  <c r="AH18" i="48"/>
  <c r="AM18" i="48"/>
  <c r="AS18" i="48"/>
  <c r="V44" i="48"/>
  <c r="O44" i="48"/>
  <c r="BD44" i="48"/>
  <c r="AJ44" i="48"/>
  <c r="AM44" i="48"/>
  <c r="AF44" i="48"/>
  <c r="AY44" i="48"/>
  <c r="AS44" i="48"/>
  <c r="AZ44" i="48"/>
  <c r="Q44" i="48"/>
  <c r="Y44" i="48"/>
  <c r="AP44" i="48"/>
  <c r="Z44" i="48"/>
  <c r="AB44" i="48"/>
  <c r="BT44" i="48"/>
  <c r="U44" i="48"/>
  <c r="BV44" i="48"/>
  <c r="AU44" i="48"/>
  <c r="AI44" i="48"/>
  <c r="AC44" i="48"/>
  <c r="BH44" i="48"/>
  <c r="AD44" i="48"/>
  <c r="BJ44" i="48"/>
  <c r="BQ44" i="48"/>
  <c r="F44" i="48"/>
  <c r="R44" i="48"/>
  <c r="I44" i="48"/>
  <c r="S44" i="48"/>
  <c r="BE44" i="48"/>
  <c r="K44" i="48"/>
  <c r="AA44" i="48"/>
  <c r="AX44" i="48"/>
  <c r="BB44" i="48"/>
  <c r="BK44" i="48"/>
  <c r="D44" i="48"/>
  <c r="N44" i="48"/>
  <c r="AW44" i="48"/>
  <c r="BM44" i="48"/>
  <c r="AG44" i="48"/>
  <c r="AT44" i="48"/>
  <c r="BN44" i="48"/>
  <c r="BI44" i="48"/>
  <c r="BC44" i="48"/>
  <c r="AL44" i="48"/>
  <c r="P44" i="48"/>
  <c r="H44" i="48"/>
  <c r="BF44" i="48"/>
  <c r="T44" i="48"/>
  <c r="W44" i="48"/>
  <c r="AE44" i="48"/>
  <c r="L44" i="48"/>
  <c r="BG44" i="48"/>
  <c r="AH44" i="48"/>
  <c r="AR44" i="48"/>
  <c r="AQ44" i="48"/>
  <c r="X44" i="48"/>
  <c r="J44" i="48"/>
  <c r="G44" i="48"/>
  <c r="BR44" i="48"/>
  <c r="BA44" i="48"/>
  <c r="AK44" i="48"/>
  <c r="BL44" i="48"/>
  <c r="M44" i="48"/>
  <c r="AV44" i="48"/>
  <c r="E44" i="48"/>
  <c r="BU44" i="48"/>
  <c r="N51" i="48"/>
  <c r="AC51" i="48"/>
  <c r="X51" i="48"/>
  <c r="AO51" i="48"/>
  <c r="BD51" i="48"/>
  <c r="AS51" i="48"/>
  <c r="T51" i="48"/>
  <c r="BQ51" i="48"/>
  <c r="BC51" i="48"/>
  <c r="AL51" i="48"/>
  <c r="L51" i="48"/>
  <c r="P51" i="48"/>
  <c r="AG51" i="48"/>
  <c r="AT51" i="48"/>
  <c r="Q51" i="48"/>
  <c r="AZ51" i="48"/>
  <c r="AR51" i="48"/>
  <c r="BO51" i="48"/>
  <c r="AE51" i="48"/>
  <c r="V51" i="48"/>
  <c r="AJ51" i="48"/>
  <c r="D51" i="48"/>
  <c r="R51" i="48"/>
  <c r="BA51" i="48"/>
  <c r="BL51" i="48"/>
  <c r="BN51" i="48"/>
  <c r="BE51" i="48"/>
  <c r="H51" i="48"/>
  <c r="BK51" i="48"/>
  <c r="U51" i="48"/>
  <c r="AI51" i="48"/>
  <c r="AK51" i="48"/>
  <c r="BH51" i="48"/>
  <c r="AD51" i="48"/>
  <c r="AU51" i="48"/>
  <c r="BJ51" i="48"/>
  <c r="BR51" i="48"/>
  <c r="BF51" i="48"/>
  <c r="W51" i="48"/>
  <c r="BB51" i="48"/>
  <c r="G51" i="48"/>
  <c r="J51" i="48"/>
  <c r="AY51" i="48"/>
  <c r="BI51" i="48"/>
  <c r="AQ51" i="48"/>
  <c r="AA51" i="48"/>
  <c r="E51" i="48"/>
  <c r="AN51" i="48"/>
  <c r="AF51" i="48"/>
  <c r="BM51" i="48"/>
  <c r="BT51" i="48"/>
  <c r="I51" i="48"/>
  <c r="O51" i="48"/>
  <c r="BU51" i="48"/>
  <c r="BV51" i="48"/>
  <c r="AH51" i="48"/>
  <c r="AX51" i="48"/>
  <c r="BP51" i="48"/>
  <c r="Y51" i="48"/>
  <c r="M51" i="48"/>
  <c r="AB51" i="48"/>
  <c r="AM51" i="48"/>
  <c r="F51" i="48"/>
  <c r="S51" i="48"/>
  <c r="K51" i="48"/>
  <c r="Z51" i="48"/>
  <c r="AA100" i="48"/>
  <c r="AJ100" i="48"/>
  <c r="AU100" i="48"/>
  <c r="W100" i="48"/>
  <c r="J100" i="48"/>
  <c r="BI100" i="48"/>
  <c r="E100" i="48"/>
  <c r="AX100" i="48"/>
  <c r="AC100" i="48"/>
  <c r="K100" i="48"/>
  <c r="AG100" i="48"/>
  <c r="AQ100" i="48"/>
  <c r="AI100" i="48"/>
  <c r="AS100" i="48"/>
  <c r="Z100" i="48"/>
  <c r="AB100" i="48"/>
  <c r="H100" i="48"/>
  <c r="M100" i="48"/>
  <c r="X100" i="48"/>
  <c r="I100" i="48"/>
  <c r="AW100" i="48"/>
  <c r="AD100" i="48"/>
  <c r="AT100" i="48"/>
  <c r="BK100" i="48"/>
  <c r="BC100" i="48"/>
  <c r="BH100" i="48"/>
  <c r="AR100" i="48"/>
  <c r="R100" i="48"/>
  <c r="O100" i="48"/>
  <c r="BT100" i="48"/>
  <c r="BD100" i="48"/>
  <c r="F100" i="48"/>
  <c r="G100" i="48"/>
  <c r="BU100" i="48"/>
  <c r="BF100" i="48"/>
  <c r="U100" i="48"/>
  <c r="BL100" i="48"/>
  <c r="BA100" i="48"/>
  <c r="D100" i="48"/>
  <c r="AF100" i="48"/>
  <c r="AZ100" i="48"/>
  <c r="Q100" i="48"/>
  <c r="BB100" i="48"/>
  <c r="Y100" i="48"/>
  <c r="BV100" i="48"/>
  <c r="V100" i="48"/>
  <c r="AY100" i="48"/>
  <c r="T100" i="48"/>
  <c r="N100" i="48"/>
  <c r="BJ100" i="48"/>
  <c r="BQ100" i="48"/>
  <c r="BE100" i="48"/>
  <c r="AM100" i="48"/>
  <c r="P100" i="48"/>
  <c r="AL100" i="48"/>
  <c r="AE100" i="48"/>
  <c r="S100" i="48"/>
  <c r="AK100" i="48"/>
  <c r="BM100" i="48"/>
  <c r="L100" i="48"/>
  <c r="BR100" i="48"/>
  <c r="AH100" i="48"/>
  <c r="BN100" i="48"/>
  <c r="BS100" i="48"/>
  <c r="O49" i="48"/>
  <c r="AS49" i="48"/>
  <c r="BU49" i="48"/>
  <c r="BV49" i="48"/>
  <c r="AY49" i="48"/>
  <c r="X49" i="48"/>
  <c r="AZ49" i="48"/>
  <c r="AX49" i="48"/>
  <c r="AQ49" i="48"/>
  <c r="AW49" i="48"/>
  <c r="BF49" i="48"/>
  <c r="AM49" i="48"/>
  <c r="BI49" i="48"/>
  <c r="BT49" i="48"/>
  <c r="AK49" i="48"/>
  <c r="I49" i="48"/>
  <c r="BQ49" i="48"/>
  <c r="BB49" i="48"/>
  <c r="AU49" i="48"/>
  <c r="M49" i="48"/>
  <c r="P49" i="48"/>
  <c r="E49" i="48"/>
  <c r="BD49" i="48"/>
  <c r="N49" i="48"/>
  <c r="D49" i="48"/>
  <c r="BE49" i="48"/>
  <c r="BR49" i="48"/>
  <c r="AG49" i="48"/>
  <c r="AH49" i="48"/>
  <c r="U49" i="48"/>
  <c r="AB49" i="48"/>
  <c r="AR49" i="48"/>
  <c r="L49" i="48"/>
  <c r="AI49" i="48"/>
  <c r="AD49" i="48"/>
  <c r="V49" i="48"/>
  <c r="BM49" i="48"/>
  <c r="F49" i="48"/>
  <c r="G49" i="48"/>
  <c r="BC49" i="48"/>
  <c r="Z49" i="48"/>
  <c r="R49" i="48"/>
  <c r="W49" i="48"/>
  <c r="K49" i="48"/>
  <c r="AJ49" i="48"/>
  <c r="J49" i="48"/>
  <c r="AC49" i="48"/>
  <c r="H49" i="48"/>
  <c r="BH49" i="48"/>
  <c r="BN49" i="48"/>
  <c r="BA49" i="48"/>
  <c r="BL49" i="48"/>
  <c r="T49" i="48"/>
  <c r="BK49" i="48"/>
  <c r="BJ49" i="48"/>
  <c r="AA49" i="48"/>
  <c r="Y49" i="48"/>
  <c r="AE49" i="48"/>
  <c r="AT49" i="48"/>
  <c r="S49" i="48"/>
  <c r="AL49" i="48"/>
  <c r="Q49" i="48"/>
  <c r="AF49" i="48"/>
  <c r="BR20" i="48"/>
  <c r="J20" i="48"/>
  <c r="S20" i="48"/>
  <c r="AG20" i="48"/>
  <c r="Y20" i="48"/>
  <c r="AA20" i="48"/>
  <c r="BV20" i="48"/>
  <c r="G20" i="48"/>
  <c r="Q20" i="48"/>
  <c r="AQ20" i="48"/>
  <c r="X20" i="48"/>
  <c r="AS20" i="48"/>
  <c r="BF20" i="48"/>
  <c r="AE20" i="48"/>
  <c r="AH20" i="48"/>
  <c r="AX20" i="48"/>
  <c r="AZ20" i="48"/>
  <c r="V20" i="48"/>
  <c r="BL20" i="48"/>
  <c r="AD20" i="48"/>
  <c r="T20" i="48"/>
  <c r="BN20" i="48"/>
  <c r="BB20" i="48"/>
  <c r="AY20" i="48"/>
  <c r="H20" i="48"/>
  <c r="AR20" i="48"/>
  <c r="AI20" i="48"/>
  <c r="AM20" i="48"/>
  <c r="M20" i="48"/>
  <c r="BM20" i="48"/>
  <c r="AU20" i="48"/>
  <c r="P20" i="48"/>
  <c r="AB20" i="48"/>
  <c r="BS20" i="48"/>
  <c r="BE20" i="48"/>
  <c r="W20" i="48"/>
  <c r="N20" i="48"/>
  <c r="BT20" i="48"/>
  <c r="BA20" i="48"/>
  <c r="O20" i="48"/>
  <c r="BP20" i="48"/>
  <c r="AT20" i="48"/>
  <c r="BC20" i="48"/>
  <c r="AW20" i="48"/>
  <c r="BI20" i="48"/>
  <c r="L20" i="48"/>
  <c r="AJ20" i="48"/>
  <c r="BD20" i="48"/>
  <c r="I20" i="48"/>
  <c r="BH20" i="48"/>
  <c r="E20" i="48"/>
  <c r="K20" i="48"/>
  <c r="Z20" i="48"/>
  <c r="U20" i="48"/>
  <c r="AF20" i="48"/>
  <c r="R20" i="48"/>
  <c r="AN20" i="48"/>
  <c r="AC20" i="48"/>
  <c r="BQ20" i="48"/>
  <c r="F20" i="48"/>
  <c r="AL20" i="48"/>
  <c r="AK20" i="48"/>
  <c r="BJ20" i="48"/>
  <c r="BK20" i="48"/>
  <c r="BU20" i="48"/>
  <c r="D20" i="48"/>
  <c r="BR101" i="48"/>
  <c r="BM101" i="48"/>
  <c r="BL101" i="48"/>
  <c r="BQ101" i="48"/>
  <c r="BU101" i="48"/>
  <c r="BS101" i="48"/>
  <c r="BV101" i="48"/>
  <c r="BN101" i="48"/>
  <c r="BJ101" i="48"/>
  <c r="BK101" i="48"/>
  <c r="BT101" i="48"/>
  <c r="AB10" i="48"/>
  <c r="AE10" i="48"/>
  <c r="AZ10" i="48"/>
  <c r="AX10" i="48"/>
  <c r="H10" i="48"/>
  <c r="AH10" i="48"/>
  <c r="R10" i="48"/>
  <c r="Q10" i="48"/>
  <c r="O10" i="48"/>
  <c r="BV10" i="48"/>
  <c r="AT10" i="48"/>
  <c r="AW10" i="48"/>
  <c r="I10" i="48"/>
  <c r="V10" i="48"/>
  <c r="D10" i="48"/>
  <c r="AJ10" i="48"/>
  <c r="N10" i="48"/>
  <c r="BE10" i="48"/>
  <c r="BO10" i="48"/>
  <c r="W10" i="48"/>
  <c r="U10" i="48"/>
  <c r="BU10" i="48"/>
  <c r="J10" i="48"/>
  <c r="AA10" i="48"/>
  <c r="M10" i="48"/>
  <c r="Z10" i="48"/>
  <c r="BJ10" i="48"/>
  <c r="BL10" i="48"/>
  <c r="AF10" i="48"/>
  <c r="AN10" i="48"/>
  <c r="AI10" i="48"/>
  <c r="BC10" i="48"/>
  <c r="T10" i="48"/>
  <c r="BI10" i="48"/>
  <c r="BM10" i="48"/>
  <c r="K10" i="48"/>
  <c r="AD10" i="48"/>
  <c r="G10" i="48"/>
  <c r="AU10" i="48"/>
  <c r="BQ10" i="48"/>
  <c r="S10" i="48"/>
  <c r="L10" i="48"/>
  <c r="F10" i="48"/>
  <c r="Y10" i="48"/>
  <c r="AR10" i="48"/>
  <c r="AL10" i="48"/>
  <c r="E10" i="48"/>
  <c r="AQ10" i="48"/>
  <c r="BN10" i="48"/>
  <c r="BB10" i="48"/>
  <c r="AY10" i="48"/>
  <c r="AC10" i="48"/>
  <c r="X10" i="48"/>
  <c r="BD10" i="48"/>
  <c r="P10" i="48"/>
  <c r="BT10" i="48"/>
  <c r="BK10" i="48"/>
  <c r="BH10" i="48"/>
  <c r="BF10" i="48"/>
  <c r="AG10" i="48"/>
  <c r="AK10" i="48"/>
  <c r="AM10" i="48"/>
  <c r="AS10" i="48"/>
  <c r="BR10" i="48"/>
  <c r="BA10" i="48"/>
  <c r="BL87" i="48"/>
  <c r="AM87" i="48"/>
  <c r="AL87" i="48"/>
  <c r="AP87" i="48"/>
  <c r="BN87" i="48"/>
  <c r="AT87" i="48"/>
  <c r="BV87" i="48"/>
  <c r="BA87" i="48"/>
  <c r="BJ87" i="48"/>
  <c r="AY87" i="48"/>
  <c r="BE87" i="48"/>
  <c r="AS87" i="48"/>
  <c r="AJ87" i="48"/>
  <c r="E87" i="48"/>
  <c r="BM87" i="48"/>
  <c r="AN87" i="48"/>
  <c r="AX87" i="48"/>
  <c r="BU87" i="48"/>
  <c r="AZ87" i="48"/>
  <c r="D87" i="48"/>
  <c r="BI87" i="48"/>
  <c r="AU87" i="48"/>
  <c r="AR87" i="48"/>
  <c r="BF87" i="48"/>
  <c r="BR87" i="48"/>
  <c r="BG87" i="48"/>
  <c r="F87" i="48"/>
  <c r="BQ87" i="48"/>
  <c r="BH87" i="48"/>
  <c r="AW87" i="48"/>
  <c r="BT87" i="48"/>
  <c r="AK87" i="48"/>
  <c r="W52" i="48"/>
  <c r="BI52" i="48"/>
  <c r="BB52" i="48"/>
  <c r="BV52" i="48"/>
  <c r="BQ52" i="48"/>
  <c r="BH52" i="48"/>
  <c r="BA52" i="48"/>
  <c r="AR52" i="48"/>
  <c r="E52" i="48"/>
  <c r="D52" i="48"/>
  <c r="AM52" i="48"/>
  <c r="S52" i="48"/>
  <c r="AY52" i="48"/>
  <c r="AW52" i="48"/>
  <c r="BM52" i="48"/>
  <c r="BD52" i="48"/>
  <c r="AZ52" i="48"/>
  <c r="AD52" i="48"/>
  <c r="BU52" i="48"/>
  <c r="K52" i="48"/>
  <c r="R52" i="48"/>
  <c r="BN52" i="48"/>
  <c r="AO52" i="48"/>
  <c r="Q52" i="48"/>
  <c r="BC52" i="48"/>
  <c r="J52" i="48"/>
  <c r="M52" i="48"/>
  <c r="BL52" i="48"/>
  <c r="AA52" i="48"/>
  <c r="Y52" i="48"/>
  <c r="I52" i="48"/>
  <c r="AI52" i="48"/>
  <c r="AH52" i="48"/>
  <c r="U52" i="48"/>
  <c r="AX52" i="48"/>
  <c r="BJ52" i="48"/>
  <c r="X52" i="48"/>
  <c r="AQ52" i="48"/>
  <c r="AE52" i="48"/>
  <c r="AG52" i="48"/>
  <c r="AJ52" i="48"/>
  <c r="BE52" i="48"/>
  <c r="BR52" i="48"/>
  <c r="L52" i="48"/>
  <c r="V52" i="48"/>
  <c r="P52" i="48"/>
  <c r="O52" i="48"/>
  <c r="AB52" i="48"/>
  <c r="T52" i="48"/>
  <c r="AS52" i="48"/>
  <c r="AC52" i="48"/>
  <c r="F52" i="48"/>
  <c r="BK52" i="48"/>
  <c r="N52" i="48"/>
  <c r="BT52" i="48"/>
  <c r="AU52" i="48"/>
  <c r="BF52" i="48"/>
  <c r="G52" i="48"/>
  <c r="AF52" i="48"/>
  <c r="AL52" i="48"/>
  <c r="Z52" i="48"/>
  <c r="AK52" i="48"/>
  <c r="AT52" i="48"/>
  <c r="H52" i="48"/>
  <c r="AK39" i="48"/>
  <c r="L39" i="48"/>
  <c r="BJ39" i="48"/>
  <c r="D39" i="48"/>
  <c r="BL39" i="48"/>
  <c r="BF39" i="48"/>
  <c r="F39" i="48"/>
  <c r="BI39" i="48"/>
  <c r="AH39" i="48"/>
  <c r="I39" i="48"/>
  <c r="AA39" i="48"/>
  <c r="M39" i="48"/>
  <c r="BV39" i="48"/>
  <c r="AU39" i="48"/>
  <c r="AX39" i="48"/>
  <c r="BU39" i="48"/>
  <c r="BD39" i="48"/>
  <c r="AB39" i="48"/>
  <c r="E39" i="48"/>
  <c r="BH39" i="48"/>
  <c r="BK39" i="48"/>
  <c r="G39" i="48"/>
  <c r="AW39" i="48"/>
  <c r="AC39" i="48"/>
  <c r="AM39" i="48"/>
  <c r="O39" i="48"/>
  <c r="BQ39" i="48"/>
  <c r="X39" i="48"/>
  <c r="AF39" i="48"/>
  <c r="U39" i="48"/>
  <c r="BM39" i="48"/>
  <c r="Z39" i="48"/>
  <c r="AD39" i="48"/>
  <c r="AZ39" i="48"/>
  <c r="BR39" i="48"/>
  <c r="AY39" i="48"/>
  <c r="N39" i="48"/>
  <c r="BN39" i="48"/>
  <c r="BB39" i="48"/>
  <c r="AG39" i="48"/>
  <c r="BP39" i="48"/>
  <c r="S39" i="48"/>
  <c r="AT39" i="48"/>
  <c r="R39" i="48"/>
  <c r="AJ39" i="48"/>
  <c r="BE39" i="48"/>
  <c r="W39" i="48"/>
  <c r="AS39" i="48"/>
  <c r="BT39" i="48"/>
  <c r="BC39" i="48"/>
  <c r="AR39" i="48"/>
  <c r="H39" i="48"/>
  <c r="AP39" i="48"/>
  <c r="J39" i="48"/>
  <c r="P39" i="48"/>
  <c r="T39" i="48"/>
  <c r="Y39" i="48"/>
  <c r="AL39" i="48"/>
  <c r="Q39" i="48"/>
  <c r="AI39" i="48"/>
  <c r="BA39" i="48"/>
  <c r="AE39" i="48"/>
  <c r="V39" i="48"/>
  <c r="AQ39" i="48"/>
  <c r="K39" i="48"/>
  <c r="AI27" i="48"/>
  <c r="BD27" i="48"/>
  <c r="K27" i="48"/>
  <c r="Y27" i="48"/>
  <c r="N27" i="48"/>
  <c r="BH27" i="48"/>
  <c r="AB27" i="48"/>
  <c r="AM27" i="48"/>
  <c r="AG27" i="48"/>
  <c r="H27" i="48"/>
  <c r="BV27" i="48"/>
  <c r="AE27" i="48"/>
  <c r="AL27" i="48"/>
  <c r="AS27" i="48"/>
  <c r="X27" i="48"/>
  <c r="BF27" i="48"/>
  <c r="U27" i="48"/>
  <c r="Q27" i="48"/>
  <c r="AK27" i="48"/>
  <c r="G27" i="48"/>
  <c r="Z27" i="48"/>
  <c r="AH27" i="48"/>
  <c r="F27" i="48"/>
  <c r="BC27" i="48"/>
  <c r="BQ27" i="48"/>
  <c r="BI27" i="48"/>
  <c r="E27" i="48"/>
  <c r="O27" i="48"/>
  <c r="AA27" i="48"/>
  <c r="AQ27" i="48"/>
  <c r="BJ27" i="48"/>
  <c r="AZ27" i="48"/>
  <c r="BN27" i="48"/>
  <c r="AF27" i="48"/>
  <c r="AD27" i="48"/>
  <c r="BB27" i="48"/>
  <c r="BO27" i="48"/>
  <c r="W27" i="48"/>
  <c r="J27" i="48"/>
  <c r="AJ27" i="48"/>
  <c r="AC27" i="48"/>
  <c r="R27" i="48"/>
  <c r="BK27" i="48"/>
  <c r="AO27" i="48"/>
  <c r="BL27" i="48"/>
  <c r="BA27" i="48"/>
  <c r="P27" i="48"/>
  <c r="I27" i="48"/>
  <c r="AW27" i="48"/>
  <c r="D27" i="48"/>
  <c r="V27" i="48"/>
  <c r="T27" i="48"/>
  <c r="AR27" i="48"/>
  <c r="AY27" i="48"/>
  <c r="AT27" i="48"/>
  <c r="BR27" i="48"/>
  <c r="M27" i="48"/>
  <c r="S27" i="48"/>
  <c r="BM27" i="48"/>
  <c r="BT27" i="48"/>
  <c r="L27" i="48"/>
  <c r="BE27" i="48"/>
  <c r="AX27" i="48"/>
  <c r="BU27" i="48"/>
  <c r="AU27" i="48"/>
  <c r="V16" i="48"/>
  <c r="J16" i="48"/>
  <c r="T16" i="48"/>
  <c r="L16" i="48"/>
  <c r="AQ16" i="48"/>
  <c r="Y16" i="48"/>
  <c r="AA16" i="48"/>
  <c r="AB16" i="48"/>
  <c r="AU16" i="48"/>
  <c r="D16" i="48"/>
  <c r="Q16" i="48"/>
  <c r="BL16" i="48"/>
  <c r="AE16" i="48"/>
  <c r="AH16" i="48"/>
  <c r="BA16" i="48"/>
  <c r="BT16" i="48"/>
  <c r="BV16" i="48"/>
  <c r="AT16" i="48"/>
  <c r="BI16" i="48"/>
  <c r="AD16" i="48"/>
  <c r="AF16" i="48"/>
  <c r="BH16" i="48"/>
  <c r="AM16" i="48"/>
  <c r="X16" i="48"/>
  <c r="AR16" i="48"/>
  <c r="BN16" i="48"/>
  <c r="BB16" i="48"/>
  <c r="S16" i="48"/>
  <c r="BR16" i="48"/>
  <c r="P16" i="48"/>
  <c r="AP16" i="48"/>
  <c r="BQ16" i="48"/>
  <c r="Z16" i="48"/>
  <c r="BC16" i="48"/>
  <c r="BF16" i="48"/>
  <c r="BK16" i="48"/>
  <c r="G16" i="48"/>
  <c r="AC16" i="48"/>
  <c r="O16" i="48"/>
  <c r="F16" i="48"/>
  <c r="BD16" i="48"/>
  <c r="AI16" i="48"/>
  <c r="W16" i="48"/>
  <c r="U16" i="48"/>
  <c r="AJ16" i="48"/>
  <c r="E16" i="48"/>
  <c r="AG16" i="48"/>
  <c r="AX16" i="48"/>
  <c r="AL16" i="48"/>
  <c r="M16" i="48"/>
  <c r="R16" i="48"/>
  <c r="BE16" i="48"/>
  <c r="BU16" i="48"/>
  <c r="N16" i="48"/>
  <c r="BP16" i="48"/>
  <c r="AS16" i="48"/>
  <c r="AK16" i="48"/>
  <c r="AZ16" i="48"/>
  <c r="I16" i="48"/>
  <c r="AY16" i="48"/>
  <c r="BM16" i="48"/>
  <c r="H16" i="48"/>
  <c r="BJ16" i="48"/>
  <c r="K16" i="48"/>
  <c r="AW16" i="48"/>
  <c r="AZ110" i="48"/>
  <c r="W110" i="48"/>
  <c r="M110" i="48"/>
  <c r="Y110" i="48"/>
  <c r="AT110" i="48"/>
  <c r="X110" i="48"/>
  <c r="BN110" i="48"/>
  <c r="BK110" i="48"/>
  <c r="AC110" i="48"/>
  <c r="AE110" i="48"/>
  <c r="T110" i="48"/>
  <c r="Z110" i="48"/>
  <c r="S110" i="48"/>
  <c r="E110" i="48"/>
  <c r="AM110" i="48"/>
  <c r="BM110" i="48"/>
  <c r="BL110" i="48"/>
  <c r="BV110" i="48"/>
  <c r="AX110" i="48"/>
  <c r="BI110" i="48"/>
  <c r="BT110" i="48"/>
  <c r="BQ110" i="48"/>
  <c r="G110" i="48"/>
  <c r="AU110" i="48"/>
  <c r="J110" i="48"/>
  <c r="BC110" i="48"/>
  <c r="BF110" i="48"/>
  <c r="AB110" i="48"/>
  <c r="AI110" i="48"/>
  <c r="U110" i="48"/>
  <c r="N110" i="48"/>
  <c r="D110" i="48"/>
  <c r="Q110" i="48"/>
  <c r="AF110" i="48"/>
  <c r="BE110" i="48"/>
  <c r="AA110" i="48"/>
  <c r="BB110" i="48"/>
  <c r="H110" i="48"/>
  <c r="BJ110" i="48"/>
  <c r="V110" i="48"/>
  <c r="AW110" i="48"/>
  <c r="AL110" i="48"/>
  <c r="AH110" i="48"/>
  <c r="R110" i="48"/>
  <c r="AR110" i="48"/>
  <c r="BR110" i="48"/>
  <c r="BH110" i="48"/>
  <c r="AY110" i="48"/>
  <c r="AS110" i="48"/>
  <c r="F110" i="48"/>
  <c r="AN110" i="48"/>
  <c r="AG110" i="48"/>
  <c r="P110" i="48"/>
  <c r="AK110" i="48"/>
  <c r="AQ110" i="48"/>
  <c r="I110" i="48"/>
  <c r="L110" i="48"/>
  <c r="BA110" i="48"/>
  <c r="AJ110" i="48"/>
  <c r="AD110" i="48"/>
  <c r="BU110" i="48"/>
  <c r="K110" i="48"/>
  <c r="O110" i="48"/>
  <c r="BD110" i="48"/>
  <c r="AM8" i="48"/>
  <c r="AX8" i="48"/>
  <c r="AQ8" i="48"/>
  <c r="L8" i="48"/>
  <c r="AS8" i="48"/>
  <c r="BF8" i="48"/>
  <c r="G8" i="48"/>
  <c r="BQ8" i="48"/>
  <c r="F8" i="48"/>
  <c r="BD8" i="48"/>
  <c r="P8" i="48"/>
  <c r="AW8" i="48"/>
  <c r="N8" i="48"/>
  <c r="BU8" i="48"/>
  <c r="O8" i="48"/>
  <c r="AD8" i="48"/>
  <c r="BV8" i="48"/>
  <c r="R8" i="48"/>
  <c r="BA8" i="48"/>
  <c r="AJ8" i="48"/>
  <c r="J8" i="48"/>
  <c r="AT8" i="48"/>
  <c r="AV8" i="48"/>
  <c r="Y8" i="48"/>
  <c r="BT8" i="48"/>
  <c r="AK8" i="48"/>
  <c r="I8" i="48"/>
  <c r="BB8" i="48"/>
  <c r="BI8" i="48"/>
  <c r="BC8" i="48"/>
  <c r="AB8" i="48"/>
  <c r="V8" i="48"/>
  <c r="D8" i="48"/>
  <c r="K8" i="48"/>
  <c r="BH8" i="48"/>
  <c r="BM8" i="48"/>
  <c r="W8" i="48"/>
  <c r="AF8" i="48"/>
  <c r="Z8" i="48"/>
  <c r="AH8" i="48"/>
  <c r="BR8" i="48"/>
  <c r="S8" i="48"/>
  <c r="AN8" i="48"/>
  <c r="AL8" i="48"/>
  <c r="E8" i="48"/>
  <c r="AY8" i="48"/>
  <c r="AI8" i="48"/>
  <c r="AE8" i="48"/>
  <c r="AR8" i="48"/>
  <c r="T8" i="48"/>
  <c r="BK8" i="48"/>
  <c r="AC8" i="48"/>
  <c r="BN8" i="48"/>
  <c r="H8" i="48"/>
  <c r="AG8" i="48"/>
  <c r="AZ8" i="48"/>
  <c r="AU8" i="48"/>
  <c r="BE8" i="48"/>
  <c r="BL8" i="48"/>
  <c r="M8" i="48"/>
  <c r="U8" i="48"/>
  <c r="X8" i="48"/>
  <c r="BS8" i="48"/>
  <c r="BJ8" i="48"/>
  <c r="Q8" i="48"/>
  <c r="AA8" i="48"/>
  <c r="X57" i="48"/>
  <c r="P57" i="48"/>
  <c r="S57" i="48"/>
  <c r="R57" i="48"/>
  <c r="Z57" i="48"/>
  <c r="K57" i="48"/>
  <c r="V57" i="48"/>
  <c r="M57" i="48"/>
  <c r="AD57" i="48"/>
  <c r="G57" i="48"/>
  <c r="AC57" i="48"/>
  <c r="H57" i="48"/>
  <c r="L57" i="48"/>
  <c r="AL57" i="48"/>
  <c r="AE57" i="48"/>
  <c r="AF57" i="48"/>
  <c r="Q57" i="48"/>
  <c r="E57" i="48"/>
  <c r="U57" i="48"/>
  <c r="N57" i="48"/>
  <c r="AG57" i="48"/>
  <c r="AB57" i="48"/>
  <c r="I57" i="48"/>
  <c r="D57" i="48"/>
  <c r="J57" i="48"/>
  <c r="AJ57" i="48"/>
  <c r="O57" i="48"/>
  <c r="T57" i="48"/>
  <c r="AA57" i="48"/>
  <c r="Y57" i="48"/>
  <c r="W57" i="48"/>
  <c r="AI57" i="48"/>
  <c r="F57" i="48"/>
  <c r="AK57" i="48"/>
  <c r="AH57" i="48"/>
  <c r="BJ91" i="48"/>
  <c r="BG91" i="48"/>
  <c r="BM91" i="48"/>
  <c r="AK91" i="48"/>
  <c r="BB91" i="48"/>
  <c r="BV91" i="48"/>
  <c r="BF91" i="48"/>
  <c r="AR91" i="48"/>
  <c r="AX91" i="48"/>
  <c r="D91" i="48"/>
  <c r="F91" i="48"/>
  <c r="BE91" i="48"/>
  <c r="AW91" i="48"/>
  <c r="BH91" i="48"/>
  <c r="BI91" i="48"/>
  <c r="BQ91" i="48"/>
  <c r="BU91" i="48"/>
  <c r="E91" i="48"/>
  <c r="BA91" i="48"/>
  <c r="BT91" i="48"/>
  <c r="AF42" i="48"/>
  <c r="BC42" i="48"/>
  <c r="Y42" i="48"/>
  <c r="E42" i="48"/>
  <c r="AW42" i="48"/>
  <c r="BL42" i="48"/>
  <c r="Z42" i="48"/>
  <c r="F42" i="48"/>
  <c r="G42" i="48"/>
  <c r="M42" i="48"/>
  <c r="BR42" i="48"/>
  <c r="BV42" i="48"/>
  <c r="AJ42" i="48"/>
  <c r="AA42" i="48"/>
  <c r="BH42" i="48"/>
  <c r="BE42" i="48"/>
  <c r="U42" i="48"/>
  <c r="AE42" i="48"/>
  <c r="V42" i="48"/>
  <c r="AY42" i="48"/>
  <c r="R42" i="48"/>
  <c r="D42" i="48"/>
  <c r="AL42" i="48"/>
  <c r="S42" i="48"/>
  <c r="AB42" i="48"/>
  <c r="Q42" i="48"/>
  <c r="J42" i="48"/>
  <c r="BK42" i="48"/>
  <c r="AS42" i="48"/>
  <c r="BQ42" i="48"/>
  <c r="BD42" i="48"/>
  <c r="P42" i="48"/>
  <c r="AZ42" i="48"/>
  <c r="AT42" i="48"/>
  <c r="AP42" i="48"/>
  <c r="N42" i="48"/>
  <c r="AQ42" i="48"/>
  <c r="BI42" i="48"/>
  <c r="I42" i="48"/>
  <c r="BN42" i="48"/>
  <c r="BM42" i="48"/>
  <c r="AX42" i="48"/>
  <c r="H42" i="48"/>
  <c r="W42" i="48"/>
  <c r="L42" i="48"/>
  <c r="BJ42" i="48"/>
  <c r="AK42" i="48"/>
  <c r="BF42" i="48"/>
  <c r="AR42" i="48"/>
  <c r="O42" i="48"/>
  <c r="AG42" i="48"/>
  <c r="BB42" i="48"/>
  <c r="AI42" i="48"/>
  <c r="K42" i="48"/>
  <c r="AM42" i="48"/>
  <c r="BA42" i="48"/>
  <c r="X42" i="48"/>
  <c r="AD42" i="48"/>
  <c r="BS42" i="48"/>
  <c r="BU42" i="48"/>
  <c r="AU42" i="48"/>
  <c r="BT42" i="48"/>
  <c r="BM114" i="48"/>
  <c r="AX114" i="48"/>
  <c r="BE114" i="48"/>
  <c r="AQ114" i="48"/>
  <c r="Z114" i="48"/>
  <c r="AU114" i="48"/>
  <c r="AG114" i="48"/>
  <c r="K114" i="48"/>
  <c r="I114" i="48"/>
  <c r="N114" i="48"/>
  <c r="Y114" i="48"/>
  <c r="BS114" i="48"/>
  <c r="BU114" i="48"/>
  <c r="R114" i="48"/>
  <c r="BK114" i="48"/>
  <c r="AS114" i="48"/>
  <c r="E114" i="48"/>
  <c r="AI114" i="48"/>
  <c r="AJ114" i="48"/>
  <c r="W114" i="48"/>
  <c r="AF114" i="48"/>
  <c r="AR114" i="48"/>
  <c r="AW114" i="48"/>
  <c r="BF114" i="48"/>
  <c r="AZ114" i="48"/>
  <c r="AA114" i="48"/>
  <c r="BR114" i="48"/>
  <c r="BN114" i="48"/>
  <c r="S114" i="48"/>
  <c r="J114" i="48"/>
  <c r="G114" i="48"/>
  <c r="L114" i="48"/>
  <c r="M114" i="48"/>
  <c r="BV114" i="48"/>
  <c r="D114" i="48"/>
  <c r="H114" i="48"/>
  <c r="F114" i="48"/>
  <c r="BL114" i="48"/>
  <c r="BG114" i="48"/>
  <c r="O114" i="48"/>
  <c r="X114" i="48"/>
  <c r="AY114" i="48"/>
  <c r="BA114" i="48"/>
  <c r="AC114" i="48"/>
  <c r="U114" i="48"/>
  <c r="BT114" i="48"/>
  <c r="Q114" i="48"/>
  <c r="BO114" i="48"/>
  <c r="AN114" i="48"/>
  <c r="AH114" i="48"/>
  <c r="AE114" i="48"/>
  <c r="BQ114" i="48"/>
  <c r="BC114" i="48"/>
  <c r="BI114" i="48"/>
  <c r="AT114" i="48"/>
  <c r="BH114" i="48"/>
  <c r="BB114" i="48"/>
  <c r="AL114" i="48"/>
  <c r="BP114" i="48"/>
  <c r="T114" i="48"/>
  <c r="P114" i="48"/>
  <c r="AK114" i="48"/>
  <c r="AB114" i="48"/>
  <c r="AD114" i="48"/>
  <c r="V114" i="48"/>
  <c r="BJ114" i="48"/>
  <c r="AM114" i="48"/>
  <c r="BD114" i="48"/>
  <c r="BA48" i="48"/>
  <c r="AY48" i="48"/>
  <c r="BC48" i="48"/>
  <c r="AC48" i="48"/>
  <c r="AD48" i="48"/>
  <c r="AZ48" i="48"/>
  <c r="BE48" i="48"/>
  <c r="BD48" i="48"/>
  <c r="X48" i="48"/>
  <c r="G48" i="48"/>
  <c r="AL48" i="48"/>
  <c r="F48" i="48"/>
  <c r="BQ48" i="48"/>
  <c r="AF48" i="48"/>
  <c r="AT48" i="48"/>
  <c r="E48" i="48"/>
  <c r="AM48" i="48"/>
  <c r="BT48" i="48"/>
  <c r="AI48" i="48"/>
  <c r="R48" i="48"/>
  <c r="N48" i="48"/>
  <c r="AW48" i="48"/>
  <c r="BM48" i="48"/>
  <c r="BH48" i="48"/>
  <c r="L48" i="48"/>
  <c r="K48" i="48"/>
  <c r="AA48" i="48"/>
  <c r="AS48" i="48"/>
  <c r="AE48" i="48"/>
  <c r="BV48" i="48"/>
  <c r="AH48" i="48"/>
  <c r="BL48" i="48"/>
  <c r="BU48" i="48"/>
  <c r="BS48" i="48"/>
  <c r="AG48" i="48"/>
  <c r="J48" i="48"/>
  <c r="BJ48" i="48"/>
  <c r="W48" i="48"/>
  <c r="AU48" i="48"/>
  <c r="BR48" i="48"/>
  <c r="P48" i="48"/>
  <c r="Q48" i="48"/>
  <c r="M48" i="48"/>
  <c r="H48" i="48"/>
  <c r="AB48" i="48"/>
  <c r="BI48" i="48"/>
  <c r="BF48" i="48"/>
  <c r="AJ48" i="48"/>
  <c r="Y48" i="48"/>
  <c r="I48" i="48"/>
  <c r="AX48" i="48"/>
  <c r="BB48" i="48"/>
  <c r="O48" i="48"/>
  <c r="BK48" i="48"/>
  <c r="S48" i="48"/>
  <c r="T48" i="48"/>
  <c r="AR48" i="48"/>
  <c r="U48" i="48"/>
  <c r="AQ48" i="48"/>
  <c r="Z48" i="48"/>
  <c r="D48" i="48"/>
  <c r="BN48" i="48"/>
  <c r="V48" i="48"/>
  <c r="BI79" i="48"/>
  <c r="BD79" i="48"/>
  <c r="AQ79" i="48"/>
  <c r="BQ79" i="48"/>
  <c r="BJ79" i="48"/>
  <c r="AR79" i="48"/>
  <c r="D79" i="48"/>
  <c r="BA26" i="48"/>
  <c r="H26" i="48"/>
  <c r="E26" i="48"/>
  <c r="F26" i="48"/>
  <c r="D26" i="48"/>
  <c r="BT26" i="48"/>
  <c r="AT26" i="48"/>
  <c r="BL26" i="48"/>
  <c r="BH26" i="48"/>
  <c r="BM26" i="48"/>
  <c r="BQ26" i="48"/>
  <c r="BE26" i="48"/>
  <c r="L26" i="48"/>
  <c r="J26" i="48"/>
  <c r="BB26" i="48"/>
  <c r="AJ26" i="48"/>
  <c r="BV26" i="48"/>
  <c r="T26" i="48"/>
  <c r="AQ26" i="48"/>
  <c r="AK26" i="48"/>
  <c r="BN26" i="48"/>
  <c r="BC26" i="48"/>
  <c r="AN26" i="48"/>
  <c r="AG26" i="48"/>
  <c r="BR26" i="48"/>
  <c r="P26" i="48"/>
  <c r="AB26" i="48"/>
  <c r="M26" i="48"/>
  <c r="AH26" i="48"/>
  <c r="AY26" i="48"/>
  <c r="AA26" i="48"/>
  <c r="G26" i="48"/>
  <c r="BD26" i="48"/>
  <c r="U26" i="48"/>
  <c r="W26" i="48"/>
  <c r="AC26" i="48"/>
  <c r="BU26" i="48"/>
  <c r="AX26" i="48"/>
  <c r="BI26" i="48"/>
  <c r="N26" i="48"/>
  <c r="Z26" i="48"/>
  <c r="BF26" i="48"/>
  <c r="X26" i="48"/>
  <c r="AI26" i="48"/>
  <c r="AV26" i="48"/>
  <c r="Q26" i="48"/>
  <c r="AR26" i="48"/>
  <c r="AU26" i="48"/>
  <c r="Y26" i="48"/>
  <c r="BJ26" i="48"/>
  <c r="AE26" i="48"/>
  <c r="BK26" i="48"/>
  <c r="S26" i="48"/>
  <c r="V26" i="48"/>
  <c r="AS26" i="48"/>
  <c r="R26" i="48"/>
  <c r="K26" i="48"/>
  <c r="AZ26" i="48"/>
  <c r="AL26" i="48"/>
  <c r="O26" i="48"/>
  <c r="I26" i="48"/>
  <c r="AW26" i="48"/>
  <c r="AD26" i="48"/>
  <c r="AF26" i="48"/>
  <c r="W112" i="48"/>
  <c r="BJ112" i="48"/>
  <c r="AH112" i="48"/>
  <c r="AU112" i="48"/>
  <c r="K112" i="48"/>
  <c r="BN112" i="48"/>
  <c r="Q112" i="48"/>
  <c r="AC112" i="48"/>
  <c r="D112" i="48"/>
  <c r="M112" i="48"/>
  <c r="AT112" i="48"/>
  <c r="BU112" i="48"/>
  <c r="V112" i="48"/>
  <c r="AX112" i="48"/>
  <c r="AS112" i="48"/>
  <c r="L112" i="48"/>
  <c r="BA112" i="48"/>
  <c r="BD112" i="48"/>
  <c r="AF112" i="48"/>
  <c r="Z112" i="48"/>
  <c r="BV112" i="48"/>
  <c r="U112" i="48"/>
  <c r="AJ112" i="48"/>
  <c r="BS112" i="48"/>
  <c r="BP112" i="48"/>
  <c r="AQ112" i="48"/>
  <c r="AZ112" i="48"/>
  <c r="AG112" i="48"/>
  <c r="Y112" i="48"/>
  <c r="AD112" i="48"/>
  <c r="I112" i="48"/>
  <c r="AR112" i="48"/>
  <c r="H112" i="48"/>
  <c r="BM112" i="48"/>
  <c r="AE112" i="48"/>
  <c r="G112" i="48"/>
  <c r="AY112" i="48"/>
  <c r="T112" i="48"/>
  <c r="R112" i="48"/>
  <c r="AK112" i="48"/>
  <c r="BH112" i="48"/>
  <c r="BF112" i="48"/>
  <c r="BR112" i="48"/>
  <c r="BB112" i="48"/>
  <c r="O112" i="48"/>
  <c r="BT112" i="48"/>
  <c r="X112" i="48"/>
  <c r="N112" i="48"/>
  <c r="J112" i="48"/>
  <c r="AL112" i="48"/>
  <c r="AM112" i="48"/>
  <c r="BI112" i="48"/>
  <c r="BK112" i="48"/>
  <c r="AB112" i="48"/>
  <c r="BL112" i="48"/>
  <c r="BC112" i="48"/>
  <c r="AW112" i="48"/>
  <c r="P112" i="48"/>
  <c r="F112" i="48"/>
  <c r="BQ112" i="48"/>
  <c r="S112" i="48"/>
  <c r="BG112" i="48"/>
  <c r="AO112" i="48"/>
  <c r="BE112" i="48"/>
  <c r="AI112" i="48"/>
  <c r="E112" i="48"/>
  <c r="AA112" i="48"/>
  <c r="BU36" i="48"/>
  <c r="P36" i="48"/>
  <c r="BQ36" i="48"/>
  <c r="BK36" i="48"/>
  <c r="BH36" i="48"/>
  <c r="K36" i="48"/>
  <c r="AK36" i="48"/>
  <c r="S36" i="48"/>
  <c r="BC36" i="48"/>
  <c r="AI36" i="48"/>
  <c r="T36" i="48"/>
  <c r="AE36" i="48"/>
  <c r="BV36" i="48"/>
  <c r="BE36" i="48"/>
  <c r="G36" i="48"/>
  <c r="BA36" i="48"/>
  <c r="BL36" i="48"/>
  <c r="F36" i="48"/>
  <c r="AM36" i="48"/>
  <c r="AZ36" i="48"/>
  <c r="AP36" i="48"/>
  <c r="H36" i="48"/>
  <c r="L36" i="48"/>
  <c r="AA36" i="48"/>
  <c r="Z36" i="48"/>
  <c r="M36" i="48"/>
  <c r="AD36" i="48"/>
  <c r="AW36" i="48"/>
  <c r="BI36" i="48"/>
  <c r="BD36" i="48"/>
  <c r="AS36" i="48"/>
  <c r="AB36" i="48"/>
  <c r="AV36" i="48"/>
  <c r="W36" i="48"/>
  <c r="BT36" i="48"/>
  <c r="BO36" i="48"/>
  <c r="AC36" i="48"/>
  <c r="AX36" i="48"/>
  <c r="R36" i="48"/>
  <c r="BJ36" i="48"/>
  <c r="BN36" i="48"/>
  <c r="BF36" i="48"/>
  <c r="D36" i="48"/>
  <c r="BR36" i="48"/>
  <c r="O36" i="48"/>
  <c r="N36" i="48"/>
  <c r="AJ36" i="48"/>
  <c r="AL36" i="48"/>
  <c r="Q36" i="48"/>
  <c r="AF36" i="48"/>
  <c r="J36" i="48"/>
  <c r="AY36" i="48"/>
  <c r="U36" i="48"/>
  <c r="AU36" i="48"/>
  <c r="Y36" i="48"/>
  <c r="AH36" i="48"/>
  <c r="V36" i="48"/>
  <c r="AT36" i="48"/>
  <c r="AQ36" i="48"/>
  <c r="E36" i="48"/>
  <c r="BG36" i="48"/>
  <c r="I36" i="48"/>
  <c r="AR36" i="48"/>
  <c r="BM36" i="48"/>
  <c r="AG36" i="48"/>
  <c r="X36" i="48"/>
  <c r="BB36" i="48"/>
  <c r="BA103" i="48"/>
  <c r="AI103" i="48"/>
  <c r="BH103" i="48"/>
  <c r="BR103" i="48"/>
  <c r="BF103" i="48"/>
  <c r="R103" i="48"/>
  <c r="AZ103" i="48"/>
  <c r="U103" i="48"/>
  <c r="BU103" i="48"/>
  <c r="Z103" i="48"/>
  <c r="K103" i="48"/>
  <c r="BK103" i="48"/>
  <c r="AE103" i="48"/>
  <c r="AU103" i="48"/>
  <c r="BD103" i="48"/>
  <c r="D103" i="48"/>
  <c r="N103" i="48"/>
  <c r="I103" i="48"/>
  <c r="G103" i="48"/>
  <c r="AG103" i="48"/>
  <c r="E103" i="48"/>
  <c r="Y103" i="48"/>
  <c r="AB103" i="48"/>
  <c r="S103" i="48"/>
  <c r="AY103" i="48"/>
  <c r="L103" i="48"/>
  <c r="AA103" i="48"/>
  <c r="AC103" i="48"/>
  <c r="AT103" i="48"/>
  <c r="X103" i="48"/>
  <c r="AK103" i="48"/>
  <c r="BL103" i="48"/>
  <c r="AN103" i="48"/>
  <c r="AS103" i="48"/>
  <c r="BI103" i="48"/>
  <c r="F103" i="48"/>
  <c r="AW103" i="48"/>
  <c r="O103" i="48"/>
  <c r="AH103" i="48"/>
  <c r="H103" i="48"/>
  <c r="M103" i="48"/>
  <c r="T103" i="48"/>
  <c r="J103" i="48"/>
  <c r="AX103" i="48"/>
  <c r="W103" i="48"/>
  <c r="BV103" i="48"/>
  <c r="BN103" i="48"/>
  <c r="BC103" i="48"/>
  <c r="AF103" i="48"/>
  <c r="V103" i="48"/>
  <c r="BJ103" i="48"/>
  <c r="P103" i="48"/>
  <c r="BE103" i="48"/>
  <c r="AJ103" i="48"/>
  <c r="AL103" i="48"/>
  <c r="AQ103" i="48"/>
  <c r="BT103" i="48"/>
  <c r="BO103" i="48"/>
  <c r="Q103" i="48"/>
  <c r="BQ103" i="48"/>
  <c r="BB103" i="48"/>
  <c r="AR103" i="48"/>
  <c r="AM103" i="48"/>
  <c r="BM103" i="48"/>
  <c r="AD103" i="48"/>
  <c r="AY95" i="48"/>
  <c r="BB95" i="48"/>
  <c r="BI95" i="48"/>
  <c r="S95" i="48"/>
  <c r="Z95" i="48"/>
  <c r="AS95" i="48"/>
  <c r="AM95" i="48"/>
  <c r="BK95" i="48"/>
  <c r="BM95" i="48"/>
  <c r="AF95" i="48"/>
  <c r="BN95" i="48"/>
  <c r="AT95" i="48"/>
  <c r="AL95" i="48"/>
  <c r="AK95" i="48"/>
  <c r="AQ95" i="48"/>
  <c r="BE95" i="48"/>
  <c r="P95" i="48"/>
  <c r="AJ95" i="48"/>
  <c r="BF95" i="48"/>
  <c r="E95" i="48"/>
  <c r="BR95" i="48"/>
  <c r="BU95" i="48"/>
  <c r="AX95" i="48"/>
  <c r="Q95" i="48"/>
  <c r="I95" i="48"/>
  <c r="AW95" i="48"/>
  <c r="BT95" i="48"/>
  <c r="AU95" i="48"/>
  <c r="AE95" i="48"/>
  <c r="H95" i="48"/>
  <c r="AZ95" i="48"/>
  <c r="AD95" i="48"/>
  <c r="BL95" i="48"/>
  <c r="BA95" i="48"/>
  <c r="R95" i="48"/>
  <c r="AA95" i="48"/>
  <c r="W95" i="48"/>
  <c r="D95" i="48"/>
  <c r="L95" i="48"/>
  <c r="AR95" i="48"/>
  <c r="BJ95" i="48"/>
  <c r="BD95" i="48"/>
  <c r="BV95" i="48"/>
  <c r="Y95" i="48"/>
  <c r="M95" i="48"/>
  <c r="BH95" i="48"/>
  <c r="X95" i="48"/>
  <c r="BQ95" i="48"/>
  <c r="V95" i="48"/>
  <c r="AC95" i="48"/>
  <c r="AH95" i="48"/>
  <c r="U95" i="48"/>
  <c r="BC95" i="48"/>
  <c r="AG95" i="48"/>
  <c r="T95" i="48"/>
  <c r="J95" i="48"/>
  <c r="F95" i="48"/>
  <c r="N95" i="48"/>
  <c r="AI95" i="48"/>
  <c r="O95" i="48"/>
  <c r="K95" i="48"/>
  <c r="AB95" i="48"/>
  <c r="S30" i="48"/>
  <c r="AR30" i="48"/>
  <c r="AL30" i="48"/>
  <c r="AF30" i="48"/>
  <c r="Z30" i="48"/>
  <c r="Q30" i="48"/>
  <c r="AQ30" i="48"/>
  <c r="AM30" i="48"/>
  <c r="BP30" i="48"/>
  <c r="X30" i="48"/>
  <c r="BO30" i="48"/>
  <c r="M30" i="48"/>
  <c r="AA30" i="48"/>
  <c r="BL30" i="48"/>
  <c r="BF30" i="48"/>
  <c r="AU30" i="48"/>
  <c r="AG30" i="48"/>
  <c r="AX30" i="48"/>
  <c r="BR30" i="48"/>
  <c r="F30" i="48"/>
  <c r="AZ30" i="48"/>
  <c r="O30" i="48"/>
  <c r="AO30" i="48"/>
  <c r="K30" i="48"/>
  <c r="AT30" i="48"/>
  <c r="AE30" i="48"/>
  <c r="AD30" i="48"/>
  <c r="I30" i="48"/>
  <c r="G30" i="48"/>
  <c r="L30" i="48"/>
  <c r="BJ30" i="48"/>
  <c r="AI30" i="48"/>
  <c r="BB30" i="48"/>
  <c r="AS30" i="48"/>
  <c r="BT30" i="48"/>
  <c r="J30" i="48"/>
  <c r="BK30" i="48"/>
  <c r="BN30" i="48"/>
  <c r="BD30" i="48"/>
  <c r="BM30" i="48"/>
  <c r="BI30" i="48"/>
  <c r="BE30" i="48"/>
  <c r="AK30" i="48"/>
  <c r="BA30" i="48"/>
  <c r="BC30" i="48"/>
  <c r="AB30" i="48"/>
  <c r="N30" i="48"/>
  <c r="T30" i="48"/>
  <c r="H30" i="48"/>
  <c r="AH30" i="48"/>
  <c r="AC30" i="48"/>
  <c r="BS30" i="48"/>
  <c r="P30" i="48"/>
  <c r="W30" i="48"/>
  <c r="AY30" i="48"/>
  <c r="BH30" i="48"/>
  <c r="U30" i="48"/>
  <c r="AJ30" i="48"/>
  <c r="D30" i="48"/>
  <c r="R30" i="48"/>
  <c r="E30" i="48"/>
  <c r="BU30" i="48"/>
  <c r="AW30" i="48"/>
  <c r="Y30" i="48"/>
  <c r="V30" i="48"/>
  <c r="BV30" i="48"/>
  <c r="BQ30" i="48"/>
  <c r="AT106" i="48"/>
  <c r="BL106" i="48"/>
  <c r="AF106" i="48"/>
  <c r="L106" i="48"/>
  <c r="AZ106" i="48"/>
  <c r="BF106" i="48"/>
  <c r="S106" i="48"/>
  <c r="AB106" i="48"/>
  <c r="P106" i="48"/>
  <c r="I106" i="48"/>
  <c r="AU106" i="48"/>
  <c r="BV106" i="48"/>
  <c r="J106" i="48"/>
  <c r="AR106" i="48"/>
  <c r="BD106" i="48"/>
  <c r="AJ106" i="48"/>
  <c r="AW106" i="48"/>
  <c r="R106" i="48"/>
  <c r="BU106" i="48"/>
  <c r="V106" i="48"/>
  <c r="AH106" i="48"/>
  <c r="AL106" i="48"/>
  <c r="BB106" i="48"/>
  <c r="BQ106" i="48"/>
  <c r="BC106" i="48"/>
  <c r="AS106" i="48"/>
  <c r="Q106" i="48"/>
  <c r="BN106" i="48"/>
  <c r="AE106" i="48"/>
  <c r="AQ106" i="48"/>
  <c r="BT106" i="48"/>
  <c r="BK106" i="48"/>
  <c r="BI106" i="48"/>
  <c r="AY106" i="48"/>
  <c r="H106" i="48"/>
  <c r="E106" i="48"/>
  <c r="AC106" i="48"/>
  <c r="N106" i="48"/>
  <c r="K106" i="48"/>
  <c r="AG106" i="48"/>
  <c r="BH106" i="48"/>
  <c r="BR106" i="48"/>
  <c r="Z106" i="48"/>
  <c r="T106" i="48"/>
  <c r="Y106" i="48"/>
  <c r="W106" i="48"/>
  <c r="AD106" i="48"/>
  <c r="BJ106" i="48"/>
  <c r="BA106" i="48"/>
  <c r="X106" i="48"/>
  <c r="BM106" i="48"/>
  <c r="BE106" i="48"/>
  <c r="AX106" i="48"/>
  <c r="M106" i="48"/>
  <c r="G106" i="48"/>
  <c r="O106" i="48"/>
  <c r="AI106" i="48"/>
  <c r="AA106" i="48"/>
  <c r="BS106" i="48"/>
  <c r="AM106" i="48"/>
  <c r="D106" i="48"/>
  <c r="U106" i="48"/>
  <c r="F106" i="48"/>
  <c r="AK106" i="48"/>
  <c r="AC55" i="48"/>
  <c r="AQ55" i="48"/>
  <c r="BJ55" i="48"/>
  <c r="BQ55" i="48"/>
  <c r="AS55" i="48"/>
  <c r="AU55" i="48"/>
  <c r="AD55" i="48"/>
  <c r="BR55" i="48"/>
  <c r="AH55" i="48"/>
  <c r="AF55" i="48"/>
  <c r="F55" i="48"/>
  <c r="L55" i="48"/>
  <c r="X55" i="48"/>
  <c r="R55" i="48"/>
  <c r="AP55" i="48"/>
  <c r="AZ55" i="48"/>
  <c r="G55" i="48"/>
  <c r="V55" i="48"/>
  <c r="W55" i="48"/>
  <c r="AI55" i="48"/>
  <c r="BB55" i="48"/>
  <c r="BC55" i="48"/>
  <c r="Q55" i="48"/>
  <c r="AG55" i="48"/>
  <c r="E55" i="48"/>
  <c r="BU55" i="48"/>
  <c r="AR55" i="48"/>
  <c r="BA55" i="48"/>
  <c r="BM55" i="48"/>
  <c r="BV55" i="48"/>
  <c r="BH55" i="48"/>
  <c r="J55" i="48"/>
  <c r="BD55" i="48"/>
  <c r="AB55" i="48"/>
  <c r="U55" i="48"/>
  <c r="AE55" i="48"/>
  <c r="H55" i="48"/>
  <c r="BT55" i="48"/>
  <c r="N55" i="48"/>
  <c r="S55" i="48"/>
  <c r="AX55" i="48"/>
  <c r="AM55" i="48"/>
  <c r="M55" i="48"/>
  <c r="D55" i="48"/>
  <c r="BK55" i="48"/>
  <c r="BF55" i="48"/>
  <c r="AW55" i="48"/>
  <c r="BN55" i="48"/>
  <c r="Z55" i="48"/>
  <c r="K55" i="48"/>
  <c r="AT55" i="48"/>
  <c r="T55" i="48"/>
  <c r="AL55" i="48"/>
  <c r="BI55" i="48"/>
  <c r="AY55" i="48"/>
  <c r="P55" i="48"/>
  <c r="AA55" i="48"/>
  <c r="BP55" i="48"/>
  <c r="AK55" i="48"/>
  <c r="BL55" i="48"/>
  <c r="Y55" i="48"/>
  <c r="I55" i="48"/>
  <c r="BE55" i="48"/>
  <c r="O55" i="48"/>
  <c r="AJ55" i="48"/>
  <c r="AV55" i="48"/>
  <c r="AP95" i="48" l="1"/>
  <c r="AN48" i="48"/>
  <c r="AP48" i="48"/>
  <c r="AP114" i="48"/>
  <c r="AN39" i="48"/>
  <c r="AN49" i="48"/>
  <c r="BG49" i="48"/>
  <c r="BG51" i="48"/>
  <c r="CJ24" i="43"/>
  <c r="CJ89" i="43"/>
  <c r="CJ95" i="43"/>
  <c r="CJ83" i="43"/>
  <c r="CJ115" i="43"/>
  <c r="CJ42" i="43"/>
  <c r="CJ55" i="43"/>
  <c r="CJ27" i="43"/>
  <c r="CJ14" i="43"/>
  <c r="CJ16" i="43"/>
  <c r="CJ18" i="43"/>
  <c r="CJ40" i="43"/>
  <c r="CJ10" i="43"/>
  <c r="CJ36" i="43"/>
  <c r="CJ35" i="43"/>
  <c r="CJ48" i="43"/>
  <c r="CJ61" i="43"/>
  <c r="CJ101" i="43"/>
  <c r="BO106" i="48"/>
  <c r="BG106" i="48"/>
  <c r="BP95" i="48"/>
  <c r="BS103" i="48"/>
  <c r="BO26" i="48"/>
  <c r="BO91" i="48"/>
  <c r="AV110" i="48"/>
  <c r="AP27" i="48"/>
  <c r="BS52" i="48"/>
  <c r="BS23" i="48"/>
  <c r="BS43" i="48"/>
  <c r="BP43" i="48"/>
  <c r="CJ110" i="43"/>
  <c r="CJ66" i="43"/>
  <c r="CJ70" i="43"/>
  <c r="CJ25" i="43"/>
  <c r="CJ99" i="43"/>
  <c r="CJ93" i="43"/>
  <c r="CJ29" i="43"/>
  <c r="CJ20" i="43"/>
  <c r="CJ19" i="43"/>
  <c r="CJ57" i="43"/>
  <c r="CJ8" i="43"/>
  <c r="CJ26" i="43"/>
  <c r="CJ52" i="43"/>
  <c r="CJ37" i="43"/>
  <c r="CJ54" i="43"/>
  <c r="CJ31" i="43"/>
  <c r="CJ78" i="43"/>
  <c r="CJ59" i="43"/>
  <c r="AP106" i="48"/>
  <c r="AV30" i="48"/>
  <c r="AP52" i="48"/>
  <c r="BG10" i="48"/>
  <c r="AO20" i="48"/>
  <c r="CJ34" i="43"/>
  <c r="CJ7" i="43"/>
  <c r="CJ45" i="43"/>
  <c r="CJ28" i="43"/>
  <c r="CJ13" i="43"/>
  <c r="CJ38" i="43"/>
  <c r="CJ39" i="43"/>
  <c r="CJ60" i="43"/>
  <c r="CJ53" i="43"/>
  <c r="CJ82" i="43"/>
  <c r="CJ90" i="43"/>
  <c r="CJ23" i="43"/>
  <c r="CJ12" i="43"/>
  <c r="CJ21" i="43"/>
  <c r="CJ91" i="43"/>
  <c r="CJ44" i="43"/>
  <c r="CJ58" i="43"/>
  <c r="CJ86" i="43"/>
  <c r="AV103" i="48"/>
  <c r="AN36" i="48"/>
  <c r="BO110" i="48"/>
  <c r="AO110" i="48"/>
  <c r="BS16" i="48"/>
  <c r="AN16" i="48"/>
  <c r="BG27" i="48"/>
  <c r="AV39" i="48"/>
  <c r="BO39" i="48"/>
  <c r="AO87" i="48"/>
  <c r="BO101" i="48"/>
  <c r="AN18" i="48"/>
  <c r="AN99" i="48"/>
  <c r="BG31" i="48"/>
  <c r="CJ92" i="43"/>
  <c r="CJ88" i="43"/>
  <c r="CJ47" i="43"/>
  <c r="CJ22" i="43"/>
  <c r="CJ94" i="43"/>
  <c r="CJ46" i="43"/>
  <c r="CJ41" i="43"/>
  <c r="CJ79" i="43"/>
  <c r="CJ11" i="43"/>
  <c r="CJ33" i="43"/>
  <c r="CJ56" i="43"/>
  <c r="CJ43" i="43"/>
  <c r="CJ87" i="43"/>
  <c r="CJ30" i="43"/>
  <c r="CJ62" i="43"/>
  <c r="CJ50" i="43"/>
  <c r="CJ49" i="43"/>
  <c r="CJ17" i="43"/>
  <c r="CJ15" i="43"/>
  <c r="CJ32" i="43"/>
  <c r="CJ85" i="43"/>
  <c r="AK48" i="48"/>
  <c r="AH42" i="48"/>
  <c r="T14" i="48"/>
  <c r="CJ67" i="43"/>
  <c r="CJ112" i="43"/>
  <c r="CJ96" i="43"/>
  <c r="CJ109" i="43"/>
  <c r="CJ97" i="43"/>
  <c r="CJ103" i="43"/>
  <c r="CJ63" i="43"/>
  <c r="CJ100" i="43"/>
  <c r="CJ116" i="43"/>
  <c r="CJ64" i="43"/>
  <c r="CJ65" i="43"/>
  <c r="CJ105" i="43"/>
  <c r="CJ108" i="43"/>
  <c r="CJ107" i="43"/>
  <c r="CJ84" i="43"/>
  <c r="CJ68" i="43"/>
  <c r="CJ111" i="43"/>
  <c r="CJ106" i="43"/>
  <c r="CJ113" i="43"/>
  <c r="CJ104" i="43"/>
  <c r="CJ114" i="43"/>
  <c r="CJ9" i="43"/>
  <c r="CJ81" i="39"/>
  <c r="CJ98" i="39"/>
  <c r="CJ80" i="39"/>
  <c r="CJ75" i="39"/>
  <c r="CJ74" i="39"/>
  <c r="CJ77" i="39"/>
  <c r="CJ102" i="43"/>
  <c r="BG55" i="48"/>
  <c r="AN30" i="48"/>
  <c r="BS95" i="48"/>
  <c r="BG103" i="48"/>
  <c r="AP103" i="48"/>
  <c r="AV112" i="48"/>
  <c r="AN112" i="48"/>
  <c r="AP112" i="48"/>
  <c r="BO112" i="48"/>
  <c r="AP26" i="48"/>
  <c r="AV114" i="48"/>
  <c r="AO114" i="48"/>
  <c r="BG42" i="48"/>
  <c r="BS91" i="48"/>
  <c r="AO8" i="48"/>
  <c r="BO8" i="48"/>
  <c r="AV16" i="48"/>
  <c r="BS39" i="48"/>
  <c r="BS10" i="48"/>
  <c r="AP10" i="48"/>
  <c r="BO20" i="48"/>
  <c r="BG20" i="48"/>
  <c r="AO49" i="48"/>
  <c r="AP49" i="48"/>
  <c r="BP49" i="48"/>
  <c r="AO100" i="48"/>
  <c r="AV51" i="48"/>
  <c r="AO44" i="48"/>
  <c r="BS44" i="48"/>
  <c r="AN44" i="48"/>
  <c r="AV18" i="48"/>
  <c r="BP18" i="48"/>
  <c r="AP18" i="48"/>
  <c r="BS99" i="48"/>
  <c r="BG99" i="48"/>
  <c r="BG96" i="48"/>
  <c r="BP96" i="48"/>
  <c r="BG22" i="48"/>
  <c r="BS22" i="48"/>
  <c r="AN43" i="48"/>
  <c r="BP29" i="48"/>
  <c r="BS29" i="48"/>
  <c r="AW51" i="48"/>
  <c r="BW51" i="43"/>
  <c r="BW76" i="43"/>
  <c r="BS55" i="48"/>
  <c r="AN55" i="48"/>
  <c r="BO55" i="48"/>
  <c r="AV106" i="48"/>
  <c r="BP106" i="48"/>
  <c r="AO95" i="48"/>
  <c r="BG95" i="48"/>
  <c r="AO103" i="48"/>
  <c r="BG26" i="48"/>
  <c r="BP26" i="48"/>
  <c r="BG48" i="48"/>
  <c r="BP42" i="48"/>
  <c r="BS110" i="48"/>
  <c r="AV27" i="48"/>
  <c r="AN27" i="48"/>
  <c r="AV87" i="48"/>
  <c r="BP87" i="48"/>
  <c r="AV10" i="48"/>
  <c r="AP20" i="48"/>
  <c r="AP100" i="48"/>
  <c r="BS51" i="48"/>
  <c r="AV99" i="48"/>
  <c r="AN96" i="48"/>
  <c r="BO23" i="48"/>
  <c r="AV52" i="48"/>
  <c r="AN52" i="48"/>
  <c r="AO22" i="48"/>
  <c r="AV22" i="48"/>
  <c r="AO43" i="48"/>
  <c r="AP29" i="48"/>
  <c r="AV95" i="48"/>
  <c r="AO42" i="48"/>
  <c r="BO42" i="48"/>
  <c r="BG8" i="48"/>
  <c r="BP27" i="48"/>
  <c r="BO87" i="48"/>
  <c r="BP10" i="48"/>
  <c r="AV49" i="48"/>
  <c r="BO100" i="48"/>
  <c r="BO18" i="48"/>
  <c r="AO23" i="48"/>
  <c r="BP22" i="48"/>
  <c r="BW69" i="43"/>
  <c r="BW73" i="43"/>
  <c r="AO55" i="48"/>
  <c r="AO106" i="48"/>
  <c r="AN106" i="48"/>
  <c r="AP30" i="48"/>
  <c r="BG30" i="48"/>
  <c r="BO95" i="48"/>
  <c r="AN95" i="48"/>
  <c r="BP103" i="48"/>
  <c r="BP36" i="48"/>
  <c r="BS36" i="48"/>
  <c r="AO36" i="48"/>
  <c r="BS26" i="48"/>
  <c r="AO26" i="48"/>
  <c r="BO48" i="48"/>
  <c r="BP48" i="48"/>
  <c r="AO48" i="48"/>
  <c r="AV48" i="48"/>
  <c r="AN42" i="48"/>
  <c r="AV42" i="48"/>
  <c r="AP8" i="48"/>
  <c r="BP8" i="48"/>
  <c r="BP110" i="48"/>
  <c r="AP110" i="48"/>
  <c r="BG110" i="48"/>
  <c r="BG16" i="48"/>
  <c r="AO16" i="48"/>
  <c r="BO16" i="48"/>
  <c r="BS27" i="48"/>
  <c r="AO39" i="48"/>
  <c r="BG39" i="48"/>
  <c r="BP52" i="48"/>
  <c r="BS87" i="48"/>
  <c r="AO10" i="48"/>
  <c r="BP101" i="48"/>
  <c r="AV20" i="48"/>
  <c r="BS49" i="48"/>
  <c r="BO49" i="48"/>
  <c r="BP100" i="48"/>
  <c r="BG100" i="48"/>
  <c r="AN100" i="48"/>
  <c r="AV100" i="48"/>
  <c r="AP51" i="48"/>
  <c r="BP44" i="48"/>
  <c r="AO18" i="48"/>
  <c r="BS18" i="48"/>
  <c r="BO99" i="48"/>
  <c r="AO21" i="48"/>
  <c r="AN21" i="48"/>
  <c r="BP21" i="48"/>
  <c r="AO96" i="48"/>
  <c r="AV23" i="48"/>
  <c r="BG23" i="48"/>
  <c r="BO52" i="48"/>
  <c r="BP31" i="48"/>
  <c r="BO31" i="48"/>
  <c r="AV31" i="48"/>
  <c r="AN22" i="48"/>
  <c r="AP43" i="48"/>
  <c r="AV29" i="48"/>
  <c r="BG29" i="48"/>
  <c r="BO29" i="48"/>
  <c r="AQ57" i="48"/>
  <c r="AX57" i="48"/>
  <c r="AY57" i="48"/>
  <c r="BM57" i="48"/>
  <c r="AZ57" i="48"/>
  <c r="BD57" i="48"/>
  <c r="BJ57" i="48"/>
  <c r="BE57" i="48"/>
  <c r="AW57" i="48"/>
  <c r="BA57" i="48"/>
  <c r="AT57" i="48"/>
  <c r="BB57" i="48"/>
  <c r="AR57" i="48"/>
  <c r="BU57" i="48"/>
  <c r="BT57" i="48"/>
  <c r="BK57" i="48"/>
  <c r="BN57" i="48"/>
  <c r="AN57" i="48"/>
  <c r="BV57" i="48"/>
  <c r="AU57" i="48"/>
  <c r="BH57" i="48"/>
  <c r="BR57" i="48"/>
  <c r="BQ57" i="48"/>
  <c r="BL57" i="48"/>
  <c r="BC57" i="48"/>
  <c r="BF57" i="48"/>
  <c r="BI57" i="48"/>
  <c r="AS57" i="48"/>
  <c r="Y91" i="48"/>
  <c r="AZ91" i="48"/>
  <c r="S91" i="48"/>
  <c r="BC91" i="48"/>
  <c r="AA91" i="48"/>
  <c r="AC91" i="48"/>
  <c r="BN91" i="48"/>
  <c r="AM91" i="48"/>
  <c r="AU91" i="48"/>
  <c r="AE91" i="48"/>
  <c r="I91" i="48"/>
  <c r="L87" i="48"/>
  <c r="G87" i="48"/>
  <c r="U87" i="48"/>
  <c r="Y87" i="48"/>
  <c r="P87" i="48"/>
  <c r="BC87" i="48"/>
  <c r="J101" i="48"/>
  <c r="AQ101" i="48"/>
  <c r="BB101" i="48"/>
  <c r="BC101" i="48"/>
  <c r="AA101" i="48"/>
  <c r="F101" i="48"/>
  <c r="U101" i="48"/>
  <c r="R101" i="48"/>
  <c r="AR101" i="48"/>
  <c r="M101" i="48"/>
  <c r="BA101" i="48"/>
  <c r="P101" i="48"/>
  <c r="D101" i="48"/>
  <c r="H101" i="48"/>
  <c r="BM92" i="48"/>
  <c r="J92" i="48"/>
  <c r="BE92" i="48"/>
  <c r="I92" i="48"/>
  <c r="BC92" i="48"/>
  <c r="O92" i="48"/>
  <c r="AF92" i="48"/>
  <c r="BQ92" i="48"/>
  <c r="L92" i="48"/>
  <c r="AU92" i="48"/>
  <c r="BI92" i="48"/>
  <c r="AR92" i="48"/>
  <c r="AY92" i="48"/>
  <c r="AQ92" i="48"/>
  <c r="AE92" i="48"/>
  <c r="BF92" i="48"/>
  <c r="BJ92" i="48"/>
  <c r="Q91" i="48"/>
  <c r="AL91" i="48"/>
  <c r="AG91" i="48"/>
  <c r="AF91" i="48"/>
  <c r="W91" i="48"/>
  <c r="H91" i="48"/>
  <c r="R91" i="48"/>
  <c r="K91" i="48"/>
  <c r="AH91" i="48"/>
  <c r="T91" i="48"/>
  <c r="L91" i="48"/>
  <c r="AA87" i="48"/>
  <c r="AB87" i="48"/>
  <c r="W87" i="48"/>
  <c r="O87" i="48"/>
  <c r="H87" i="48"/>
  <c r="AE87" i="48"/>
  <c r="K87" i="48"/>
  <c r="S87" i="48"/>
  <c r="AQ87" i="48"/>
  <c r="AJ101" i="48"/>
  <c r="G101" i="48"/>
  <c r="AY101" i="48"/>
  <c r="AU101" i="48"/>
  <c r="AF101" i="48"/>
  <c r="V101" i="48"/>
  <c r="AK101" i="48"/>
  <c r="AB101" i="48"/>
  <c r="W101" i="48"/>
  <c r="O101" i="48"/>
  <c r="AW101" i="48"/>
  <c r="AX101" i="48"/>
  <c r="G92" i="48"/>
  <c r="BG92" i="48"/>
  <c r="W92" i="48"/>
  <c r="AI92" i="48"/>
  <c r="Z92" i="48"/>
  <c r="BP92" i="48"/>
  <c r="U92" i="48"/>
  <c r="H92" i="48"/>
  <c r="BT92" i="48"/>
  <c r="AN92" i="48"/>
  <c r="BH92" i="48"/>
  <c r="P92" i="48"/>
  <c r="AL92" i="48"/>
  <c r="X92" i="48"/>
  <c r="D92" i="48"/>
  <c r="S92" i="48"/>
  <c r="G91" i="48"/>
  <c r="AI91" i="48"/>
  <c r="BL91" i="48"/>
  <c r="V91" i="48"/>
  <c r="M91" i="48"/>
  <c r="BD91" i="48"/>
  <c r="AJ91" i="48"/>
  <c r="AB91" i="48"/>
  <c r="U91" i="48"/>
  <c r="Z91" i="48"/>
  <c r="P91" i="48"/>
  <c r="AT91" i="48"/>
  <c r="AV91" i="48"/>
  <c r="N91" i="48"/>
  <c r="Q87" i="48"/>
  <c r="AC87" i="48"/>
  <c r="M87" i="48"/>
  <c r="AH87" i="48"/>
  <c r="T87" i="48"/>
  <c r="N87" i="48"/>
  <c r="AF87" i="48"/>
  <c r="S101" i="48"/>
  <c r="Y101" i="48"/>
  <c r="L101" i="48"/>
  <c r="I101" i="48"/>
  <c r="AS101" i="48"/>
  <c r="BD101" i="48"/>
  <c r="AT101" i="48"/>
  <c r="X101" i="48"/>
  <c r="K101" i="48"/>
  <c r="Q101" i="48"/>
  <c r="AP101" i="48"/>
  <c r="AM101" i="48"/>
  <c r="Z101" i="48"/>
  <c r="AZ101" i="48"/>
  <c r="AG92" i="48"/>
  <c r="BN92" i="48"/>
  <c r="R92" i="48"/>
  <c r="AZ92" i="48"/>
  <c r="BL92" i="48"/>
  <c r="BS92" i="48"/>
  <c r="AV92" i="48"/>
  <c r="BV92" i="48"/>
  <c r="BB92" i="48"/>
  <c r="AP92" i="48"/>
  <c r="Q92" i="48"/>
  <c r="N92" i="48"/>
  <c r="BR92" i="48"/>
  <c r="BK92" i="48"/>
  <c r="AQ91" i="48"/>
  <c r="BR91" i="48"/>
  <c r="AO91" i="48"/>
  <c r="AS91" i="48"/>
  <c r="AP91" i="48"/>
  <c r="AY91" i="48"/>
  <c r="J91" i="48"/>
  <c r="X91" i="48"/>
  <c r="BK91" i="48"/>
  <c r="AN91" i="48"/>
  <c r="O91" i="48"/>
  <c r="AD91" i="48"/>
  <c r="R87" i="48"/>
  <c r="BK87" i="48"/>
  <c r="J87" i="48"/>
  <c r="V87" i="48"/>
  <c r="I87" i="48"/>
  <c r="AG87" i="48"/>
  <c r="Z87" i="48"/>
  <c r="BB87" i="48"/>
  <c r="AI87" i="48"/>
  <c r="X87" i="48"/>
  <c r="AD87" i="48"/>
  <c r="BD87" i="48"/>
  <c r="AV101" i="48"/>
  <c r="AI101" i="48"/>
  <c r="BF101" i="48"/>
  <c r="N101" i="48"/>
  <c r="AH101" i="48"/>
  <c r="AE101" i="48"/>
  <c r="T101" i="48"/>
  <c r="AD101" i="48"/>
  <c r="AL101" i="48"/>
  <c r="BG101" i="48"/>
  <c r="BI101" i="48"/>
  <c r="AG101" i="48"/>
  <c r="BH101" i="48"/>
  <c r="AC101" i="48"/>
  <c r="BE101" i="48"/>
  <c r="AW92" i="48"/>
  <c r="AA92" i="48"/>
  <c r="AO92" i="48"/>
  <c r="AS92" i="48"/>
  <c r="AC92" i="48"/>
  <c r="AT92" i="48"/>
  <c r="M92" i="48"/>
  <c r="AM92" i="48"/>
  <c r="T92" i="48"/>
  <c r="BU92" i="48"/>
  <c r="BA92" i="48"/>
  <c r="AX92" i="48"/>
  <c r="AD92" i="48"/>
  <c r="AH92" i="48"/>
  <c r="V92" i="48"/>
  <c r="AI64" i="48"/>
  <c r="M64" i="48"/>
  <c r="P64" i="48"/>
  <c r="W64" i="48"/>
  <c r="AK64" i="48"/>
  <c r="BL64" i="48"/>
  <c r="O64" i="48"/>
  <c r="R64" i="48"/>
  <c r="Q64" i="48"/>
  <c r="AF64" i="48"/>
  <c r="AY64" i="48"/>
  <c r="BK64" i="48"/>
  <c r="E64" i="48"/>
  <c r="BN64" i="48"/>
  <c r="Z64" i="48"/>
  <c r="AW64" i="48"/>
  <c r="K64" i="48"/>
  <c r="AZ64" i="48"/>
  <c r="BE79" i="48"/>
  <c r="AW79" i="48"/>
  <c r="AD79" i="48"/>
  <c r="T79" i="48"/>
  <c r="I79" i="48"/>
  <c r="AI79" i="48"/>
  <c r="AK79" i="48"/>
  <c r="S79" i="48"/>
  <c r="K79" i="48"/>
  <c r="AL79" i="48"/>
  <c r="AU79" i="48"/>
  <c r="BG79" i="48"/>
  <c r="AX79" i="48"/>
  <c r="E79" i="48"/>
  <c r="BH79" i="48"/>
  <c r="AB65" i="48"/>
  <c r="Z65" i="48"/>
  <c r="AE65" i="48"/>
  <c r="BD65" i="48"/>
  <c r="BI65" i="48"/>
  <c r="D65" i="48"/>
  <c r="BU65" i="48"/>
  <c r="AF65" i="48"/>
  <c r="BL65" i="48"/>
  <c r="S65" i="48"/>
  <c r="BN65" i="48"/>
  <c r="AL65" i="48"/>
  <c r="BB65" i="48"/>
  <c r="AQ65" i="48"/>
  <c r="AC65" i="48"/>
  <c r="AM64" i="48"/>
  <c r="BI64" i="48"/>
  <c r="L64" i="48"/>
  <c r="AG64" i="48"/>
  <c r="BV64" i="48"/>
  <c r="BF64" i="48"/>
  <c r="AC64" i="48"/>
  <c r="BJ64" i="48"/>
  <c r="BT64" i="48"/>
  <c r="AQ64" i="48"/>
  <c r="AL64" i="48"/>
  <c r="BG64" i="48"/>
  <c r="AS64" i="48"/>
  <c r="AB64" i="48"/>
  <c r="BL79" i="48"/>
  <c r="AE79" i="48"/>
  <c r="AA79" i="48"/>
  <c r="V79" i="48"/>
  <c r="W79" i="48"/>
  <c r="BB79" i="48"/>
  <c r="BF79" i="48"/>
  <c r="U79" i="48"/>
  <c r="M79" i="48"/>
  <c r="BT79" i="48"/>
  <c r="AV79" i="48"/>
  <c r="J79" i="48"/>
  <c r="H79" i="48"/>
  <c r="P79" i="48"/>
  <c r="AR65" i="48"/>
  <c r="P65" i="48"/>
  <c r="U65" i="48"/>
  <c r="BF65" i="48"/>
  <c r="BV65" i="48"/>
  <c r="BR65" i="48"/>
  <c r="AS65" i="48"/>
  <c r="BK65" i="48"/>
  <c r="I65" i="48"/>
  <c r="J65" i="48"/>
  <c r="O65" i="48"/>
  <c r="M65" i="48"/>
  <c r="BH65" i="48"/>
  <c r="N65" i="48"/>
  <c r="G65" i="48"/>
  <c r="N64" i="48"/>
  <c r="H64" i="48"/>
  <c r="S64" i="48"/>
  <c r="BH64" i="48"/>
  <c r="BD64" i="48"/>
  <c r="V64" i="48"/>
  <c r="D64" i="48"/>
  <c r="BC64" i="48"/>
  <c r="G64" i="48"/>
  <c r="BM64" i="48"/>
  <c r="BR64" i="48"/>
  <c r="BE64" i="48"/>
  <c r="AR64" i="48"/>
  <c r="AD64" i="48"/>
  <c r="T64" i="48"/>
  <c r="AX64" i="48"/>
  <c r="BS64" i="48"/>
  <c r="I64" i="48"/>
  <c r="G79" i="48"/>
  <c r="AT79" i="48"/>
  <c r="R79" i="48"/>
  <c r="O79" i="48"/>
  <c r="AJ79" i="48"/>
  <c r="AC79" i="48"/>
  <c r="AY79" i="48"/>
  <c r="Y79" i="48"/>
  <c r="BU79" i="48"/>
  <c r="N79" i="48"/>
  <c r="AS79" i="48"/>
  <c r="L79" i="48"/>
  <c r="BV79" i="48"/>
  <c r="BC79" i="48"/>
  <c r="X79" i="48"/>
  <c r="F79" i="48"/>
  <c r="AN79" i="48"/>
  <c r="BJ65" i="48"/>
  <c r="AY65" i="48"/>
  <c r="X65" i="48"/>
  <c r="AU65" i="48"/>
  <c r="R65" i="48"/>
  <c r="AX65" i="48"/>
  <c r="L65" i="48"/>
  <c r="K65" i="48"/>
  <c r="BM65" i="48"/>
  <c r="AA65" i="48"/>
  <c r="H65" i="48"/>
  <c r="AI65" i="48"/>
  <c r="W65" i="48"/>
  <c r="AV65" i="48"/>
  <c r="AD65" i="48"/>
  <c r="Q65" i="48"/>
  <c r="BA64" i="48"/>
  <c r="X64" i="48"/>
  <c r="AT64" i="48"/>
  <c r="BU64" i="48"/>
  <c r="AJ64" i="48"/>
  <c r="F64" i="48"/>
  <c r="BB64" i="48"/>
  <c r="J64" i="48"/>
  <c r="Y64" i="48"/>
  <c r="AH64" i="48"/>
  <c r="AA64" i="48"/>
  <c r="AE64" i="48"/>
  <c r="BQ64" i="48"/>
  <c r="AV64" i="48"/>
  <c r="U64" i="48"/>
  <c r="AU64" i="48"/>
  <c r="BR79" i="48"/>
  <c r="BS79" i="48"/>
  <c r="AZ79" i="48"/>
  <c r="AH79" i="48"/>
  <c r="Z79" i="48"/>
  <c r="AF79" i="48"/>
  <c r="AM79" i="48"/>
  <c r="AB79" i="48"/>
  <c r="BM79" i="48"/>
  <c r="BN79" i="48"/>
  <c r="BA79" i="48"/>
  <c r="AG79" i="48"/>
  <c r="Q79" i="48"/>
  <c r="BK79" i="48"/>
  <c r="T65" i="48"/>
  <c r="AT65" i="48"/>
  <c r="F65" i="48"/>
  <c r="BC65" i="48"/>
  <c r="V65" i="48"/>
  <c r="BT65" i="48"/>
  <c r="AJ65" i="48"/>
  <c r="AZ65" i="48"/>
  <c r="BE65" i="48"/>
  <c r="AK65" i="48"/>
  <c r="AM65" i="48"/>
  <c r="BA65" i="48"/>
  <c r="AH65" i="48"/>
  <c r="AW65" i="48"/>
  <c r="AG65" i="48"/>
  <c r="BQ65" i="48"/>
  <c r="Y65" i="48"/>
  <c r="AH19" i="48"/>
  <c r="V19" i="48"/>
  <c r="BB19" i="48"/>
  <c r="AX19" i="48"/>
  <c r="BQ19" i="48"/>
  <c r="AI19" i="48"/>
  <c r="BK19" i="48"/>
  <c r="K19" i="48"/>
  <c r="AK19" i="48"/>
  <c r="BJ19" i="48"/>
  <c r="BU19" i="48"/>
  <c r="AY19" i="48"/>
  <c r="E19" i="48"/>
  <c r="BV19" i="48"/>
  <c r="BE19" i="48"/>
  <c r="AU19" i="48"/>
  <c r="J19" i="48"/>
  <c r="H19" i="48"/>
  <c r="AL19" i="48"/>
  <c r="X19" i="48"/>
  <c r="AT19" i="48"/>
  <c r="AR19" i="48"/>
  <c r="S19" i="48"/>
  <c r="M19" i="48"/>
  <c r="O19" i="48"/>
  <c r="AS19" i="48"/>
  <c r="AJ19" i="48"/>
  <c r="AW19" i="48"/>
  <c r="Y19" i="48"/>
  <c r="BR19" i="48"/>
  <c r="Q19" i="48"/>
  <c r="U19" i="48"/>
  <c r="F19" i="48"/>
  <c r="AZ19" i="48"/>
  <c r="BT19" i="48"/>
  <c r="AG19" i="48"/>
  <c r="AC19" i="48"/>
  <c r="BA19" i="48"/>
  <c r="BI19" i="48"/>
  <c r="T19" i="48"/>
  <c r="BH19" i="48"/>
  <c r="BL19" i="48"/>
  <c r="AA19" i="48"/>
  <c r="G19" i="48"/>
  <c r="W19" i="48"/>
  <c r="BN19" i="48"/>
  <c r="D19" i="48"/>
  <c r="AM19" i="48"/>
  <c r="L19" i="48"/>
  <c r="N19" i="48"/>
  <c r="AQ19" i="48"/>
  <c r="P19" i="48"/>
  <c r="BF19" i="48"/>
  <c r="AB19" i="48"/>
  <c r="R19" i="48"/>
  <c r="AE19" i="48"/>
  <c r="I19" i="48"/>
  <c r="BS19" i="48"/>
  <c r="AF19" i="48"/>
  <c r="BC19" i="48"/>
  <c r="BM19" i="48"/>
  <c r="AD19" i="48"/>
  <c r="AO19" i="48"/>
  <c r="Z19" i="48"/>
  <c r="BD19" i="48"/>
  <c r="AX35" i="48"/>
  <c r="H35" i="48"/>
  <c r="Y35" i="48"/>
  <c r="F35" i="48"/>
  <c r="P35" i="48"/>
  <c r="BQ35" i="48"/>
  <c r="BM35" i="48"/>
  <c r="AJ35" i="48"/>
  <c r="AH35" i="48"/>
  <c r="Q35" i="48"/>
  <c r="S35" i="48"/>
  <c r="BF35" i="48"/>
  <c r="AB35" i="48"/>
  <c r="BK35" i="48"/>
  <c r="AC35" i="48"/>
  <c r="D35" i="48"/>
  <c r="BN35" i="48"/>
  <c r="R35" i="48"/>
  <c r="BI35" i="48"/>
  <c r="BL35" i="48"/>
  <c r="BR35" i="48"/>
  <c r="AZ35" i="48"/>
  <c r="AF35" i="48"/>
  <c r="BH35" i="48"/>
  <c r="V35" i="48"/>
  <c r="AK35" i="48"/>
  <c r="AE35" i="48"/>
  <c r="E35" i="48"/>
  <c r="BV35" i="48"/>
  <c r="BU35" i="48"/>
  <c r="BA35" i="48"/>
  <c r="AT35" i="48"/>
  <c r="U35" i="48"/>
  <c r="AY35" i="48"/>
  <c r="AI35" i="48"/>
  <c r="AW35" i="48"/>
  <c r="G35" i="48"/>
  <c r="L35" i="48"/>
  <c r="K35" i="48"/>
  <c r="T35" i="48"/>
  <c r="BD35" i="48"/>
  <c r="Z35" i="48"/>
  <c r="BB35" i="48"/>
  <c r="AM35" i="48"/>
  <c r="M35" i="48"/>
  <c r="AA35" i="48"/>
  <c r="BJ35" i="48"/>
  <c r="AS35" i="48"/>
  <c r="O35" i="48"/>
  <c r="X35" i="48"/>
  <c r="AQ35" i="48"/>
  <c r="W35" i="48"/>
  <c r="AG35" i="48"/>
  <c r="BC35" i="48"/>
  <c r="AU35" i="48"/>
  <c r="N35" i="48"/>
  <c r="BE35" i="48"/>
  <c r="AD35" i="48"/>
  <c r="J35" i="48"/>
  <c r="AR35" i="48"/>
  <c r="I35" i="48"/>
  <c r="AL35" i="48"/>
  <c r="BT35" i="48"/>
  <c r="BN94" i="48"/>
  <c r="BV94" i="48"/>
  <c r="BT94" i="48"/>
  <c r="BM94" i="48"/>
  <c r="BR94" i="48"/>
  <c r="E94" i="48"/>
  <c r="BQ94" i="48"/>
  <c r="BL94" i="48"/>
  <c r="BO94" i="48"/>
  <c r="F94" i="48"/>
  <c r="BU94" i="48"/>
  <c r="D94" i="48"/>
  <c r="AS56" i="48"/>
  <c r="BQ56" i="48"/>
  <c r="D56" i="48"/>
  <c r="X56" i="48"/>
  <c r="BM56" i="48"/>
  <c r="AE56" i="48"/>
  <c r="L56" i="48"/>
  <c r="Z56" i="48"/>
  <c r="BN56" i="48"/>
  <c r="Q56" i="48"/>
  <c r="BJ56" i="48"/>
  <c r="AJ56" i="48"/>
  <c r="F56" i="48"/>
  <c r="BT56" i="48"/>
  <c r="BU56" i="48"/>
  <c r="BR56" i="48"/>
  <c r="AF56" i="48"/>
  <c r="BF56" i="48"/>
  <c r="AD56" i="48"/>
  <c r="AC56" i="48"/>
  <c r="AB56" i="48"/>
  <c r="Y56" i="48"/>
  <c r="V56" i="48"/>
  <c r="AH56" i="48"/>
  <c r="G56" i="48"/>
  <c r="BH56" i="48"/>
  <c r="AT56" i="48"/>
  <c r="M56" i="48"/>
  <c r="AW56" i="48"/>
  <c r="H56" i="48"/>
  <c r="J56" i="48"/>
  <c r="BV56" i="48"/>
  <c r="K56" i="48"/>
  <c r="T56" i="48"/>
  <c r="BL56" i="48"/>
  <c r="E56" i="48"/>
  <c r="BD56" i="48"/>
  <c r="AX56" i="48"/>
  <c r="AK56" i="48"/>
  <c r="AA56" i="48"/>
  <c r="BC56" i="48"/>
  <c r="R56" i="48"/>
  <c r="I56" i="48"/>
  <c r="BO56" i="48"/>
  <c r="AU56" i="48"/>
  <c r="BK56" i="48"/>
  <c r="AN56" i="48"/>
  <c r="BA56" i="48"/>
  <c r="BS56" i="48"/>
  <c r="AZ56" i="48"/>
  <c r="S56" i="48"/>
  <c r="W56" i="48"/>
  <c r="AY56" i="48"/>
  <c r="BE56" i="48"/>
  <c r="AR56" i="48"/>
  <c r="AM56" i="48"/>
  <c r="P56" i="48"/>
  <c r="AG56" i="48"/>
  <c r="AQ56" i="48"/>
  <c r="N56" i="48"/>
  <c r="AL56" i="48"/>
  <c r="BB56" i="48"/>
  <c r="AI56" i="48"/>
  <c r="BI56" i="48"/>
  <c r="AP56" i="48"/>
  <c r="O56" i="48"/>
  <c r="U56" i="48"/>
  <c r="S59" i="48"/>
  <c r="W59" i="48"/>
  <c r="AW59" i="48"/>
  <c r="AF59" i="48"/>
  <c r="AB59" i="48"/>
  <c r="AG59" i="48"/>
  <c r="BC59" i="48"/>
  <c r="BV59" i="48"/>
  <c r="BF59" i="48"/>
  <c r="U59" i="48"/>
  <c r="BI59" i="48"/>
  <c r="G59" i="48"/>
  <c r="I59" i="48"/>
  <c r="O59" i="48"/>
  <c r="Y59" i="48"/>
  <c r="AU59" i="48"/>
  <c r="AC59" i="48"/>
  <c r="H59" i="48"/>
  <c r="BA59" i="48"/>
  <c r="AX59" i="48"/>
  <c r="BR59" i="48"/>
  <c r="X59" i="48"/>
  <c r="Z59" i="48"/>
  <c r="BU59" i="48"/>
  <c r="E59" i="48"/>
  <c r="P59" i="48"/>
  <c r="BT59" i="48"/>
  <c r="BB59" i="48"/>
  <c r="AE59" i="48"/>
  <c r="AT59" i="48"/>
  <c r="BH59" i="48"/>
  <c r="R59" i="48"/>
  <c r="N59" i="48"/>
  <c r="L59" i="48"/>
  <c r="Q59" i="48"/>
  <c r="AZ59" i="48"/>
  <c r="AD59" i="48"/>
  <c r="BP59" i="48"/>
  <c r="AR59" i="48"/>
  <c r="AY59" i="48"/>
  <c r="AL59" i="48"/>
  <c r="AO59" i="48"/>
  <c r="BE59" i="48"/>
  <c r="BN59" i="48"/>
  <c r="BJ59" i="48"/>
  <c r="BD59" i="48"/>
  <c r="AK59" i="48"/>
  <c r="AV59" i="48"/>
  <c r="BQ59" i="48"/>
  <c r="BM59" i="48"/>
  <c r="D59" i="48"/>
  <c r="AS59" i="48"/>
  <c r="F59" i="48"/>
  <c r="AI59" i="48"/>
  <c r="AH59" i="48"/>
  <c r="AM59" i="48"/>
  <c r="T59" i="48"/>
  <c r="V59" i="48"/>
  <c r="K59" i="48"/>
  <c r="BL59" i="48"/>
  <c r="J59" i="48"/>
  <c r="M59" i="48"/>
  <c r="AA59" i="48"/>
  <c r="AJ59" i="48"/>
  <c r="AQ59" i="48"/>
  <c r="BK59" i="48"/>
  <c r="BU15" i="48"/>
  <c r="W15" i="48"/>
  <c r="AF15" i="48"/>
  <c r="I15" i="48"/>
  <c r="BF15" i="48"/>
  <c r="BV15" i="48"/>
  <c r="D15" i="48"/>
  <c r="AJ15" i="48"/>
  <c r="AU15" i="48"/>
  <c r="AE15" i="48"/>
  <c r="BM15" i="48"/>
  <c r="Z15" i="48"/>
  <c r="AY15" i="48"/>
  <c r="AI15" i="48"/>
  <c r="AC15" i="48"/>
  <c r="BK15" i="48"/>
  <c r="P15" i="48"/>
  <c r="BC15" i="48"/>
  <c r="BQ15" i="48"/>
  <c r="S15" i="48"/>
  <c r="BJ15" i="48"/>
  <c r="AZ15" i="48"/>
  <c r="V15" i="48"/>
  <c r="BN15" i="48"/>
  <c r="BE15" i="48"/>
  <c r="BR15" i="48"/>
  <c r="AA15" i="48"/>
  <c r="AM15" i="48"/>
  <c r="Q15" i="48"/>
  <c r="AR15" i="48"/>
  <c r="H15" i="48"/>
  <c r="AL15" i="48"/>
  <c r="BA15" i="48"/>
  <c r="AH15" i="48"/>
  <c r="BT15" i="48"/>
  <c r="BB15" i="48"/>
  <c r="O15" i="48"/>
  <c r="AQ15" i="48"/>
  <c r="Y15" i="48"/>
  <c r="AG15" i="48"/>
  <c r="T15" i="48"/>
  <c r="BI15" i="48"/>
  <c r="BD15" i="48"/>
  <c r="L15" i="48"/>
  <c r="G15" i="48"/>
  <c r="AT15" i="48"/>
  <c r="BL15" i="48"/>
  <c r="J15" i="48"/>
  <c r="F15" i="48"/>
  <c r="N15" i="48"/>
  <c r="U15" i="48"/>
  <c r="E15" i="48"/>
  <c r="AK15" i="48"/>
  <c r="R15" i="48"/>
  <c r="M15" i="48"/>
  <c r="BG15" i="48"/>
  <c r="AD15" i="48"/>
  <c r="AO15" i="48"/>
  <c r="BP15" i="48"/>
  <c r="AB15" i="48"/>
  <c r="BH15" i="48"/>
  <c r="K15" i="48"/>
  <c r="AX15" i="48"/>
  <c r="AS15" i="48"/>
  <c r="AW15" i="48"/>
  <c r="BJ25" i="48"/>
  <c r="AW25" i="48"/>
  <c r="W25" i="48"/>
  <c r="E25" i="48"/>
  <c r="L25" i="48"/>
  <c r="AU25" i="48"/>
  <c r="D25" i="48"/>
  <c r="BV25" i="48"/>
  <c r="AX25" i="48"/>
  <c r="BU25" i="48"/>
  <c r="AY25" i="48"/>
  <c r="BB25" i="48"/>
  <c r="AA25" i="48"/>
  <c r="BG25" i="48"/>
  <c r="AE25" i="48"/>
  <c r="AZ25" i="48"/>
  <c r="BQ25" i="48"/>
  <c r="I25" i="48"/>
  <c r="F25" i="48"/>
  <c r="BK25" i="48"/>
  <c r="T25" i="48"/>
  <c r="Y25" i="48"/>
  <c r="BH25" i="48"/>
  <c r="H25" i="48"/>
  <c r="BR25" i="48"/>
  <c r="AB25" i="48"/>
  <c r="BI25" i="48"/>
  <c r="AD25" i="48"/>
  <c r="AI25" i="48"/>
  <c r="N25" i="48"/>
  <c r="BC25" i="48"/>
  <c r="Q25" i="48"/>
  <c r="AR25" i="48"/>
  <c r="AT25" i="48"/>
  <c r="AV25" i="48"/>
  <c r="S25" i="48"/>
  <c r="M25" i="48"/>
  <c r="V25" i="48"/>
  <c r="BL25" i="48"/>
  <c r="BN25" i="48"/>
  <c r="R25" i="48"/>
  <c r="AP25" i="48"/>
  <c r="AL25" i="48"/>
  <c r="J25" i="48"/>
  <c r="AF25" i="48"/>
  <c r="AJ25" i="48"/>
  <c r="AG25" i="48"/>
  <c r="P25" i="48"/>
  <c r="U25" i="48"/>
  <c r="BA25" i="48"/>
  <c r="AS25" i="48"/>
  <c r="AQ25" i="48"/>
  <c r="Z25" i="48"/>
  <c r="O25" i="48"/>
  <c r="BE25" i="48"/>
  <c r="AM25" i="48"/>
  <c r="X25" i="48"/>
  <c r="AK25" i="48"/>
  <c r="BD25" i="48"/>
  <c r="BM25" i="48"/>
  <c r="BT25" i="48"/>
  <c r="G25" i="48"/>
  <c r="BF25" i="48"/>
  <c r="AH25" i="48"/>
  <c r="AC25" i="48"/>
  <c r="G69" i="48"/>
  <c r="BK69" i="48"/>
  <c r="AW69" i="48"/>
  <c r="AS69" i="48"/>
  <c r="AB69" i="48"/>
  <c r="AC69" i="48"/>
  <c r="N69" i="48"/>
  <c r="BH69" i="48"/>
  <c r="W69" i="48"/>
  <c r="BR69" i="48"/>
  <c r="Q69" i="48"/>
  <c r="L69" i="48"/>
  <c r="S69" i="48"/>
  <c r="D69" i="48"/>
  <c r="BI69" i="48"/>
  <c r="H69" i="48"/>
  <c r="AZ69" i="48"/>
  <c r="K69" i="48"/>
  <c r="Z69" i="48"/>
  <c r="BF69" i="48"/>
  <c r="BT69" i="48"/>
  <c r="BQ69" i="48"/>
  <c r="AQ69" i="48"/>
  <c r="U69" i="48"/>
  <c r="AD69" i="48"/>
  <c r="BG69" i="48"/>
  <c r="BJ69" i="48"/>
  <c r="AA69" i="48"/>
  <c r="BE69" i="48"/>
  <c r="X69" i="48"/>
  <c r="Y69" i="48"/>
  <c r="P69" i="48"/>
  <c r="J69" i="48"/>
  <c r="BV69" i="48"/>
  <c r="AL69" i="48"/>
  <c r="BN69" i="48"/>
  <c r="AG69" i="48"/>
  <c r="E69" i="48"/>
  <c r="V69" i="48"/>
  <c r="AX69" i="48"/>
  <c r="AM69" i="48"/>
  <c r="I69" i="48"/>
  <c r="BD69" i="48"/>
  <c r="AH69" i="48"/>
  <c r="F69" i="48"/>
  <c r="BB69" i="48"/>
  <c r="AU69" i="48"/>
  <c r="AI69" i="48"/>
  <c r="AF69" i="48"/>
  <c r="R69" i="48"/>
  <c r="M69" i="48"/>
  <c r="T69" i="48"/>
  <c r="AY69" i="48"/>
  <c r="AK69" i="48"/>
  <c r="BC69" i="48"/>
  <c r="AV69" i="48"/>
  <c r="BM69" i="48"/>
  <c r="BL69" i="48"/>
  <c r="BA69" i="48"/>
  <c r="AE69" i="48"/>
  <c r="AT69" i="48"/>
  <c r="O69" i="48"/>
  <c r="AP69" i="48"/>
  <c r="AJ69" i="48"/>
  <c r="AR69" i="48"/>
  <c r="BU69" i="48"/>
  <c r="AE66" i="48"/>
  <c r="G66" i="48"/>
  <c r="X66" i="48"/>
  <c r="AQ66" i="48"/>
  <c r="BK66" i="48"/>
  <c r="BD66" i="48"/>
  <c r="AJ66" i="48"/>
  <c r="W66" i="48"/>
  <c r="V66" i="48"/>
  <c r="E66" i="48"/>
  <c r="AI66" i="48"/>
  <c r="AB40" i="48"/>
  <c r="AR40" i="48"/>
  <c r="BF40" i="48"/>
  <c r="AA40" i="48"/>
  <c r="X40" i="48"/>
  <c r="H40" i="48"/>
  <c r="BU40" i="48"/>
  <c r="O40" i="48"/>
  <c r="BB40" i="48"/>
  <c r="W40" i="48"/>
  <c r="BE40" i="48"/>
  <c r="AZ40" i="48"/>
  <c r="AH40" i="48"/>
  <c r="BL40" i="48"/>
  <c r="L40" i="48"/>
  <c r="AK40" i="48"/>
  <c r="AE40" i="48"/>
  <c r="AI40" i="48"/>
  <c r="M40" i="48"/>
  <c r="AF40" i="48"/>
  <c r="AT40" i="48"/>
  <c r="BH40" i="48"/>
  <c r="BS40" i="48"/>
  <c r="D40" i="48"/>
  <c r="Z40" i="48"/>
  <c r="BC40" i="48"/>
  <c r="T40" i="48"/>
  <c r="V40" i="48"/>
  <c r="U40" i="48"/>
  <c r="BQ40" i="48"/>
  <c r="G40" i="48"/>
  <c r="S40" i="48"/>
  <c r="AG40" i="48"/>
  <c r="AU40" i="48"/>
  <c r="AV40" i="48"/>
  <c r="BI40" i="48"/>
  <c r="F40" i="48"/>
  <c r="Y40" i="48"/>
  <c r="E40" i="48"/>
  <c r="AJ40" i="48"/>
  <c r="J40" i="48"/>
  <c r="Q40" i="48"/>
  <c r="BD40" i="48"/>
  <c r="AD40" i="48"/>
  <c r="K40" i="48"/>
  <c r="AW40" i="48"/>
  <c r="AX40" i="48"/>
  <c r="AY40" i="48"/>
  <c r="BM40" i="48"/>
  <c r="BT40" i="48"/>
  <c r="BJ40" i="48"/>
  <c r="BR40" i="48"/>
  <c r="BK40" i="48"/>
  <c r="P40" i="48"/>
  <c r="AS40" i="48"/>
  <c r="AC40" i="48"/>
  <c r="BV40" i="48"/>
  <c r="R40" i="48"/>
  <c r="AQ40" i="48"/>
  <c r="BN40" i="48"/>
  <c r="I40" i="48"/>
  <c r="AM40" i="48"/>
  <c r="AL40" i="48"/>
  <c r="N40" i="48"/>
  <c r="BA40" i="48"/>
  <c r="AT12" i="48"/>
  <c r="AD12" i="48"/>
  <c r="F12" i="48"/>
  <c r="U12" i="48"/>
  <c r="Z12" i="48"/>
  <c r="AX12" i="48"/>
  <c r="AF12" i="48"/>
  <c r="O12" i="48"/>
  <c r="BU12" i="48"/>
  <c r="BN12" i="48"/>
  <c r="Y12" i="48"/>
  <c r="AV12" i="48"/>
  <c r="BF12" i="48"/>
  <c r="J12" i="48"/>
  <c r="W12" i="48"/>
  <c r="AH12" i="48"/>
  <c r="BK12" i="48"/>
  <c r="AM12" i="48"/>
  <c r="AY12" i="48"/>
  <c r="BM12" i="48"/>
  <c r="BB12" i="48"/>
  <c r="AJ12" i="48"/>
  <c r="BD12" i="48"/>
  <c r="AW12" i="48"/>
  <c r="BI12" i="48"/>
  <c r="AZ12" i="48"/>
  <c r="V12" i="48"/>
  <c r="BQ12" i="48"/>
  <c r="H12" i="48"/>
  <c r="AO12" i="48"/>
  <c r="BT12" i="48"/>
  <c r="BA12" i="48"/>
  <c r="X12" i="48"/>
  <c r="AI12" i="48"/>
  <c r="AG12" i="48"/>
  <c r="BJ12" i="48"/>
  <c r="BV12" i="48"/>
  <c r="AC12" i="48"/>
  <c r="AQ12" i="48"/>
  <c r="BH12" i="48"/>
  <c r="M12" i="48"/>
  <c r="BE12" i="48"/>
  <c r="Q12" i="48"/>
  <c r="T12" i="48"/>
  <c r="S12" i="48"/>
  <c r="N12" i="48"/>
  <c r="BC12" i="48"/>
  <c r="AA12" i="48"/>
  <c r="BR12" i="48"/>
  <c r="BS12" i="48"/>
  <c r="G12" i="48"/>
  <c r="BL12" i="48"/>
  <c r="D12" i="48"/>
  <c r="AB12" i="48"/>
  <c r="R12" i="48"/>
  <c r="AU12" i="48"/>
  <c r="AR12" i="48"/>
  <c r="E12" i="48"/>
  <c r="AL12" i="48"/>
  <c r="L12" i="48"/>
  <c r="K12" i="48"/>
  <c r="AS12" i="48"/>
  <c r="I12" i="48"/>
  <c r="AE12" i="48"/>
  <c r="P12" i="48"/>
  <c r="AK12" i="48"/>
  <c r="BF98" i="48"/>
  <c r="AX98" i="48"/>
  <c r="Q98" i="48"/>
  <c r="Y98" i="48"/>
  <c r="AZ98" i="48"/>
  <c r="S98" i="48"/>
  <c r="AC98" i="48"/>
  <c r="AJ98" i="48"/>
  <c r="BK98" i="48"/>
  <c r="AS98" i="48"/>
  <c r="BL98" i="48"/>
  <c r="AQ98" i="48"/>
  <c r="Z98" i="48"/>
  <c r="T98" i="48"/>
  <c r="D98" i="48"/>
  <c r="AI98" i="48"/>
  <c r="BT98" i="48"/>
  <c r="BI98" i="48"/>
  <c r="AD98" i="48"/>
  <c r="H98" i="48"/>
  <c r="V98" i="48"/>
  <c r="BA98" i="48"/>
  <c r="AG98" i="48"/>
  <c r="AB98" i="48"/>
  <c r="P98" i="48"/>
  <c r="BM98" i="48"/>
  <c r="AF98" i="48"/>
  <c r="M98" i="48"/>
  <c r="BH98" i="48"/>
  <c r="U98" i="48"/>
  <c r="BE98" i="48"/>
  <c r="BB98" i="48"/>
  <c r="K98" i="48"/>
  <c r="AL98" i="48"/>
  <c r="BV98" i="48"/>
  <c r="BD98" i="48"/>
  <c r="AK98" i="48"/>
  <c r="N98" i="48"/>
  <c r="BU98" i="48"/>
  <c r="R98" i="48"/>
  <c r="BN98" i="48"/>
  <c r="AH98" i="48"/>
  <c r="AU98" i="48"/>
  <c r="O98" i="48"/>
  <c r="AT98" i="48"/>
  <c r="AE98" i="48"/>
  <c r="X98" i="48"/>
  <c r="BJ98" i="48"/>
  <c r="W98" i="48"/>
  <c r="AR98" i="48"/>
  <c r="AY98" i="48"/>
  <c r="AV98" i="48"/>
  <c r="L98" i="48"/>
  <c r="E98" i="48"/>
  <c r="I98" i="48"/>
  <c r="J98" i="48"/>
  <c r="AA98" i="48"/>
  <c r="BC98" i="48"/>
  <c r="BP98" i="48"/>
  <c r="AM98" i="48"/>
  <c r="BQ98" i="48"/>
  <c r="F98" i="48"/>
  <c r="BR98" i="48"/>
  <c r="BM28" i="48"/>
  <c r="AB28" i="48"/>
  <c r="AG28" i="48"/>
  <c r="AV28" i="48"/>
  <c r="Z28" i="48"/>
  <c r="AM28" i="48"/>
  <c r="BQ28" i="48"/>
  <c r="I28" i="48"/>
  <c r="BI28" i="48"/>
  <c r="AY28" i="48"/>
  <c r="H28" i="48"/>
  <c r="P28" i="48"/>
  <c r="AD28" i="48"/>
  <c r="N28" i="48"/>
  <c r="BN28" i="48"/>
  <c r="AC28" i="48"/>
  <c r="BT28" i="48"/>
  <c r="G28" i="48"/>
  <c r="AX28" i="48"/>
  <c r="D28" i="48"/>
  <c r="AL28" i="48"/>
  <c r="E28" i="48"/>
  <c r="BA28" i="48"/>
  <c r="AH28" i="48"/>
  <c r="AE28" i="48"/>
  <c r="R28" i="48"/>
  <c r="AF28" i="48"/>
  <c r="S28" i="48"/>
  <c r="U28" i="48"/>
  <c r="AI28" i="48"/>
  <c r="X28" i="48"/>
  <c r="AT28" i="48"/>
  <c r="W28" i="48"/>
  <c r="AJ28" i="48"/>
  <c r="AQ28" i="48"/>
  <c r="BK28" i="48"/>
  <c r="F28" i="48"/>
  <c r="J28" i="48"/>
  <c r="AK28" i="48"/>
  <c r="AU28" i="48"/>
  <c r="BL28" i="48"/>
  <c r="AP28" i="48"/>
  <c r="V28" i="48"/>
  <c r="M28" i="48"/>
  <c r="L28" i="48"/>
  <c r="BV28" i="48"/>
  <c r="AA28" i="48"/>
  <c r="BJ28" i="48"/>
  <c r="T28" i="48"/>
  <c r="K28" i="48"/>
  <c r="AR28" i="48"/>
  <c r="AW28" i="48"/>
  <c r="Y28" i="48"/>
  <c r="AZ28" i="48"/>
  <c r="BH28" i="48"/>
  <c r="Q28" i="48"/>
  <c r="BU28" i="48"/>
  <c r="O28" i="48"/>
  <c r="BC28" i="48"/>
  <c r="BR28" i="48"/>
  <c r="AS28" i="48"/>
  <c r="BF28" i="48"/>
  <c r="BB28" i="48"/>
  <c r="BE28" i="48"/>
  <c r="BD28" i="48"/>
  <c r="AO28" i="48"/>
  <c r="AN28" i="48"/>
  <c r="AU82" i="48"/>
  <c r="BQ82" i="48"/>
  <c r="BL82" i="48"/>
  <c r="BN82" i="48"/>
  <c r="AW85" i="48"/>
  <c r="AR60" i="48"/>
  <c r="AK60" i="48"/>
  <c r="AB60" i="48"/>
  <c r="AD60" i="48"/>
  <c r="E60" i="48"/>
  <c r="BV60" i="48"/>
  <c r="AT60" i="48"/>
  <c r="BU60" i="48"/>
  <c r="S60" i="48"/>
  <c r="U60" i="48"/>
  <c r="BM60" i="48"/>
  <c r="BA60" i="48"/>
  <c r="AE60" i="48"/>
  <c r="BN60" i="48"/>
  <c r="Q60" i="48"/>
  <c r="BE60" i="48"/>
  <c r="AN60" i="48"/>
  <c r="AX60" i="48"/>
  <c r="BT60" i="48"/>
  <c r="BC60" i="48"/>
  <c r="L60" i="48"/>
  <c r="AW60" i="48"/>
  <c r="V60" i="48"/>
  <c r="P60" i="48"/>
  <c r="BB60" i="48"/>
  <c r="AJ60" i="48"/>
  <c r="AY60" i="48"/>
  <c r="AC60" i="48"/>
  <c r="BQ60" i="48"/>
  <c r="O60" i="48"/>
  <c r="AH60" i="48"/>
  <c r="BH60" i="48"/>
  <c r="AZ60" i="48"/>
  <c r="AQ60" i="48"/>
  <c r="D60" i="48"/>
  <c r="T60" i="48"/>
  <c r="H60" i="48"/>
  <c r="J60" i="48"/>
  <c r="W60" i="48"/>
  <c r="G60" i="48"/>
  <c r="AM60" i="48"/>
  <c r="AV60" i="48"/>
  <c r="BI60" i="48"/>
  <c r="Y60" i="48"/>
  <c r="BK60" i="48"/>
  <c r="BR60" i="48"/>
  <c r="AU60" i="48"/>
  <c r="AL60" i="48"/>
  <c r="BP60" i="48"/>
  <c r="N60" i="48"/>
  <c r="AS60" i="48"/>
  <c r="F60" i="48"/>
  <c r="I60" i="48"/>
  <c r="AA60" i="48"/>
  <c r="BD60" i="48"/>
  <c r="BL60" i="48"/>
  <c r="X60" i="48"/>
  <c r="AF60" i="48"/>
  <c r="AG60" i="48"/>
  <c r="BJ60" i="48"/>
  <c r="Z60" i="48"/>
  <c r="AI60" i="48"/>
  <c r="BF60" i="48"/>
  <c r="R60" i="48"/>
  <c r="M60" i="48"/>
  <c r="K60" i="48"/>
  <c r="BD17" i="48"/>
  <c r="U17" i="48"/>
  <c r="AM17" i="48"/>
  <c r="I17" i="48"/>
  <c r="Y17" i="48"/>
  <c r="AL17" i="48"/>
  <c r="BV17" i="48"/>
  <c r="AH17" i="48"/>
  <c r="AS17" i="48"/>
  <c r="X17" i="48"/>
  <c r="AJ17" i="48"/>
  <c r="AB17" i="48"/>
  <c r="V17" i="48"/>
  <c r="BN17" i="48"/>
  <c r="G17" i="48"/>
  <c r="AU17" i="48"/>
  <c r="AY17" i="48"/>
  <c r="L17" i="48"/>
  <c r="AA17" i="48"/>
  <c r="BF17" i="48"/>
  <c r="AX17" i="48"/>
  <c r="BA17" i="48"/>
  <c r="N17" i="48"/>
  <c r="BG17" i="48"/>
  <c r="AV17" i="48"/>
  <c r="AR17" i="48"/>
  <c r="BB17" i="48"/>
  <c r="R17" i="48"/>
  <c r="P17" i="48"/>
  <c r="AC17" i="48"/>
  <c r="AG17" i="48"/>
  <c r="AK17" i="48"/>
  <c r="AI17" i="48"/>
  <c r="F17" i="48"/>
  <c r="AD17" i="48"/>
  <c r="T17" i="48"/>
  <c r="BR17" i="48"/>
  <c r="AT17" i="48"/>
  <c r="AE17" i="48"/>
  <c r="H17" i="48"/>
  <c r="S17" i="48"/>
  <c r="BL17" i="48"/>
  <c r="W17" i="48"/>
  <c r="BJ17" i="48"/>
  <c r="K17" i="48"/>
  <c r="BK17" i="48"/>
  <c r="O17" i="48"/>
  <c r="AZ17" i="48"/>
  <c r="E17" i="48"/>
  <c r="AF17" i="48"/>
  <c r="J17" i="48"/>
  <c r="BQ17" i="48"/>
  <c r="AW17" i="48"/>
  <c r="BC17" i="48"/>
  <c r="BI17" i="48"/>
  <c r="Z17" i="48"/>
  <c r="BT17" i="48"/>
  <c r="BS17" i="48"/>
  <c r="M17" i="48"/>
  <c r="Q17" i="48"/>
  <c r="BU17" i="48"/>
  <c r="BE17" i="48"/>
  <c r="AQ17" i="48"/>
  <c r="BH17" i="48"/>
  <c r="D17" i="48"/>
  <c r="BM17" i="48"/>
  <c r="AY70" i="48"/>
  <c r="AK70" i="48"/>
  <c r="AR70" i="48"/>
  <c r="BU70" i="48"/>
  <c r="BT70" i="48"/>
  <c r="BJ70" i="48"/>
  <c r="BR70" i="48"/>
  <c r="X70" i="48"/>
  <c r="AX70" i="48"/>
  <c r="BQ70" i="48"/>
  <c r="AW70" i="48"/>
  <c r="BC70" i="48"/>
  <c r="BH70" i="48"/>
  <c r="BI70" i="48"/>
  <c r="BE70" i="48"/>
  <c r="AU70" i="48"/>
  <c r="BV70" i="48"/>
  <c r="BA70" i="48"/>
  <c r="BN70" i="48"/>
  <c r="BB70" i="48"/>
  <c r="AQ70" i="48"/>
  <c r="BD70" i="48"/>
  <c r="AS70" i="48"/>
  <c r="AJ70" i="48"/>
  <c r="AZ70" i="48"/>
  <c r="AT70" i="48"/>
  <c r="F70" i="48"/>
  <c r="E70" i="48"/>
  <c r="D70" i="48"/>
  <c r="BM70" i="48"/>
  <c r="BK70" i="48"/>
  <c r="BL70" i="48"/>
  <c r="BF70" i="48"/>
  <c r="AQ24" i="48"/>
  <c r="BH24" i="48"/>
  <c r="S24" i="48"/>
  <c r="BQ24" i="48"/>
  <c r="F24" i="48"/>
  <c r="AY24" i="48"/>
  <c r="AZ24" i="48"/>
  <c r="AL24" i="48"/>
  <c r="AE24" i="48"/>
  <c r="BR24" i="48"/>
  <c r="AH24" i="48"/>
  <c r="AD24" i="48"/>
  <c r="BI24" i="48"/>
  <c r="AX24" i="48"/>
  <c r="AB24" i="48"/>
  <c r="BA24" i="48"/>
  <c r="AC24" i="48"/>
  <c r="U24" i="48"/>
  <c r="O24" i="48"/>
  <c r="M24" i="48"/>
  <c r="K24" i="48"/>
  <c r="AP24" i="48"/>
  <c r="T24" i="48"/>
  <c r="Z24" i="48"/>
  <c r="E24" i="48"/>
  <c r="BD24" i="48"/>
  <c r="Q24" i="48"/>
  <c r="AG24" i="48"/>
  <c r="Y24" i="48"/>
  <c r="AW24" i="48"/>
  <c r="R24" i="48"/>
  <c r="AI24" i="48"/>
  <c r="AS24" i="48"/>
  <c r="D24" i="48"/>
  <c r="BG24" i="48"/>
  <c r="H24" i="48"/>
  <c r="AT24" i="48"/>
  <c r="BE24" i="48"/>
  <c r="BN24" i="48"/>
  <c r="AJ24" i="48"/>
  <c r="AV24" i="48"/>
  <c r="J24" i="48"/>
  <c r="BU24" i="48"/>
  <c r="AR24" i="48"/>
  <c r="AF24" i="48"/>
  <c r="BL24" i="48"/>
  <c r="BK24" i="48"/>
  <c r="AU24" i="48"/>
  <c r="BF24" i="48"/>
  <c r="BJ24" i="48"/>
  <c r="N24" i="48"/>
  <c r="BM24" i="48"/>
  <c r="AA24" i="48"/>
  <c r="G24" i="48"/>
  <c r="BT24" i="48"/>
  <c r="AM24" i="48"/>
  <c r="W24" i="48"/>
  <c r="BV24" i="48"/>
  <c r="BC24" i="48"/>
  <c r="P24" i="48"/>
  <c r="L24" i="48"/>
  <c r="V24" i="48"/>
  <c r="BB24" i="48"/>
  <c r="I24" i="48"/>
  <c r="X24" i="48"/>
  <c r="AK24" i="48"/>
  <c r="AM22" i="48"/>
  <c r="BR86" i="48"/>
  <c r="AX86" i="48"/>
  <c r="BN86" i="48"/>
  <c r="BL86" i="48"/>
  <c r="AE61" i="48"/>
  <c r="G61" i="48"/>
  <c r="AC61" i="48"/>
  <c r="D61" i="48"/>
  <c r="F61" i="48"/>
  <c r="I61" i="48"/>
  <c r="T61" i="48"/>
  <c r="M61" i="48"/>
  <c r="Z61" i="48"/>
  <c r="O61" i="48"/>
  <c r="Y61" i="48"/>
  <c r="AB61" i="48"/>
  <c r="R61" i="48"/>
  <c r="W61" i="48"/>
  <c r="AG61" i="48"/>
  <c r="E61" i="48"/>
  <c r="S61" i="48"/>
  <c r="BV61" i="48"/>
  <c r="J61" i="48"/>
  <c r="AD61" i="48"/>
  <c r="Q61" i="48"/>
  <c r="H61" i="48"/>
  <c r="X61" i="48"/>
  <c r="N61" i="48"/>
  <c r="L61" i="48"/>
  <c r="P61" i="48"/>
  <c r="U61" i="48"/>
  <c r="BD61" i="48"/>
  <c r="V61" i="48"/>
  <c r="AH61" i="48"/>
  <c r="AF61" i="48"/>
  <c r="AI61" i="48"/>
  <c r="AA61" i="48"/>
  <c r="K61" i="48"/>
  <c r="R93" i="48"/>
  <c r="W93" i="48"/>
  <c r="BQ93" i="48"/>
  <c r="L93" i="48"/>
  <c r="BE93" i="48"/>
  <c r="M93" i="48"/>
  <c r="H93" i="48"/>
  <c r="U93" i="48"/>
  <c r="V93" i="48"/>
  <c r="AS93" i="48"/>
  <c r="BT93" i="48"/>
  <c r="AL93" i="48"/>
  <c r="Q93" i="48"/>
  <c r="BM93" i="48"/>
  <c r="AW93" i="48"/>
  <c r="AP93" i="48"/>
  <c r="BD93" i="48"/>
  <c r="J93" i="48"/>
  <c r="T93" i="48"/>
  <c r="Y93" i="48"/>
  <c r="AQ93" i="48"/>
  <c r="BA93" i="48"/>
  <c r="AM93" i="48"/>
  <c r="X93" i="48"/>
  <c r="AV93" i="48"/>
  <c r="AE93" i="48"/>
  <c r="BU93" i="48"/>
  <c r="BK93" i="48"/>
  <c r="AI93" i="48"/>
  <c r="AU93" i="48"/>
  <c r="BJ93" i="48"/>
  <c r="N93" i="48"/>
  <c r="BR93" i="48"/>
  <c r="O93" i="48"/>
  <c r="I93" i="48"/>
  <c r="BC93" i="48"/>
  <c r="BI93" i="48"/>
  <c r="AH93" i="48"/>
  <c r="F93" i="48"/>
  <c r="E93" i="48"/>
  <c r="AB93" i="48"/>
  <c r="Z93" i="48"/>
  <c r="AD93" i="48"/>
  <c r="BL93" i="48"/>
  <c r="AC93" i="48"/>
  <c r="D93" i="48"/>
  <c r="AR93" i="48"/>
  <c r="AO93" i="48"/>
  <c r="BH93" i="48"/>
  <c r="S93" i="48"/>
  <c r="P93" i="48"/>
  <c r="BN93" i="48"/>
  <c r="AX93" i="48"/>
  <c r="AZ93" i="48"/>
  <c r="AA93" i="48"/>
  <c r="AJ93" i="48"/>
  <c r="BV93" i="48"/>
  <c r="AT93" i="48"/>
  <c r="BB93" i="48"/>
  <c r="AF93" i="48"/>
  <c r="AN93" i="48"/>
  <c r="AK93" i="48"/>
  <c r="BF93" i="48"/>
  <c r="AG93" i="48"/>
  <c r="G93" i="48"/>
  <c r="K93" i="48"/>
  <c r="AY93" i="48"/>
  <c r="BS58" i="48"/>
  <c r="AY58" i="48"/>
  <c r="N58" i="48"/>
  <c r="AB58" i="48"/>
  <c r="W58" i="48"/>
  <c r="BT58" i="48"/>
  <c r="BP58" i="48"/>
  <c r="BR58" i="48"/>
  <c r="BG58" i="48"/>
  <c r="AD58" i="48"/>
  <c r="BU58" i="48"/>
  <c r="AG58" i="48"/>
  <c r="AT58" i="48"/>
  <c r="M58" i="48"/>
  <c r="AZ58" i="48"/>
  <c r="Z58" i="48"/>
  <c r="BK58" i="48"/>
  <c r="K58" i="48"/>
  <c r="AA58" i="48"/>
  <c r="T58" i="48"/>
  <c r="R58" i="48"/>
  <c r="AS58" i="48"/>
  <c r="AH58" i="48"/>
  <c r="AJ58" i="48"/>
  <c r="D58" i="48"/>
  <c r="V58" i="48"/>
  <c r="AL58" i="48"/>
  <c r="BC58" i="48"/>
  <c r="BM58" i="48"/>
  <c r="AI58" i="48"/>
  <c r="BL58" i="48"/>
  <c r="AW58" i="48"/>
  <c r="BF58" i="48"/>
  <c r="S58" i="48"/>
  <c r="J58" i="48"/>
  <c r="P58" i="48"/>
  <c r="U58" i="48"/>
  <c r="AF58" i="48"/>
  <c r="I58" i="48"/>
  <c r="BJ58" i="48"/>
  <c r="Y58" i="48"/>
  <c r="BN58" i="48"/>
  <c r="BV58" i="48"/>
  <c r="L58" i="48"/>
  <c r="AE58" i="48"/>
  <c r="AU58" i="48"/>
  <c r="AM58" i="48"/>
  <c r="AC58" i="48"/>
  <c r="Q58" i="48"/>
  <c r="G58" i="48"/>
  <c r="AQ58" i="48"/>
  <c r="BQ58" i="48"/>
  <c r="AR58" i="48"/>
  <c r="X58" i="48"/>
  <c r="BE58" i="48"/>
  <c r="BB58" i="48"/>
  <c r="BA58" i="48"/>
  <c r="BI58" i="48"/>
  <c r="H58" i="48"/>
  <c r="O58" i="48"/>
  <c r="BH58" i="48"/>
  <c r="BD58" i="48"/>
  <c r="F58" i="48"/>
  <c r="AK58" i="48"/>
  <c r="E58" i="48"/>
  <c r="AX58" i="48"/>
  <c r="AQ90" i="48"/>
  <c r="BD90" i="48"/>
  <c r="AM90" i="48"/>
  <c r="BK90" i="48"/>
  <c r="AT90" i="48"/>
  <c r="D90" i="48"/>
  <c r="BL90" i="48"/>
  <c r="E90" i="48"/>
  <c r="BN90" i="48"/>
  <c r="AS90" i="48"/>
  <c r="AX90" i="48"/>
  <c r="BT90" i="48"/>
  <c r="BH90" i="48"/>
  <c r="BB90" i="48"/>
  <c r="BI90" i="48"/>
  <c r="BV90" i="48"/>
  <c r="BS90" i="48"/>
  <c r="F90" i="48"/>
  <c r="BR90" i="48"/>
  <c r="BP90" i="48"/>
  <c r="AZ90" i="48"/>
  <c r="AL90" i="48"/>
  <c r="BA90" i="48"/>
  <c r="AU90" i="48"/>
  <c r="BU90" i="48"/>
  <c r="AW90" i="48"/>
  <c r="AY90" i="48"/>
  <c r="AR90" i="48"/>
  <c r="AK90" i="48"/>
  <c r="BM90" i="48"/>
  <c r="BC90" i="48"/>
  <c r="AJ90" i="48"/>
  <c r="BF90" i="48"/>
  <c r="BQ90" i="48"/>
  <c r="BJ90" i="48"/>
  <c r="BG90" i="48"/>
  <c r="AP90" i="48"/>
  <c r="BE90" i="48"/>
  <c r="BO44" i="48"/>
  <c r="G99" i="48"/>
  <c r="AE73" i="48"/>
  <c r="Y73" i="48"/>
  <c r="X73" i="48"/>
  <c r="M73" i="48"/>
  <c r="AD73" i="48"/>
  <c r="BL73" i="48"/>
  <c r="AP73" i="48"/>
  <c r="J73" i="48"/>
  <c r="R73" i="48"/>
  <c r="BT73" i="48"/>
  <c r="AU73" i="48"/>
  <c r="AI73" i="48"/>
  <c r="V73" i="48"/>
  <c r="BN73" i="48"/>
  <c r="BA73" i="48"/>
  <c r="I73" i="48"/>
  <c r="BB73" i="48"/>
  <c r="D73" i="48"/>
  <c r="AW73" i="48"/>
  <c r="BI73" i="48"/>
  <c r="S73" i="48"/>
  <c r="L73" i="48"/>
  <c r="U73" i="48"/>
  <c r="O73" i="48"/>
  <c r="K73" i="48"/>
  <c r="T73" i="48"/>
  <c r="BM73" i="48"/>
  <c r="H73" i="48"/>
  <c r="BJ73" i="48"/>
  <c r="AY73" i="48"/>
  <c r="E73" i="48"/>
  <c r="F73" i="48"/>
  <c r="AT73" i="48"/>
  <c r="BU73" i="48"/>
  <c r="BF73" i="48"/>
  <c r="BG73" i="48"/>
  <c r="AX73" i="48"/>
  <c r="AR73" i="48"/>
  <c r="W73" i="48"/>
  <c r="AJ73" i="48"/>
  <c r="AL73" i="48"/>
  <c r="AH73" i="48"/>
  <c r="G73" i="48"/>
  <c r="BH73" i="48"/>
  <c r="BK73" i="48"/>
  <c r="AB73" i="48"/>
  <c r="AQ73" i="48"/>
  <c r="BC73" i="48"/>
  <c r="AF73" i="48"/>
  <c r="AZ73" i="48"/>
  <c r="AA73" i="48"/>
  <c r="BE73" i="48"/>
  <c r="Z73" i="48"/>
  <c r="AK73" i="48"/>
  <c r="BD73" i="48"/>
  <c r="P73" i="48"/>
  <c r="Q73" i="48"/>
  <c r="AC73" i="48"/>
  <c r="N73" i="48"/>
  <c r="BQ73" i="48"/>
  <c r="AM73" i="48"/>
  <c r="AG73" i="48"/>
  <c r="BR73" i="48"/>
  <c r="BV73" i="48"/>
  <c r="AS73" i="48"/>
  <c r="AM26" i="48"/>
  <c r="BO50" i="48"/>
  <c r="AR50" i="48"/>
  <c r="AF50" i="48"/>
  <c r="AE50" i="48"/>
  <c r="AH50" i="48"/>
  <c r="BU50" i="48"/>
  <c r="H50" i="48"/>
  <c r="M50" i="48"/>
  <c r="BA50" i="48"/>
  <c r="X50" i="48"/>
  <c r="AB50" i="48"/>
  <c r="AC50" i="48"/>
  <c r="T50" i="48"/>
  <c r="BT50" i="48"/>
  <c r="BR50" i="48"/>
  <c r="AA50" i="48"/>
  <c r="V50" i="48"/>
  <c r="I50" i="48"/>
  <c r="R50" i="48"/>
  <c r="U50" i="48"/>
  <c r="BE50" i="48"/>
  <c r="BB50" i="48"/>
  <c r="W50" i="48"/>
  <c r="BF50" i="48"/>
  <c r="AK50" i="48"/>
  <c r="P50" i="48"/>
  <c r="F50" i="48"/>
  <c r="BL50" i="48"/>
  <c r="BC50" i="48"/>
  <c r="Q50" i="48"/>
  <c r="AY50" i="48"/>
  <c r="G50" i="48"/>
  <c r="AX50" i="48"/>
  <c r="AZ50" i="48"/>
  <c r="O50" i="48"/>
  <c r="AG50" i="48"/>
  <c r="BS50" i="48"/>
  <c r="L50" i="48"/>
  <c r="BM50" i="48"/>
  <c r="BJ50" i="48"/>
  <c r="D50" i="48"/>
  <c r="BK50" i="48"/>
  <c r="AJ50" i="48"/>
  <c r="BN50" i="48"/>
  <c r="AP50" i="48"/>
  <c r="S50" i="48"/>
  <c r="AU50" i="48"/>
  <c r="AD50" i="48"/>
  <c r="Z50" i="48"/>
  <c r="BV50" i="48"/>
  <c r="AM50" i="48"/>
  <c r="BI50" i="48"/>
  <c r="AW50" i="48"/>
  <c r="N50" i="48"/>
  <c r="AQ50" i="48"/>
  <c r="AL50" i="48"/>
  <c r="BH50" i="48"/>
  <c r="BD50" i="48"/>
  <c r="E50" i="48"/>
  <c r="Y50" i="48"/>
  <c r="BQ50" i="48"/>
  <c r="K50" i="48"/>
  <c r="J50" i="48"/>
  <c r="AT50" i="48"/>
  <c r="AS50" i="48"/>
  <c r="AI50" i="48"/>
  <c r="AB37" i="48"/>
  <c r="AL37" i="48"/>
  <c r="G37" i="48"/>
  <c r="BP37" i="48"/>
  <c r="V37" i="48"/>
  <c r="R37" i="48"/>
  <c r="AJ37" i="48"/>
  <c r="BA37" i="48"/>
  <c r="AQ37" i="48"/>
  <c r="O37" i="48"/>
  <c r="AI37" i="48"/>
  <c r="Z37" i="48"/>
  <c r="Q37" i="48"/>
  <c r="BV37" i="48"/>
  <c r="AG37" i="48"/>
  <c r="N37" i="48"/>
  <c r="BR37" i="48"/>
  <c r="AF37" i="48"/>
  <c r="S37" i="48"/>
  <c r="AK37" i="48"/>
  <c r="AE37" i="48"/>
  <c r="BK37" i="48"/>
  <c r="K37" i="48"/>
  <c r="E37" i="48"/>
  <c r="BD37" i="48"/>
  <c r="BJ37" i="48"/>
  <c r="BL37" i="48"/>
  <c r="AV37" i="48"/>
  <c r="F37" i="48"/>
  <c r="AS37" i="48"/>
  <c r="BQ37" i="48"/>
  <c r="BN37" i="48"/>
  <c r="AM37" i="48"/>
  <c r="AC37" i="48"/>
  <c r="AR37" i="48"/>
  <c r="L37" i="48"/>
  <c r="I37" i="48"/>
  <c r="BC37" i="48"/>
  <c r="AA37" i="48"/>
  <c r="AW37" i="48"/>
  <c r="Y37" i="48"/>
  <c r="AD37" i="48"/>
  <c r="AX37" i="48"/>
  <c r="AU37" i="48"/>
  <c r="U37" i="48"/>
  <c r="W37" i="48"/>
  <c r="BT37" i="48"/>
  <c r="M37" i="48"/>
  <c r="J37" i="48"/>
  <c r="T37" i="48"/>
  <c r="BU37" i="48"/>
  <c r="BF37" i="48"/>
  <c r="X37" i="48"/>
  <c r="H37" i="48"/>
  <c r="AH37" i="48"/>
  <c r="AP37" i="48"/>
  <c r="D37" i="48"/>
  <c r="BM37" i="48"/>
  <c r="BS37" i="48"/>
  <c r="AZ37" i="48"/>
  <c r="BE37" i="48"/>
  <c r="P37" i="48"/>
  <c r="AT37" i="48"/>
  <c r="AY37" i="48"/>
  <c r="BH37" i="48"/>
  <c r="BB37" i="48"/>
  <c r="BI37" i="48"/>
  <c r="AC42" i="48"/>
  <c r="BI33" i="48"/>
  <c r="V33" i="48"/>
  <c r="Q33" i="48"/>
  <c r="AD33" i="48"/>
  <c r="U33" i="48"/>
  <c r="BK33" i="48"/>
  <c r="F33" i="48"/>
  <c r="BH33" i="48"/>
  <c r="R33" i="48"/>
  <c r="BN33" i="48"/>
  <c r="O33" i="48"/>
  <c r="J33" i="48"/>
  <c r="I33" i="48"/>
  <c r="AZ33" i="48"/>
  <c r="P33" i="48"/>
  <c r="X33" i="48"/>
  <c r="BS33" i="48"/>
  <c r="AA33" i="48"/>
  <c r="S33" i="48"/>
  <c r="AB33" i="48"/>
  <c r="D33" i="48"/>
  <c r="BR33" i="48"/>
  <c r="AO33" i="48"/>
  <c r="M33" i="48"/>
  <c r="BM33" i="48"/>
  <c r="AC33" i="48"/>
  <c r="E33" i="48"/>
  <c r="BE33" i="48"/>
  <c r="AM33" i="48"/>
  <c r="K33" i="48"/>
  <c r="AI33" i="48"/>
  <c r="BC33" i="48"/>
  <c r="AF33" i="48"/>
  <c r="Z33" i="48"/>
  <c r="Y33" i="48"/>
  <c r="G33" i="48"/>
  <c r="BD33" i="48"/>
  <c r="W33" i="48"/>
  <c r="BV33" i="48"/>
  <c r="AG33" i="48"/>
  <c r="AR33" i="48"/>
  <c r="BL33" i="48"/>
  <c r="H33" i="48"/>
  <c r="AX33" i="48"/>
  <c r="AJ33" i="48"/>
  <c r="BB33" i="48"/>
  <c r="AE33" i="48"/>
  <c r="BF33" i="48"/>
  <c r="AT33" i="48"/>
  <c r="AH33" i="48"/>
  <c r="T33" i="48"/>
  <c r="N33" i="48"/>
  <c r="L33" i="48"/>
  <c r="AW33" i="48"/>
  <c r="BP33" i="48"/>
  <c r="BJ33" i="48"/>
  <c r="E88" i="48"/>
  <c r="AZ88" i="48"/>
  <c r="F88" i="48"/>
  <c r="D88" i="48"/>
  <c r="AI13" i="48"/>
  <c r="AO13" i="48"/>
  <c r="D13" i="48"/>
  <c r="AF13" i="48"/>
  <c r="BA13" i="48"/>
  <c r="BD13" i="48"/>
  <c r="Q13" i="48"/>
  <c r="BJ13" i="48"/>
  <c r="BE13" i="48"/>
  <c r="BC13" i="48"/>
  <c r="AR13" i="48"/>
  <c r="BT13" i="48"/>
  <c r="T13" i="48"/>
  <c r="BI13" i="48"/>
  <c r="AE13" i="48"/>
  <c r="U13" i="48"/>
  <c r="BH13" i="48"/>
  <c r="S13" i="48"/>
  <c r="AW13" i="48"/>
  <c r="AP13" i="48"/>
  <c r="BM13" i="48"/>
  <c r="AK13" i="48"/>
  <c r="BK13" i="48"/>
  <c r="AT13" i="48"/>
  <c r="AN13" i="48"/>
  <c r="BF13" i="48"/>
  <c r="AA13" i="48"/>
  <c r="J13" i="48"/>
  <c r="F13" i="48"/>
  <c r="I13" i="48"/>
  <c r="AL13" i="48"/>
  <c r="V13" i="48"/>
  <c r="AX13" i="48"/>
  <c r="AM13" i="48"/>
  <c r="BP13" i="48"/>
  <c r="AJ13" i="48"/>
  <c r="AS13" i="48"/>
  <c r="Z13" i="48"/>
  <c r="AQ13" i="48"/>
  <c r="BQ13" i="48"/>
  <c r="BV13" i="48"/>
  <c r="L13" i="48"/>
  <c r="AZ13" i="48"/>
  <c r="AC13" i="48"/>
  <c r="K13" i="48"/>
  <c r="W13" i="48"/>
  <c r="Y13" i="48"/>
  <c r="AD13" i="48"/>
  <c r="O13" i="48"/>
  <c r="AB13" i="48"/>
  <c r="BN13" i="48"/>
  <c r="G13" i="48"/>
  <c r="BB13" i="48"/>
  <c r="N13" i="48"/>
  <c r="AU13" i="48"/>
  <c r="M13" i="48"/>
  <c r="X13" i="48"/>
  <c r="AG13" i="48"/>
  <c r="H13" i="48"/>
  <c r="AH13" i="48"/>
  <c r="BR13" i="48"/>
  <c r="AY13" i="48"/>
  <c r="R13" i="48"/>
  <c r="P13" i="48"/>
  <c r="BU13" i="48"/>
  <c r="BL13" i="48"/>
  <c r="E13" i="48"/>
  <c r="BF46" i="48"/>
  <c r="BL46" i="48"/>
  <c r="X46" i="48"/>
  <c r="T46" i="48"/>
  <c r="AF46" i="48"/>
  <c r="O46" i="48"/>
  <c r="D46" i="48"/>
  <c r="K46" i="48"/>
  <c r="AR46" i="48"/>
  <c r="P46" i="48"/>
  <c r="W46" i="48"/>
  <c r="I46" i="48"/>
  <c r="J46" i="48"/>
  <c r="BJ46" i="48"/>
  <c r="BU46" i="48"/>
  <c r="BM46" i="48"/>
  <c r="Y46" i="48"/>
  <c r="AG46" i="48"/>
  <c r="BR46" i="48"/>
  <c r="AT46" i="48"/>
  <c r="F46" i="48"/>
  <c r="AU46" i="48"/>
  <c r="L46" i="48"/>
  <c r="H46" i="48"/>
  <c r="AP46" i="48"/>
  <c r="BC46" i="48"/>
  <c r="Q46" i="48"/>
  <c r="BQ46" i="48"/>
  <c r="BE46" i="48"/>
  <c r="V46" i="48"/>
  <c r="N46" i="48"/>
  <c r="AS46" i="48"/>
  <c r="BT46" i="48"/>
  <c r="G46" i="48"/>
  <c r="AK46" i="48"/>
  <c r="BI46" i="48"/>
  <c r="AQ46" i="48"/>
  <c r="AW46" i="48"/>
  <c r="AH46" i="48"/>
  <c r="AD46" i="48"/>
  <c r="M46" i="48"/>
  <c r="AM46" i="48"/>
  <c r="Z46" i="48"/>
  <c r="BB46" i="48"/>
  <c r="E46" i="48"/>
  <c r="S46" i="48"/>
  <c r="AI46" i="48"/>
  <c r="AL46" i="48"/>
  <c r="R46" i="48"/>
  <c r="BD46" i="48"/>
  <c r="AX46" i="48"/>
  <c r="BH46" i="48"/>
  <c r="BV46" i="48"/>
  <c r="BK46" i="48"/>
  <c r="AA46" i="48"/>
  <c r="U46" i="48"/>
  <c r="BN46" i="48"/>
  <c r="AB46" i="48"/>
  <c r="AE46" i="48"/>
  <c r="AJ46" i="48"/>
  <c r="AI41" i="48"/>
  <c r="O41" i="48"/>
  <c r="N41" i="48"/>
  <c r="AJ41" i="48"/>
  <c r="L41" i="48"/>
  <c r="X41" i="48"/>
  <c r="AX34" i="48"/>
  <c r="AK34" i="48"/>
  <c r="AY34" i="48"/>
  <c r="BF34" i="48"/>
  <c r="I34" i="48"/>
  <c r="F34" i="48"/>
  <c r="BV34" i="48"/>
  <c r="AR34" i="48"/>
  <c r="AA34" i="48"/>
  <c r="BH34" i="48"/>
  <c r="G34" i="48"/>
  <c r="O34" i="48"/>
  <c r="AU34" i="48"/>
  <c r="U34" i="48"/>
  <c r="AT34" i="48"/>
  <c r="Z34" i="48"/>
  <c r="W34" i="48"/>
  <c r="AB34" i="48"/>
  <c r="BI34" i="48"/>
  <c r="AI34" i="48"/>
  <c r="V34" i="48"/>
  <c r="AQ34" i="48"/>
  <c r="P34" i="48"/>
  <c r="E34" i="48"/>
  <c r="BM34" i="48"/>
  <c r="BT34" i="48"/>
  <c r="N34" i="48"/>
  <c r="BK34" i="48"/>
  <c r="AW34" i="48"/>
  <c r="Q34" i="48"/>
  <c r="L34" i="48"/>
  <c r="AJ34" i="48"/>
  <c r="BD34" i="48"/>
  <c r="J34" i="48"/>
  <c r="AC34" i="48"/>
  <c r="BA34" i="48"/>
  <c r="S34" i="48"/>
  <c r="BR34" i="48"/>
  <c r="AD34" i="48"/>
  <c r="BN34" i="48"/>
  <c r="AG34" i="48"/>
  <c r="Y34" i="48"/>
  <c r="AF34" i="48"/>
  <c r="BE34" i="48"/>
  <c r="BC34" i="48"/>
  <c r="AH34" i="48"/>
  <c r="AZ34" i="48"/>
  <c r="BG34" i="48"/>
  <c r="BB34" i="48"/>
  <c r="M34" i="48"/>
  <c r="AE34" i="48"/>
  <c r="X34" i="48"/>
  <c r="R34" i="48"/>
  <c r="K34" i="48"/>
  <c r="AN34" i="48"/>
  <c r="H34" i="48"/>
  <c r="BL34" i="48"/>
  <c r="AL34" i="48"/>
  <c r="D34" i="48"/>
  <c r="T34" i="48"/>
  <c r="AS34" i="48"/>
  <c r="BQ34" i="48"/>
  <c r="BJ34" i="48"/>
  <c r="BU34" i="48"/>
  <c r="BI38" i="48"/>
  <c r="BH38" i="48"/>
  <c r="AF38" i="48"/>
  <c r="R38" i="48"/>
  <c r="BS38" i="48"/>
  <c r="K38" i="48"/>
  <c r="BK38" i="48"/>
  <c r="AQ38" i="48"/>
  <c r="BA38" i="48"/>
  <c r="AU38" i="48"/>
  <c r="AR38" i="48"/>
  <c r="BG38" i="48"/>
  <c r="AY38" i="48"/>
  <c r="AG38" i="48"/>
  <c r="AE38" i="48"/>
  <c r="AH38" i="48"/>
  <c r="BJ38" i="48"/>
  <c r="BP38" i="48"/>
  <c r="BF38" i="48"/>
  <c r="AD38" i="48"/>
  <c r="H38" i="48"/>
  <c r="D38" i="48"/>
  <c r="AI38" i="48"/>
  <c r="AN38" i="48"/>
  <c r="BD38" i="48"/>
  <c r="AZ38" i="48"/>
  <c r="E38" i="48"/>
  <c r="AX38" i="48"/>
  <c r="BQ38" i="48"/>
  <c r="T38" i="48"/>
  <c r="W38" i="48"/>
  <c r="G38" i="48"/>
  <c r="L38" i="48"/>
  <c r="V38" i="48"/>
  <c r="BL38" i="48"/>
  <c r="AT38" i="48"/>
  <c r="AK38" i="48"/>
  <c r="AB38" i="48"/>
  <c r="X38" i="48"/>
  <c r="AC38" i="48"/>
  <c r="M38" i="48"/>
  <c r="AM38" i="48"/>
  <c r="BE38" i="48"/>
  <c r="BO38" i="48"/>
  <c r="BM38" i="48"/>
  <c r="AA38" i="48"/>
  <c r="F38" i="48"/>
  <c r="BN38" i="48"/>
  <c r="S38" i="48"/>
  <c r="AS38" i="48"/>
  <c r="J38" i="48"/>
  <c r="P38" i="48"/>
  <c r="U38" i="48"/>
  <c r="Z38" i="48"/>
  <c r="O38" i="48"/>
  <c r="BT38" i="48"/>
  <c r="BB38" i="48"/>
  <c r="BU38" i="48"/>
  <c r="BR38" i="48"/>
  <c r="I38" i="48"/>
  <c r="AJ38" i="48"/>
  <c r="AW38" i="48"/>
  <c r="Q38" i="48"/>
  <c r="Y38" i="48"/>
  <c r="BV38" i="48"/>
  <c r="N38" i="48"/>
  <c r="BC38" i="48"/>
  <c r="BI45" i="48"/>
  <c r="W45" i="48"/>
  <c r="AI45" i="48"/>
  <c r="H45" i="48"/>
  <c r="AH45" i="48"/>
  <c r="R45" i="48"/>
  <c r="AF45" i="48"/>
  <c r="BE45" i="48"/>
  <c r="AW45" i="48"/>
  <c r="AC45" i="48"/>
  <c r="J45" i="48"/>
  <c r="BB45" i="48"/>
  <c r="E45" i="48"/>
  <c r="BH45" i="48"/>
  <c r="AA45" i="48"/>
  <c r="BA45" i="48"/>
  <c r="L45" i="48"/>
  <c r="AU45" i="48"/>
  <c r="X45" i="48"/>
  <c r="AB45" i="48"/>
  <c r="BD45" i="48"/>
  <c r="P45" i="48"/>
  <c r="AL45" i="48"/>
  <c r="BF45" i="48"/>
  <c r="O45" i="48"/>
  <c r="AX45" i="48"/>
  <c r="Z45" i="48"/>
  <c r="AS45" i="48"/>
  <c r="BC45" i="48"/>
  <c r="AY45" i="48"/>
  <c r="F45" i="48"/>
  <c r="BV45" i="48"/>
  <c r="I45" i="48"/>
  <c r="BJ45" i="48"/>
  <c r="AE45" i="48"/>
  <c r="AG45" i="48"/>
  <c r="N45" i="48"/>
  <c r="S45" i="48"/>
  <c r="AT45" i="48"/>
  <c r="G45" i="48"/>
  <c r="BK45" i="48"/>
  <c r="AJ45" i="48"/>
  <c r="AR45" i="48"/>
  <c r="M45" i="48"/>
  <c r="Y45" i="48"/>
  <c r="K45" i="48"/>
  <c r="V45" i="48"/>
  <c r="U45" i="48"/>
  <c r="AP45" i="48"/>
  <c r="D45" i="48"/>
  <c r="AZ45" i="48"/>
  <c r="AD45" i="48"/>
  <c r="Q45" i="48"/>
  <c r="T45" i="48"/>
  <c r="AZ68" i="48"/>
  <c r="U68" i="48"/>
  <c r="BI68" i="48"/>
  <c r="BF68" i="48"/>
  <c r="S68" i="48"/>
  <c r="X68" i="48"/>
  <c r="W68" i="48"/>
  <c r="AH68" i="48"/>
  <c r="AG68" i="48"/>
  <c r="Y68" i="48"/>
  <c r="BE68" i="48"/>
  <c r="BA68" i="48"/>
  <c r="Z68" i="48"/>
  <c r="V68" i="48"/>
  <c r="BH68" i="48"/>
  <c r="BL68" i="48"/>
  <c r="Q68" i="48"/>
  <c r="D68" i="48"/>
  <c r="BR68" i="48"/>
  <c r="AR68" i="48"/>
  <c r="H68" i="48"/>
  <c r="BN68" i="48"/>
  <c r="T68" i="48"/>
  <c r="AX68" i="48"/>
  <c r="AK68" i="48"/>
  <c r="P68" i="48"/>
  <c r="BU68" i="48"/>
  <c r="AY68" i="48"/>
  <c r="AI68" i="48"/>
  <c r="R68" i="48"/>
  <c r="O68" i="48"/>
  <c r="F68" i="48"/>
  <c r="N68" i="48"/>
  <c r="AC68" i="48"/>
  <c r="AE68" i="48"/>
  <c r="AW68" i="48"/>
  <c r="BJ68" i="48"/>
  <c r="BB68" i="48"/>
  <c r="AU68" i="48"/>
  <c r="BD68" i="48"/>
  <c r="G68" i="48"/>
  <c r="BV68" i="48"/>
  <c r="AD68" i="48"/>
  <c r="BQ68" i="48"/>
  <c r="AA68" i="48"/>
  <c r="AQ68" i="48"/>
  <c r="I68" i="48"/>
  <c r="AL68" i="48"/>
  <c r="AS68" i="48"/>
  <c r="E68" i="48"/>
  <c r="AF68" i="48"/>
  <c r="AB68" i="48"/>
  <c r="BK68" i="48"/>
  <c r="AM68" i="48"/>
  <c r="BC68" i="48"/>
  <c r="BM68" i="48"/>
  <c r="AT68" i="48"/>
  <c r="BS68" i="48"/>
  <c r="K68" i="48"/>
  <c r="M68" i="48"/>
  <c r="L68" i="48"/>
  <c r="J68" i="48"/>
  <c r="AJ68" i="48"/>
  <c r="BT68" i="48"/>
  <c r="AW11" i="48"/>
  <c r="AI11" i="48"/>
  <c r="AJ11" i="48"/>
  <c r="AL11" i="48"/>
  <c r="AX11" i="48"/>
  <c r="BV11" i="48"/>
  <c r="R11" i="48"/>
  <c r="BT11" i="48"/>
  <c r="N11" i="48"/>
  <c r="BN11" i="48"/>
  <c r="BF11" i="48"/>
  <c r="AM11" i="48"/>
  <c r="L11" i="48"/>
  <c r="T11" i="48"/>
  <c r="BU11" i="48"/>
  <c r="M11" i="48"/>
  <c r="BM11" i="48"/>
  <c r="AZ11" i="48"/>
  <c r="K11" i="48"/>
  <c r="Z11" i="48"/>
  <c r="V11" i="48"/>
  <c r="I11" i="48"/>
  <c r="AE11" i="48"/>
  <c r="AR11" i="48"/>
  <c r="BL11" i="48"/>
  <c r="AA11" i="48"/>
  <c r="BK11" i="48"/>
  <c r="AH11" i="48"/>
  <c r="U11" i="48"/>
  <c r="BC11" i="48"/>
  <c r="BQ11" i="48"/>
  <c r="BI11" i="48"/>
  <c r="BD11" i="48"/>
  <c r="AG11" i="48"/>
  <c r="AQ11" i="48"/>
  <c r="AC11" i="48"/>
  <c r="AU11" i="48"/>
  <c r="BR11" i="48"/>
  <c r="AT11" i="48"/>
  <c r="AP11" i="48"/>
  <c r="BJ11" i="48"/>
  <c r="Q11" i="48"/>
  <c r="E11" i="48"/>
  <c r="H11" i="48"/>
  <c r="F11" i="48"/>
  <c r="AF11" i="48"/>
  <c r="AY11" i="48"/>
  <c r="W11" i="48"/>
  <c r="AS11" i="48"/>
  <c r="AB11" i="48"/>
  <c r="BB11" i="48"/>
  <c r="P11" i="48"/>
  <c r="Y11" i="48"/>
  <c r="BH11" i="48"/>
  <c r="AK11" i="48"/>
  <c r="BE11" i="48"/>
  <c r="J11" i="48"/>
  <c r="BP11" i="48"/>
  <c r="BS11" i="48"/>
  <c r="D11" i="48"/>
  <c r="G11" i="48"/>
  <c r="BA11" i="48"/>
  <c r="AD11" i="48"/>
  <c r="X11" i="48"/>
  <c r="O11" i="48"/>
  <c r="S11" i="48"/>
  <c r="BN108" i="48"/>
  <c r="N108" i="48"/>
  <c r="AH108" i="48"/>
  <c r="O108" i="48"/>
  <c r="AB108" i="48"/>
  <c r="BU108" i="48"/>
  <c r="J108" i="48"/>
  <c r="AR108" i="48"/>
  <c r="AJ108" i="48"/>
  <c r="Y108" i="48"/>
  <c r="BC108" i="48"/>
  <c r="AK108" i="48"/>
  <c r="AF108" i="48"/>
  <c r="BA108" i="48"/>
  <c r="AW108" i="48"/>
  <c r="AL108" i="48"/>
  <c r="BE108" i="48"/>
  <c r="AU108" i="48"/>
  <c r="AI108" i="48"/>
  <c r="AC108" i="48"/>
  <c r="Q108" i="48"/>
  <c r="BB108" i="48"/>
  <c r="AZ108" i="48"/>
  <c r="AY108" i="48"/>
  <c r="BL108" i="48"/>
  <c r="BT108" i="48"/>
  <c r="AE108" i="48"/>
  <c r="E108" i="48"/>
  <c r="X108" i="48"/>
  <c r="BD108" i="48"/>
  <c r="BV108" i="48"/>
  <c r="BJ108" i="48"/>
  <c r="D108" i="48"/>
  <c r="AD108" i="48"/>
  <c r="AO108" i="48"/>
  <c r="AM108" i="48"/>
  <c r="BQ108" i="48"/>
  <c r="H108" i="48"/>
  <c r="AN108" i="48"/>
  <c r="AG108" i="48"/>
  <c r="V108" i="48"/>
  <c r="U108" i="48"/>
  <c r="BH108" i="48"/>
  <c r="BM108" i="48"/>
  <c r="AP108" i="48"/>
  <c r="T108" i="48"/>
  <c r="P108" i="48"/>
  <c r="AT108" i="48"/>
  <c r="F108" i="48"/>
  <c r="S108" i="48"/>
  <c r="BI108" i="48"/>
  <c r="G108" i="48"/>
  <c r="BF108" i="48"/>
  <c r="R108" i="48"/>
  <c r="W108" i="48"/>
  <c r="AQ108" i="48"/>
  <c r="BK108" i="48"/>
  <c r="Z108" i="48"/>
  <c r="I108" i="48"/>
  <c r="AX108" i="48"/>
  <c r="BG108" i="48"/>
  <c r="L108" i="48"/>
  <c r="AS108" i="48"/>
  <c r="M108" i="48"/>
  <c r="K108" i="48"/>
  <c r="BR108" i="48"/>
  <c r="AA108" i="48"/>
  <c r="Z54" i="48"/>
  <c r="Y54" i="48"/>
  <c r="AK54" i="48"/>
  <c r="D54" i="48"/>
  <c r="AA54" i="48"/>
  <c r="W54" i="48"/>
  <c r="BK54" i="48"/>
  <c r="H54" i="48"/>
  <c r="M54" i="48"/>
  <c r="BU54" i="48"/>
  <c r="AI54" i="48"/>
  <c r="F54" i="48"/>
  <c r="U54" i="48"/>
  <c r="AF54" i="48"/>
  <c r="AH54" i="48"/>
  <c r="L54" i="48"/>
  <c r="P54" i="48"/>
  <c r="AW54" i="48"/>
  <c r="E54" i="48"/>
  <c r="Q54" i="48"/>
  <c r="G54" i="48"/>
  <c r="V54" i="48"/>
  <c r="R54" i="48"/>
  <c r="AD54" i="48"/>
  <c r="N54" i="48"/>
  <c r="BQ54" i="48"/>
  <c r="S54" i="48"/>
  <c r="I54" i="48"/>
  <c r="J54" i="48"/>
  <c r="AG54" i="48"/>
  <c r="AB54" i="48"/>
  <c r="T54" i="48"/>
  <c r="K54" i="48"/>
  <c r="O54" i="48"/>
  <c r="AJ54" i="48"/>
  <c r="AC54" i="48"/>
  <c r="AL54" i="48"/>
  <c r="X54" i="48"/>
  <c r="BD54" i="48"/>
  <c r="AE54" i="48"/>
  <c r="I74" i="48"/>
  <c r="AX74" i="48"/>
  <c r="BM74" i="48"/>
  <c r="AT74" i="48"/>
  <c r="BT74" i="48"/>
  <c r="S74" i="48"/>
  <c r="O74" i="48"/>
  <c r="BF74" i="48"/>
  <c r="AQ74" i="48"/>
  <c r="BR74" i="48"/>
  <c r="AJ74" i="48"/>
  <c r="L74" i="48"/>
  <c r="U74" i="48"/>
  <c r="BI74" i="48"/>
  <c r="AR74" i="48"/>
  <c r="AU74" i="48"/>
  <c r="BH74" i="48"/>
  <c r="W74" i="48"/>
  <c r="AB74" i="48"/>
  <c r="AY74" i="48"/>
  <c r="BB74" i="48"/>
  <c r="Z74" i="48"/>
  <c r="E74" i="48"/>
  <c r="Q74" i="48"/>
  <c r="BK74" i="48"/>
  <c r="BQ74" i="48"/>
  <c r="AM74" i="48"/>
  <c r="H74" i="48"/>
  <c r="AG74" i="48"/>
  <c r="F74" i="48"/>
  <c r="AO74" i="48"/>
  <c r="J74" i="48"/>
  <c r="AP74" i="48"/>
  <c r="AD74" i="48"/>
  <c r="AZ74" i="48"/>
  <c r="AI74" i="48"/>
  <c r="AL74" i="48"/>
  <c r="BC74" i="48"/>
  <c r="AH74" i="48"/>
  <c r="AC74" i="48"/>
  <c r="BD74" i="48"/>
  <c r="BA74" i="48"/>
  <c r="V74" i="48"/>
  <c r="BJ74" i="48"/>
  <c r="BN74" i="48"/>
  <c r="M74" i="48"/>
  <c r="BS74" i="48"/>
  <c r="AK74" i="48"/>
  <c r="AS74" i="48"/>
  <c r="BU74" i="48"/>
  <c r="G74" i="48"/>
  <c r="AF74" i="48"/>
  <c r="P74" i="48"/>
  <c r="BL74" i="48"/>
  <c r="BE74" i="48"/>
  <c r="AA74" i="48"/>
  <c r="T74" i="48"/>
  <c r="BV74" i="48"/>
  <c r="K74" i="48"/>
  <c r="Y74" i="48"/>
  <c r="N74" i="48"/>
  <c r="D74" i="48"/>
  <c r="X74" i="48"/>
  <c r="R74" i="48"/>
  <c r="AE74" i="48"/>
  <c r="BD115" i="48"/>
  <c r="AH115" i="48"/>
  <c r="BC115" i="48"/>
  <c r="AA115" i="48"/>
  <c r="AK115" i="48"/>
  <c r="J115" i="48"/>
  <c r="AR115" i="48"/>
  <c r="AQ115" i="48"/>
  <c r="AZ115" i="48"/>
  <c r="AS115" i="48"/>
  <c r="AB115" i="48"/>
  <c r="F115" i="48"/>
  <c r="AL115" i="48"/>
  <c r="AV115" i="48"/>
  <c r="N115" i="48"/>
  <c r="BA115" i="48"/>
  <c r="AD115" i="48"/>
  <c r="Y115" i="48"/>
  <c r="V115" i="48"/>
  <c r="U115" i="48"/>
  <c r="T115" i="48"/>
  <c r="AM115" i="48"/>
  <c r="Z115" i="48"/>
  <c r="S115" i="48"/>
  <c r="H115" i="48"/>
  <c r="L115" i="48"/>
  <c r="BH115" i="48"/>
  <c r="AX115" i="48"/>
  <c r="BK115" i="48"/>
  <c r="I115" i="48"/>
  <c r="BN115" i="48"/>
  <c r="BB115" i="48"/>
  <c r="BI115" i="48"/>
  <c r="BQ115" i="48"/>
  <c r="AP115" i="48"/>
  <c r="W115" i="48"/>
  <c r="AG115" i="48"/>
  <c r="BJ115" i="48"/>
  <c r="M115" i="48"/>
  <c r="K115" i="48"/>
  <c r="AC115" i="48"/>
  <c r="AW115" i="48"/>
  <c r="BV115" i="48"/>
  <c r="AI115" i="48"/>
  <c r="AF115" i="48"/>
  <c r="BU115" i="48"/>
  <c r="AT115" i="48"/>
  <c r="P115" i="48"/>
  <c r="Q115" i="48"/>
  <c r="E115" i="48"/>
  <c r="D115" i="48"/>
  <c r="BE115" i="48"/>
  <c r="BF115" i="48"/>
  <c r="O115" i="48"/>
  <c r="R115" i="48"/>
  <c r="BL115" i="48"/>
  <c r="BM115" i="48"/>
  <c r="BP115" i="48"/>
  <c r="AU115" i="48"/>
  <c r="AE115" i="48"/>
  <c r="X115" i="48"/>
  <c r="AO115" i="48"/>
  <c r="BT115" i="48"/>
  <c r="AY115" i="48"/>
  <c r="G115" i="48"/>
  <c r="AS29" i="48"/>
  <c r="AZ62" i="48"/>
  <c r="BM62" i="48"/>
  <c r="AP62" i="48"/>
  <c r="AT62" i="48"/>
  <c r="BB62" i="48"/>
  <c r="BU62" i="48"/>
  <c r="AS62" i="48"/>
  <c r="AH62" i="48"/>
  <c r="BF62" i="48"/>
  <c r="BD62" i="48"/>
  <c r="AY62" i="48"/>
  <c r="BT62" i="48"/>
  <c r="AI62" i="48"/>
  <c r="AK62" i="48"/>
  <c r="AR62" i="48"/>
  <c r="AU62" i="48"/>
  <c r="F62" i="48"/>
  <c r="AJ62" i="48"/>
  <c r="AW62" i="48"/>
  <c r="BE62" i="48"/>
  <c r="BA62" i="48"/>
  <c r="BQ62" i="48"/>
  <c r="AG62" i="48"/>
  <c r="BI62" i="48"/>
  <c r="D62" i="48"/>
  <c r="AQ62" i="48"/>
  <c r="BK62" i="48"/>
  <c r="BH62" i="48"/>
  <c r="AM62" i="48"/>
  <c r="BC62" i="48"/>
  <c r="BJ62" i="48"/>
  <c r="AX62" i="48"/>
  <c r="AL62" i="48"/>
  <c r="E62" i="48"/>
  <c r="G95" i="48"/>
  <c r="T47" i="48"/>
  <c r="S47" i="48"/>
  <c r="BQ47" i="48"/>
  <c r="K47" i="48"/>
  <c r="Z47" i="48"/>
  <c r="BR47" i="48"/>
  <c r="AI47" i="48"/>
  <c r="Y47" i="48"/>
  <c r="V47" i="48"/>
  <c r="Q47" i="48"/>
  <c r="G47" i="48"/>
  <c r="AE47" i="48"/>
  <c r="F47" i="48"/>
  <c r="AB47" i="48"/>
  <c r="BL47" i="48"/>
  <c r="M47" i="48"/>
  <c r="AC47" i="48"/>
  <c r="P47" i="48"/>
  <c r="AM47" i="48"/>
  <c r="AY47" i="48"/>
  <c r="N47" i="48"/>
  <c r="AW47" i="48"/>
  <c r="AS47" i="48"/>
  <c r="AF47" i="48"/>
  <c r="AL47" i="48"/>
  <c r="AQ47" i="48"/>
  <c r="BF47" i="48"/>
  <c r="AK47" i="48"/>
  <c r="AG47" i="48"/>
  <c r="AT47" i="48"/>
  <c r="L47" i="48"/>
  <c r="BI47" i="48"/>
  <c r="BM47" i="48"/>
  <c r="BB47" i="48"/>
  <c r="AA47" i="48"/>
  <c r="BC47" i="48"/>
  <c r="U47" i="48"/>
  <c r="BJ47" i="48"/>
  <c r="AD47" i="48"/>
  <c r="AX47" i="48"/>
  <c r="BU47" i="48"/>
  <c r="BK47" i="48"/>
  <c r="BN47" i="48"/>
  <c r="AH47" i="48"/>
  <c r="AJ47" i="48"/>
  <c r="O47" i="48"/>
  <c r="X47" i="48"/>
  <c r="AR47" i="48"/>
  <c r="AZ47" i="48"/>
  <c r="AU47" i="48"/>
  <c r="BH47" i="48"/>
  <c r="BD47" i="48"/>
  <c r="BV47" i="48"/>
  <c r="I47" i="48"/>
  <c r="E47" i="48"/>
  <c r="BT47" i="48"/>
  <c r="J47" i="48"/>
  <c r="R47" i="48"/>
  <c r="BE47" i="48"/>
  <c r="D47" i="48"/>
  <c r="H47" i="48"/>
  <c r="W47" i="48"/>
  <c r="BA47" i="48"/>
  <c r="AW78" i="48"/>
  <c r="BD78" i="48"/>
  <c r="AX78" i="48"/>
  <c r="BK78" i="48"/>
  <c r="AB78" i="48"/>
  <c r="AU78" i="48"/>
  <c r="BB78" i="48"/>
  <c r="AT78" i="48"/>
  <c r="BR78" i="48"/>
  <c r="G78" i="48"/>
  <c r="BT78" i="48"/>
  <c r="BH78" i="48"/>
  <c r="BC78" i="48"/>
  <c r="BE78" i="48"/>
  <c r="BJ78" i="48"/>
  <c r="BI78" i="48"/>
  <c r="BN78" i="48"/>
  <c r="AS78" i="48"/>
  <c r="BF78" i="48"/>
  <c r="X78" i="48"/>
  <c r="BO78" i="48"/>
  <c r="AY78" i="48"/>
  <c r="Q78" i="48"/>
  <c r="BV78" i="48"/>
  <c r="BA78" i="48"/>
  <c r="AM78" i="48"/>
  <c r="Y78" i="48"/>
  <c r="I78" i="48"/>
  <c r="AZ78" i="48"/>
  <c r="BQ78" i="48"/>
  <c r="AL78" i="48"/>
  <c r="AA78" i="48"/>
  <c r="BM78" i="48"/>
  <c r="AQ78" i="48"/>
  <c r="AR78" i="48"/>
  <c r="BS78" i="48"/>
  <c r="BL78" i="48"/>
  <c r="BU78" i="48"/>
  <c r="BP47" i="48" l="1"/>
  <c r="BO47" i="48"/>
  <c r="BP68" i="48"/>
  <c r="AV83" i="48"/>
  <c r="BP46" i="48"/>
  <c r="AO50" i="48"/>
  <c r="AV50" i="48"/>
  <c r="AV73" i="48"/>
  <c r="AV90" i="48"/>
  <c r="BO24" i="48"/>
  <c r="AN17" i="48"/>
  <c r="BP17" i="48"/>
  <c r="BO28" i="48"/>
  <c r="AP98" i="48"/>
  <c r="BO25" i="48"/>
  <c r="BS15" i="48"/>
  <c r="BP56" i="48"/>
  <c r="BP94" i="48"/>
  <c r="BS94" i="48"/>
  <c r="BO92" i="48"/>
  <c r="AP57" i="48"/>
  <c r="AO78" i="48"/>
  <c r="AP38" i="48"/>
  <c r="BO46" i="48"/>
  <c r="AO60" i="48"/>
  <c r="BO66" i="48"/>
  <c r="AO79" i="48"/>
  <c r="AN78" i="48"/>
  <c r="BS47" i="48"/>
  <c r="AV47" i="48"/>
  <c r="AV74" i="48"/>
  <c r="BP108" i="48"/>
  <c r="BS13" i="48"/>
  <c r="BO37" i="48"/>
  <c r="AO37" i="48"/>
  <c r="AO73" i="48"/>
  <c r="BS73" i="48"/>
  <c r="AN58" i="48"/>
  <c r="BG93" i="48"/>
  <c r="AV70" i="48"/>
  <c r="AO17" i="48"/>
  <c r="BS60" i="48"/>
  <c r="BG28" i="48"/>
  <c r="BS28" i="48"/>
  <c r="AN98" i="48"/>
  <c r="BP40" i="48"/>
  <c r="AP40" i="48"/>
  <c r="AP15" i="48"/>
  <c r="BS59" i="48"/>
  <c r="AO56" i="48"/>
  <c r="AO35" i="48"/>
  <c r="BG19" i="48"/>
  <c r="BO19" i="48"/>
  <c r="BS57" i="48"/>
  <c r="BP57" i="48"/>
  <c r="CJ76" i="43"/>
  <c r="AL53" i="48"/>
  <c r="Z53" i="48"/>
  <c r="CJ51" i="43"/>
  <c r="AK41" i="48"/>
  <c r="BK41" i="48"/>
  <c r="BD41" i="48"/>
  <c r="AH41" i="48"/>
  <c r="R41" i="48"/>
  <c r="G41" i="48"/>
  <c r="AG41" i="48"/>
  <c r="AB41" i="48"/>
  <c r="Q41" i="48"/>
  <c r="T41" i="48"/>
  <c r="W41" i="48"/>
  <c r="AA41" i="48"/>
  <c r="U41" i="48"/>
  <c r="BK61" i="48"/>
  <c r="T42" i="48"/>
  <c r="CJ73" i="43"/>
  <c r="CJ69" i="43"/>
  <c r="BP99" i="48"/>
  <c r="BG47" i="48"/>
  <c r="AO62" i="48"/>
  <c r="AI53" i="48"/>
  <c r="D53" i="48"/>
  <c r="AH53" i="48"/>
  <c r="K53" i="48"/>
  <c r="U53" i="48"/>
  <c r="J53" i="48"/>
  <c r="AV68" i="48"/>
  <c r="BS46" i="48"/>
  <c r="AV46" i="48"/>
  <c r="BG13" i="48"/>
  <c r="AV13" i="48"/>
  <c r="AV33" i="48"/>
  <c r="AP33" i="48"/>
  <c r="AN37" i="48"/>
  <c r="AN50" i="48"/>
  <c r="AP58" i="48"/>
  <c r="BP86" i="48"/>
  <c r="BG70" i="48"/>
  <c r="BS70" i="48"/>
  <c r="AP17" i="48"/>
  <c r="BP82" i="48"/>
  <c r="BO98" i="48"/>
  <c r="BO12" i="48"/>
  <c r="BG12" i="48"/>
  <c r="BP12" i="48"/>
  <c r="AP12" i="48"/>
  <c r="AN40" i="48"/>
  <c r="BS69" i="48"/>
  <c r="BP25" i="48"/>
  <c r="BO15" i="48"/>
  <c r="BG59" i="48"/>
  <c r="AN59" i="48"/>
  <c r="AV35" i="48"/>
  <c r="AP19" i="48"/>
  <c r="BP79" i="48"/>
  <c r="AP64" i="48"/>
  <c r="BS65" i="48"/>
  <c r="BO65" i="48"/>
  <c r="BK53" i="48"/>
  <c r="BD53" i="48"/>
  <c r="G53" i="48"/>
  <c r="AG53" i="48"/>
  <c r="O53" i="48"/>
  <c r="Y53" i="48"/>
  <c r="AF53" i="48"/>
  <c r="N53" i="48"/>
  <c r="V53" i="48"/>
  <c r="AN46" i="48"/>
  <c r="AN73" i="48"/>
  <c r="BP24" i="48"/>
  <c r="AN24" i="48"/>
  <c r="BO70" i="48"/>
  <c r="AP60" i="48"/>
  <c r="BS98" i="48"/>
  <c r="AO69" i="48"/>
  <c r="BS25" i="48"/>
  <c r="AV15" i="48"/>
  <c r="BP35" i="48"/>
  <c r="AP79" i="48"/>
  <c r="AP65" i="48"/>
  <c r="AN65" i="48"/>
  <c r="BW75" i="43"/>
  <c r="BW97" i="47"/>
  <c r="CJ97" i="47" s="1"/>
  <c r="AW97" i="48"/>
  <c r="BW109" i="47"/>
  <c r="CJ109" i="47" s="1"/>
  <c r="AW109" i="48"/>
  <c r="BW32" i="47"/>
  <c r="CJ32" i="47" s="1"/>
  <c r="AW32" i="48"/>
  <c r="BW32" i="48" s="1"/>
  <c r="CJ32" i="48" s="1"/>
  <c r="CJ117" i="43"/>
  <c r="BW84" i="47"/>
  <c r="CJ84" i="47" s="1"/>
  <c r="AW84" i="48"/>
  <c r="BW77" i="43"/>
  <c r="AW98" i="48"/>
  <c r="BW98" i="43"/>
  <c r="BG78" i="48"/>
  <c r="AV78" i="48"/>
  <c r="AP78" i="48"/>
  <c r="BP78" i="48"/>
  <c r="AO47" i="48"/>
  <c r="AP47" i="48"/>
  <c r="BG62" i="48"/>
  <c r="AN62" i="48"/>
  <c r="BG115" i="48"/>
  <c r="AN74" i="48"/>
  <c r="AD53" i="48"/>
  <c r="R53" i="48"/>
  <c r="AB53" i="48"/>
  <c r="AE53" i="48"/>
  <c r="H53" i="48"/>
  <c r="P53" i="48"/>
  <c r="AC53" i="48"/>
  <c r="S53" i="48"/>
  <c r="AA53" i="48"/>
  <c r="X53" i="48"/>
  <c r="BO108" i="48"/>
  <c r="BS108" i="48"/>
  <c r="AV108" i="48"/>
  <c r="AO11" i="48"/>
  <c r="AV11" i="48"/>
  <c r="BG11" i="48"/>
  <c r="AN11" i="48"/>
  <c r="AN68" i="48"/>
  <c r="BG68" i="48"/>
  <c r="BO68" i="48"/>
  <c r="AP68" i="48"/>
  <c r="BG45" i="48"/>
  <c r="AV38" i="48"/>
  <c r="BO34" i="48"/>
  <c r="AP34" i="48"/>
  <c r="BS34" i="48"/>
  <c r="AV34" i="48"/>
  <c r="BP34" i="48"/>
  <c r="BG46" i="48"/>
  <c r="BG33" i="48"/>
  <c r="BO33" i="48"/>
  <c r="AN33" i="48"/>
  <c r="BG37" i="48"/>
  <c r="BP50" i="48"/>
  <c r="BG50" i="48"/>
  <c r="BO73" i="48"/>
  <c r="BP73" i="48"/>
  <c r="BO90" i="48"/>
  <c r="AN90" i="48"/>
  <c r="AV58" i="48"/>
  <c r="AO58" i="48"/>
  <c r="BO58" i="48"/>
  <c r="BS93" i="48"/>
  <c r="BP93" i="48"/>
  <c r="BO93" i="48"/>
  <c r="AO24" i="48"/>
  <c r="BS24" i="48"/>
  <c r="AP70" i="48"/>
  <c r="BP70" i="48"/>
  <c r="BO17" i="48"/>
  <c r="BO60" i="48"/>
  <c r="BG60" i="48"/>
  <c r="BG98" i="48"/>
  <c r="AO98" i="48"/>
  <c r="AN12" i="48"/>
  <c r="AO40" i="48"/>
  <c r="BO40" i="48"/>
  <c r="BG40" i="48"/>
  <c r="BO69" i="48"/>
  <c r="BP69" i="48"/>
  <c r="AN69" i="48"/>
  <c r="AN25" i="48"/>
  <c r="AO25" i="48"/>
  <c r="AN15" i="48"/>
  <c r="AP59" i="48"/>
  <c r="BO59" i="48"/>
  <c r="BG56" i="48"/>
  <c r="AV56" i="48"/>
  <c r="AP35" i="48"/>
  <c r="AV19" i="48"/>
  <c r="AN19" i="48"/>
  <c r="AO64" i="48"/>
  <c r="BP65" i="48"/>
  <c r="BP64" i="48"/>
  <c r="BO64" i="48"/>
  <c r="AO65" i="48"/>
  <c r="BG65" i="48"/>
  <c r="BP91" i="48"/>
  <c r="AO101" i="48"/>
  <c r="AN101" i="48"/>
  <c r="BG57" i="48"/>
  <c r="BO57" i="48"/>
  <c r="CE117" i="36"/>
  <c r="AN47" i="48"/>
  <c r="AV62" i="48"/>
  <c r="BS115" i="48"/>
  <c r="BO115" i="48"/>
  <c r="BO74" i="48"/>
  <c r="W53" i="48"/>
  <c r="AK53" i="48"/>
  <c r="Q53" i="48"/>
  <c r="F53" i="48"/>
  <c r="T53" i="48"/>
  <c r="I53" i="48"/>
  <c r="L53" i="48"/>
  <c r="E53" i="48"/>
  <c r="M53" i="48"/>
  <c r="AJ53" i="48"/>
  <c r="BO11" i="48"/>
  <c r="AO68" i="48"/>
  <c r="AV45" i="48"/>
  <c r="AO38" i="48"/>
  <c r="AO34" i="48"/>
  <c r="AO46" i="48"/>
  <c r="BO13" i="48"/>
  <c r="AO90" i="48"/>
  <c r="BP28" i="48"/>
  <c r="BG35" i="48"/>
  <c r="BO35" i="48"/>
  <c r="AN35" i="48"/>
  <c r="BS35" i="48"/>
  <c r="BP19" i="48"/>
  <c r="BO79" i="48"/>
  <c r="AN64" i="48"/>
  <c r="AO57" i="48"/>
  <c r="AV57" i="48"/>
  <c r="BW80" i="43"/>
  <c r="BW81" i="43"/>
  <c r="BW72" i="43"/>
  <c r="BG52" i="48"/>
  <c r="BW71" i="43"/>
  <c r="BW116" i="47"/>
  <c r="CJ116" i="47" s="1"/>
  <c r="AW116" i="48"/>
  <c r="AW74" i="48"/>
  <c r="BW74" i="43"/>
  <c r="BW105" i="47"/>
  <c r="CJ105" i="47" s="1"/>
  <c r="AW105" i="48"/>
  <c r="BC7" i="48"/>
  <c r="AJ7" i="48"/>
  <c r="AK7" i="48"/>
  <c r="I7" i="48"/>
  <c r="AQ7" i="48"/>
  <c r="R7" i="48"/>
  <c r="AD7" i="48"/>
  <c r="AB7" i="48"/>
  <c r="AV7" i="48"/>
  <c r="BH7" i="48"/>
  <c r="P7" i="48"/>
  <c r="V7" i="48"/>
  <c r="M7" i="48"/>
  <c r="BN7" i="48"/>
  <c r="AW7" i="48"/>
  <c r="AC7" i="48"/>
  <c r="D7" i="48"/>
  <c r="BF7" i="48"/>
  <c r="BO7" i="48"/>
  <c r="T7" i="48"/>
  <c r="AU7" i="48"/>
  <c r="S7" i="48"/>
  <c r="AE7" i="48"/>
  <c r="G7" i="48"/>
  <c r="Q7" i="48"/>
  <c r="BU7" i="48"/>
  <c r="E7" i="48"/>
  <c r="BI7" i="48"/>
  <c r="N7" i="48"/>
  <c r="BJ7" i="48"/>
  <c r="J7" i="48"/>
  <c r="AT7" i="48"/>
  <c r="AZ7" i="48"/>
  <c r="AL7" i="48"/>
  <c r="BP7" i="48"/>
  <c r="BR7" i="48"/>
  <c r="AI7" i="48"/>
  <c r="W7" i="48"/>
  <c r="BQ7" i="48"/>
  <c r="AX7" i="48"/>
  <c r="H7" i="48"/>
  <c r="O7" i="48"/>
  <c r="BD7" i="48"/>
  <c r="BS7" i="48"/>
  <c r="AS7" i="48"/>
  <c r="Z7" i="48"/>
  <c r="BB7" i="48"/>
  <c r="AF7" i="48"/>
  <c r="BG7" i="48"/>
  <c r="BM7" i="48"/>
  <c r="Y7" i="48"/>
  <c r="K7" i="48"/>
  <c r="F7" i="48"/>
  <c r="BA7" i="48"/>
  <c r="AH7" i="48"/>
  <c r="BL7" i="48"/>
  <c r="AR7" i="48"/>
  <c r="AP7" i="48"/>
  <c r="AN7" i="48"/>
  <c r="BT7" i="48"/>
  <c r="AM7" i="48"/>
  <c r="L7" i="48"/>
  <c r="AY7" i="48"/>
  <c r="BE7" i="48"/>
  <c r="AA7" i="48"/>
  <c r="X7" i="48"/>
  <c r="U7" i="48"/>
  <c r="BV7" i="48"/>
  <c r="AO7" i="48"/>
  <c r="AG7" i="48"/>
  <c r="BK7" i="48"/>
  <c r="AM57" i="48"/>
  <c r="BM45" i="48"/>
  <c r="AO45" i="48"/>
  <c r="BR45" i="48"/>
  <c r="BO45" i="48"/>
  <c r="AM45" i="48"/>
  <c r="AN45" i="48"/>
  <c r="BQ45" i="48"/>
  <c r="BU45" i="48"/>
  <c r="BT45" i="48"/>
  <c r="AQ45" i="48"/>
  <c r="BN45" i="48"/>
  <c r="BL45" i="48"/>
  <c r="BP45" i="48"/>
  <c r="AJ115" i="48"/>
  <c r="AN115" i="48"/>
  <c r="BR115" i="48"/>
  <c r="K92" i="48"/>
  <c r="BA83" i="48"/>
  <c r="Q83" i="48"/>
  <c r="BN83" i="48"/>
  <c r="P83" i="48"/>
  <c r="AI83" i="48"/>
  <c r="AJ83" i="48"/>
  <c r="AB83" i="48"/>
  <c r="S83" i="48"/>
  <c r="AN83" i="48"/>
  <c r="V83" i="48"/>
  <c r="Z83" i="48"/>
  <c r="AD83" i="48"/>
  <c r="AG83" i="48"/>
  <c r="BQ83" i="48"/>
  <c r="BI83" i="48"/>
  <c r="BH83" i="48"/>
  <c r="BK83" i="48"/>
  <c r="BN88" i="48"/>
  <c r="L88" i="48"/>
  <c r="N88" i="48"/>
  <c r="AJ88" i="48"/>
  <c r="O88" i="48"/>
  <c r="S88" i="48"/>
  <c r="X88" i="48"/>
  <c r="H88" i="48"/>
  <c r="AB88" i="48"/>
  <c r="M88" i="48"/>
  <c r="AF88" i="48"/>
  <c r="T88" i="48"/>
  <c r="P88" i="48"/>
  <c r="AR88" i="48"/>
  <c r="BA88" i="48"/>
  <c r="BD88" i="48"/>
  <c r="BB88" i="48"/>
  <c r="T90" i="48"/>
  <c r="L90" i="48"/>
  <c r="AD90" i="48"/>
  <c r="AC90" i="48"/>
  <c r="U90" i="48"/>
  <c r="H90" i="48"/>
  <c r="J90" i="48"/>
  <c r="W90" i="48"/>
  <c r="AS86" i="48"/>
  <c r="AW86" i="48"/>
  <c r="BV86" i="48"/>
  <c r="E86" i="48"/>
  <c r="AG86" i="48"/>
  <c r="G86" i="48"/>
  <c r="M86" i="48"/>
  <c r="BU86" i="48"/>
  <c r="AI86" i="48"/>
  <c r="BM86" i="48"/>
  <c r="AE86" i="48"/>
  <c r="AY86" i="48"/>
  <c r="AT86" i="48"/>
  <c r="F86" i="48"/>
  <c r="BF86" i="48"/>
  <c r="BB86" i="48"/>
  <c r="Q85" i="48"/>
  <c r="H85" i="48"/>
  <c r="W85" i="48"/>
  <c r="N85" i="48"/>
  <c r="D85" i="48"/>
  <c r="BI85" i="48"/>
  <c r="BJ85" i="48"/>
  <c r="U85" i="48"/>
  <c r="L85" i="48"/>
  <c r="J85" i="48"/>
  <c r="AY85" i="48"/>
  <c r="P85" i="48"/>
  <c r="BQ85" i="48"/>
  <c r="E85" i="48"/>
  <c r="AK85" i="48"/>
  <c r="F85" i="48"/>
  <c r="AR82" i="48"/>
  <c r="X82" i="48"/>
  <c r="K82" i="48"/>
  <c r="BV82" i="48"/>
  <c r="BJ82" i="48"/>
  <c r="AW82" i="48"/>
  <c r="BU82" i="48"/>
  <c r="L82" i="48"/>
  <c r="AC82" i="48"/>
  <c r="H82" i="48"/>
  <c r="AZ82" i="48"/>
  <c r="AQ82" i="48"/>
  <c r="O82" i="48"/>
  <c r="BD82" i="48"/>
  <c r="AH82" i="48"/>
  <c r="E101" i="48"/>
  <c r="AO83" i="48"/>
  <c r="AQ83" i="48"/>
  <c r="BT83" i="48"/>
  <c r="E83" i="48"/>
  <c r="AF83" i="48"/>
  <c r="AK83" i="48"/>
  <c r="AX83" i="48"/>
  <c r="H83" i="48"/>
  <c r="BJ83" i="48"/>
  <c r="AE83" i="48"/>
  <c r="AA83" i="48"/>
  <c r="BS83" i="48"/>
  <c r="M83" i="48"/>
  <c r="AC83" i="48"/>
  <c r="AH83" i="48"/>
  <c r="I88" i="48"/>
  <c r="BS88" i="48"/>
  <c r="BV88" i="48"/>
  <c r="Q88" i="48"/>
  <c r="BJ88" i="48"/>
  <c r="BC88" i="48"/>
  <c r="AO88" i="48"/>
  <c r="AM88" i="48"/>
  <c r="AG88" i="48"/>
  <c r="AX88" i="48"/>
  <c r="BR88" i="48"/>
  <c r="BI88" i="48"/>
  <c r="AK88" i="48"/>
  <c r="AW88" i="48"/>
  <c r="BQ33" i="48"/>
  <c r="AG90" i="48"/>
  <c r="I90" i="48"/>
  <c r="N90" i="48"/>
  <c r="AB90" i="48"/>
  <c r="I86" i="48"/>
  <c r="BK86" i="48"/>
  <c r="AR86" i="48"/>
  <c r="S86" i="48"/>
  <c r="L86" i="48"/>
  <c r="D86" i="48"/>
  <c r="AU86" i="48"/>
  <c r="AZ86" i="48"/>
  <c r="BA86" i="48"/>
  <c r="BQ86" i="48"/>
  <c r="BE86" i="48"/>
  <c r="AA86" i="48"/>
  <c r="T86" i="48"/>
  <c r="AM86" i="48"/>
  <c r="BL85" i="48"/>
  <c r="AC85" i="48"/>
  <c r="BC85" i="48"/>
  <c r="M85" i="48"/>
  <c r="AB85" i="48"/>
  <c r="AG85" i="48"/>
  <c r="T85" i="48"/>
  <c r="R85" i="48"/>
  <c r="AF85" i="48"/>
  <c r="AR85" i="48"/>
  <c r="AA85" i="48"/>
  <c r="AJ85" i="48"/>
  <c r="BO85" i="48"/>
  <c r="AT85" i="48"/>
  <c r="AD82" i="48"/>
  <c r="AI82" i="48"/>
  <c r="D82" i="48"/>
  <c r="BE82" i="48"/>
  <c r="BC82" i="48"/>
  <c r="E82" i="48"/>
  <c r="AF82" i="48"/>
  <c r="BM82" i="48"/>
  <c r="BA82" i="48"/>
  <c r="BK82" i="48"/>
  <c r="Y82" i="48"/>
  <c r="F82" i="48"/>
  <c r="Z82" i="48"/>
  <c r="AL82" i="48"/>
  <c r="AY82" i="48"/>
  <c r="BH82" i="48"/>
  <c r="T83" i="48"/>
  <c r="W83" i="48"/>
  <c r="AL83" i="48"/>
  <c r="BL83" i="48"/>
  <c r="I83" i="48"/>
  <c r="BM83" i="48"/>
  <c r="BR83" i="48"/>
  <c r="J83" i="48"/>
  <c r="R83" i="48"/>
  <c r="BV83" i="48"/>
  <c r="BU83" i="48"/>
  <c r="BD83" i="48"/>
  <c r="AW83" i="48"/>
  <c r="F83" i="48"/>
  <c r="AM83" i="48"/>
  <c r="BE83" i="48"/>
  <c r="AR83" i="48"/>
  <c r="AY83" i="48"/>
  <c r="BL88" i="48"/>
  <c r="BP88" i="48"/>
  <c r="AI88" i="48"/>
  <c r="BU88" i="48"/>
  <c r="AL88" i="48"/>
  <c r="AY88" i="48"/>
  <c r="AP88" i="48"/>
  <c r="R88" i="48"/>
  <c r="BH88" i="48"/>
  <c r="AA88" i="48"/>
  <c r="Z88" i="48"/>
  <c r="AH88" i="48"/>
  <c r="BT88" i="48"/>
  <c r="BF88" i="48"/>
  <c r="AQ88" i="48"/>
  <c r="G88" i="48"/>
  <c r="U88" i="48"/>
  <c r="P90" i="48"/>
  <c r="S90" i="48"/>
  <c r="G90" i="48"/>
  <c r="R90" i="48"/>
  <c r="AH90" i="48"/>
  <c r="O90" i="48"/>
  <c r="AB86" i="48"/>
  <c r="BD86" i="48"/>
  <c r="AD86" i="48"/>
  <c r="BH86" i="48"/>
  <c r="BI86" i="48"/>
  <c r="BJ86" i="48"/>
  <c r="R86" i="48"/>
  <c r="J86" i="48"/>
  <c r="O86" i="48"/>
  <c r="BG86" i="48"/>
  <c r="AF86" i="48"/>
  <c r="AN86" i="48"/>
  <c r="X86" i="48"/>
  <c r="AL86" i="48"/>
  <c r="AK86" i="48"/>
  <c r="S85" i="48"/>
  <c r="AH85" i="48"/>
  <c r="AE85" i="48"/>
  <c r="BS85" i="48"/>
  <c r="Y85" i="48"/>
  <c r="BV85" i="48"/>
  <c r="O85" i="48"/>
  <c r="BN85" i="48"/>
  <c r="AQ85" i="48"/>
  <c r="K85" i="48"/>
  <c r="BM85" i="48"/>
  <c r="AU85" i="48"/>
  <c r="AX85" i="48"/>
  <c r="BU85" i="48"/>
  <c r="Z85" i="48"/>
  <c r="BT85" i="48"/>
  <c r="BH85" i="48"/>
  <c r="N82" i="48"/>
  <c r="P82" i="48"/>
  <c r="V82" i="48"/>
  <c r="BS82" i="48"/>
  <c r="BF82" i="48"/>
  <c r="R82" i="48"/>
  <c r="S82" i="48"/>
  <c r="AG82" i="48"/>
  <c r="AJ82" i="48"/>
  <c r="AT82" i="48"/>
  <c r="AX82" i="48"/>
  <c r="I82" i="48"/>
  <c r="W82" i="48"/>
  <c r="AE82" i="48"/>
  <c r="U83" i="48"/>
  <c r="N83" i="48"/>
  <c r="X83" i="48"/>
  <c r="Y83" i="48"/>
  <c r="BP83" i="48"/>
  <c r="L83" i="48"/>
  <c r="BF83" i="48"/>
  <c r="AU83" i="48"/>
  <c r="G83" i="48"/>
  <c r="O83" i="48"/>
  <c r="BB83" i="48"/>
  <c r="AZ83" i="48"/>
  <c r="K83" i="48"/>
  <c r="AT83" i="48"/>
  <c r="BC83" i="48"/>
  <c r="AS83" i="48"/>
  <c r="K88" i="48"/>
  <c r="Y88" i="48"/>
  <c r="BE88" i="48"/>
  <c r="V88" i="48"/>
  <c r="AN88" i="48"/>
  <c r="BK88" i="48"/>
  <c r="J88" i="48"/>
  <c r="W88" i="48"/>
  <c r="AE88" i="48"/>
  <c r="AC88" i="48"/>
  <c r="BQ88" i="48"/>
  <c r="BM88" i="48"/>
  <c r="AS88" i="48"/>
  <c r="AD88" i="48"/>
  <c r="AU88" i="48"/>
  <c r="AT88" i="48"/>
  <c r="BT33" i="48"/>
  <c r="AS33" i="48"/>
  <c r="BU33" i="48"/>
  <c r="AF90" i="48"/>
  <c r="Y90" i="48"/>
  <c r="AI90" i="48"/>
  <c r="AA90" i="48"/>
  <c r="M90" i="48"/>
  <c r="Z90" i="48"/>
  <c r="AE90" i="48"/>
  <c r="X90" i="48"/>
  <c r="K90" i="48"/>
  <c r="Q90" i="48"/>
  <c r="V90" i="48"/>
  <c r="Y86" i="48"/>
  <c r="Q86" i="48"/>
  <c r="AJ86" i="48"/>
  <c r="AC86" i="48"/>
  <c r="W86" i="48"/>
  <c r="V86" i="48"/>
  <c r="N86" i="48"/>
  <c r="K86" i="48"/>
  <c r="P86" i="48"/>
  <c r="BT86" i="48"/>
  <c r="BC86" i="48"/>
  <c r="AQ86" i="48"/>
  <c r="AV86" i="48"/>
  <c r="U86" i="48"/>
  <c r="H86" i="48"/>
  <c r="AH86" i="48"/>
  <c r="Z86" i="48"/>
  <c r="G85" i="48"/>
  <c r="BR85" i="48"/>
  <c r="BF85" i="48"/>
  <c r="AN85" i="48"/>
  <c r="BB85" i="48"/>
  <c r="AL85" i="48"/>
  <c r="AM85" i="48"/>
  <c r="BE85" i="48"/>
  <c r="I85" i="48"/>
  <c r="AD85" i="48"/>
  <c r="V85" i="48"/>
  <c r="X85" i="48"/>
  <c r="AI85" i="48"/>
  <c r="BA85" i="48"/>
  <c r="AZ85" i="48"/>
  <c r="AS85" i="48"/>
  <c r="BK85" i="48"/>
  <c r="BD85" i="48"/>
  <c r="AP85" i="48"/>
  <c r="AS82" i="48"/>
  <c r="AA82" i="48"/>
  <c r="BT82" i="48"/>
  <c r="AB82" i="48"/>
  <c r="AK82" i="48"/>
  <c r="BI82" i="48"/>
  <c r="AM82" i="48"/>
  <c r="BB82" i="48"/>
  <c r="AO82" i="48"/>
  <c r="T82" i="48"/>
  <c r="Q82" i="48"/>
  <c r="G82" i="48"/>
  <c r="AN82" i="48"/>
  <c r="BR82" i="48"/>
  <c r="U82" i="48"/>
  <c r="J82" i="48"/>
  <c r="AY46" i="48"/>
  <c r="BA46" i="48"/>
  <c r="AZ46" i="48"/>
  <c r="E65" i="48"/>
  <c r="M78" i="48"/>
  <c r="AJ78" i="48"/>
  <c r="Z78" i="48"/>
  <c r="R78" i="48"/>
  <c r="H78" i="48"/>
  <c r="V78" i="48"/>
  <c r="AC78" i="48"/>
  <c r="AT53" i="48"/>
  <c r="AX53" i="48"/>
  <c r="BI53" i="48"/>
  <c r="AR53" i="48"/>
  <c r="BF53" i="48"/>
  <c r="BE53" i="48"/>
  <c r="AW53" i="48"/>
  <c r="BS62" i="48"/>
  <c r="BV62" i="48"/>
  <c r="V62" i="48"/>
  <c r="Y62" i="48"/>
  <c r="Z62" i="48"/>
  <c r="T62" i="48"/>
  <c r="M62" i="48"/>
  <c r="U62" i="48"/>
  <c r="AD62" i="48"/>
  <c r="W62" i="48"/>
  <c r="AX54" i="48"/>
  <c r="BR54" i="48"/>
  <c r="BB54" i="48"/>
  <c r="BJ54" i="48"/>
  <c r="BT54" i="48"/>
  <c r="BV54" i="48"/>
  <c r="BM54" i="48"/>
  <c r="AZ61" i="48"/>
  <c r="BM61" i="48"/>
  <c r="BG61" i="48"/>
  <c r="AS61" i="48"/>
  <c r="AU61" i="48"/>
  <c r="BF61" i="48"/>
  <c r="BR61" i="48"/>
  <c r="AS63" i="48"/>
  <c r="Y63" i="48"/>
  <c r="D63" i="48"/>
  <c r="AM63" i="48"/>
  <c r="AH63" i="48"/>
  <c r="AE63" i="48"/>
  <c r="U63" i="48"/>
  <c r="BI63" i="48"/>
  <c r="R63" i="48"/>
  <c r="P63" i="48"/>
  <c r="I63" i="48"/>
  <c r="AA63" i="48"/>
  <c r="BR63" i="48"/>
  <c r="BL63" i="48"/>
  <c r="BH63" i="48"/>
  <c r="BF63" i="48"/>
  <c r="AF63" i="48"/>
  <c r="R70" i="48"/>
  <c r="AE70" i="48"/>
  <c r="AB70" i="48"/>
  <c r="AI70" i="48"/>
  <c r="I70" i="48"/>
  <c r="M70" i="48"/>
  <c r="V70" i="48"/>
  <c r="O66" i="48"/>
  <c r="Q66" i="48"/>
  <c r="N66" i="48"/>
  <c r="BA66" i="48"/>
  <c r="AY66" i="48"/>
  <c r="BM66" i="48"/>
  <c r="BB66" i="48"/>
  <c r="BR66" i="48"/>
  <c r="AX66" i="48"/>
  <c r="M66" i="48"/>
  <c r="AC66" i="48"/>
  <c r="AD94" i="48"/>
  <c r="K94" i="48"/>
  <c r="Z94" i="48"/>
  <c r="Y94" i="48"/>
  <c r="S94" i="48"/>
  <c r="BI94" i="48"/>
  <c r="M94" i="48"/>
  <c r="AX94" i="48"/>
  <c r="V94" i="48"/>
  <c r="W94" i="48"/>
  <c r="BH94" i="48"/>
  <c r="AK94" i="48"/>
  <c r="BA94" i="48"/>
  <c r="AN94" i="48"/>
  <c r="P94" i="48"/>
  <c r="AE78" i="48"/>
  <c r="T78" i="48"/>
  <c r="U78" i="48"/>
  <c r="J78" i="48"/>
  <c r="AF78" i="48"/>
  <c r="K78" i="48"/>
  <c r="O78" i="48"/>
  <c r="BB53" i="48"/>
  <c r="BA53" i="48"/>
  <c r="BN53" i="48"/>
  <c r="BM53" i="48"/>
  <c r="AY53" i="48"/>
  <c r="AS53" i="48"/>
  <c r="AQ53" i="48"/>
  <c r="BT53" i="48"/>
  <c r="K62" i="48"/>
  <c r="AB62" i="48"/>
  <c r="J62" i="48"/>
  <c r="BN62" i="48"/>
  <c r="X62" i="48"/>
  <c r="O62" i="48"/>
  <c r="BC54" i="48"/>
  <c r="AY54" i="48"/>
  <c r="BF54" i="48"/>
  <c r="AR54" i="48"/>
  <c r="AY33" i="48"/>
  <c r="AL33" i="48"/>
  <c r="AR61" i="48"/>
  <c r="BA61" i="48"/>
  <c r="AQ61" i="48"/>
  <c r="BN61" i="48"/>
  <c r="AL61" i="48"/>
  <c r="AK61" i="48"/>
  <c r="BQ61" i="48"/>
  <c r="AM61" i="48"/>
  <c r="BT61" i="48"/>
  <c r="W63" i="48"/>
  <c r="G63" i="48"/>
  <c r="BQ63" i="48"/>
  <c r="AR63" i="48"/>
  <c r="Q63" i="48"/>
  <c r="AU63" i="48"/>
  <c r="K63" i="48"/>
  <c r="AZ63" i="48"/>
  <c r="S63" i="48"/>
  <c r="M63" i="48"/>
  <c r="O63" i="48"/>
  <c r="BA63" i="48"/>
  <c r="BM63" i="48"/>
  <c r="BB63" i="48"/>
  <c r="BP63" i="48"/>
  <c r="N70" i="48"/>
  <c r="AH70" i="48"/>
  <c r="AG70" i="48"/>
  <c r="W70" i="48"/>
  <c r="AL70" i="48"/>
  <c r="O70" i="48"/>
  <c r="Y70" i="48"/>
  <c r="Z70" i="48"/>
  <c r="BL66" i="48"/>
  <c r="AL66" i="48"/>
  <c r="AR66" i="48"/>
  <c r="H66" i="48"/>
  <c r="BS66" i="48"/>
  <c r="D66" i="48"/>
  <c r="AG66" i="48"/>
  <c r="Y66" i="48"/>
  <c r="I66" i="48"/>
  <c r="BC66" i="48"/>
  <c r="R66" i="48"/>
  <c r="AH66" i="48"/>
  <c r="AF66" i="48"/>
  <c r="BK94" i="48"/>
  <c r="BG94" i="48"/>
  <c r="AL94" i="48"/>
  <c r="BD94" i="48"/>
  <c r="AF94" i="48"/>
  <c r="U94" i="48"/>
  <c r="AT94" i="48"/>
  <c r="AQ94" i="48"/>
  <c r="BF94" i="48"/>
  <c r="H94" i="48"/>
  <c r="T94" i="48"/>
  <c r="AS94" i="48"/>
  <c r="AD78" i="48"/>
  <c r="P78" i="48"/>
  <c r="N78" i="48"/>
  <c r="E78" i="48"/>
  <c r="L78" i="48"/>
  <c r="BC53" i="48"/>
  <c r="BL53" i="48"/>
  <c r="AM53" i="48"/>
  <c r="BQ53" i="48"/>
  <c r="BV53" i="48"/>
  <c r="AU53" i="48"/>
  <c r="BH53" i="48"/>
  <c r="AZ53" i="48"/>
  <c r="AA62" i="48"/>
  <c r="AF62" i="48"/>
  <c r="G62" i="48"/>
  <c r="BR62" i="48"/>
  <c r="BL62" i="48"/>
  <c r="N62" i="48"/>
  <c r="R62" i="48"/>
  <c r="AE62" i="48"/>
  <c r="Q62" i="48"/>
  <c r="S62" i="48"/>
  <c r="AQ54" i="48"/>
  <c r="AU54" i="48"/>
  <c r="BN54" i="48"/>
  <c r="BL54" i="48"/>
  <c r="AT54" i="48"/>
  <c r="BI54" i="48"/>
  <c r="BH54" i="48"/>
  <c r="BA33" i="48"/>
  <c r="BI61" i="48"/>
  <c r="BL61" i="48"/>
  <c r="AW61" i="48"/>
  <c r="BH61" i="48"/>
  <c r="AP61" i="48"/>
  <c r="BB61" i="48"/>
  <c r="Z63" i="48"/>
  <c r="AL63" i="48"/>
  <c r="AI63" i="48"/>
  <c r="E63" i="48"/>
  <c r="BD63" i="48"/>
  <c r="AK63" i="48"/>
  <c r="L63" i="48"/>
  <c r="AX63" i="48"/>
  <c r="AY63" i="48"/>
  <c r="N63" i="48"/>
  <c r="J63" i="48"/>
  <c r="AD63" i="48"/>
  <c r="X63" i="48"/>
  <c r="AG63" i="48"/>
  <c r="J70" i="48"/>
  <c r="P70" i="48"/>
  <c r="T70" i="48"/>
  <c r="AF70" i="48"/>
  <c r="S70" i="48"/>
  <c r="K70" i="48"/>
  <c r="H70" i="48"/>
  <c r="K66" i="48"/>
  <c r="AB66" i="48"/>
  <c r="U66" i="48"/>
  <c r="BG66" i="48"/>
  <c r="BI66" i="48"/>
  <c r="AM66" i="48"/>
  <c r="AZ66" i="48"/>
  <c r="J66" i="48"/>
  <c r="BF66" i="48"/>
  <c r="L66" i="48"/>
  <c r="AP66" i="48"/>
  <c r="BH66" i="48"/>
  <c r="AU66" i="48"/>
  <c r="AA66" i="48"/>
  <c r="BT66" i="48"/>
  <c r="AS66" i="48"/>
  <c r="AP94" i="48"/>
  <c r="AU94" i="48"/>
  <c r="J94" i="48"/>
  <c r="O94" i="48"/>
  <c r="Q94" i="48"/>
  <c r="AC94" i="48"/>
  <c r="AZ94" i="48"/>
  <c r="AJ94" i="48"/>
  <c r="N94" i="48"/>
  <c r="AG94" i="48"/>
  <c r="R94" i="48"/>
  <c r="X94" i="48"/>
  <c r="AB94" i="48"/>
  <c r="BJ94" i="48"/>
  <c r="L94" i="48"/>
  <c r="S78" i="48"/>
  <c r="AG78" i="48"/>
  <c r="AK78" i="48"/>
  <c r="W78" i="48"/>
  <c r="F78" i="48"/>
  <c r="AI78" i="48"/>
  <c r="AH78" i="48"/>
  <c r="BU53" i="48"/>
  <c r="AN53" i="48"/>
  <c r="BP53" i="48"/>
  <c r="BR53" i="48"/>
  <c r="BJ53" i="48"/>
  <c r="L62" i="48"/>
  <c r="AC62" i="48"/>
  <c r="BO62" i="48"/>
  <c r="P62" i="48"/>
  <c r="H62" i="48"/>
  <c r="I62" i="48"/>
  <c r="AS54" i="48"/>
  <c r="BE54" i="48"/>
  <c r="AN54" i="48"/>
  <c r="AZ54" i="48"/>
  <c r="BS54" i="48"/>
  <c r="BA54" i="48"/>
  <c r="AQ33" i="48"/>
  <c r="AU33" i="48"/>
  <c r="BC61" i="48"/>
  <c r="AT61" i="48"/>
  <c r="BJ61" i="48"/>
  <c r="BO61" i="48"/>
  <c r="AY61" i="48"/>
  <c r="BP61" i="48"/>
  <c r="AN61" i="48"/>
  <c r="BU61" i="48"/>
  <c r="BE61" i="48"/>
  <c r="AX61" i="48"/>
  <c r="AW63" i="48"/>
  <c r="BC63" i="48"/>
  <c r="T63" i="48"/>
  <c r="BT63" i="48"/>
  <c r="AC63" i="48"/>
  <c r="AT63" i="48"/>
  <c r="BE63" i="48"/>
  <c r="BV63" i="48"/>
  <c r="AJ63" i="48"/>
  <c r="V63" i="48"/>
  <c r="BU63" i="48"/>
  <c r="BJ63" i="48"/>
  <c r="BN63" i="48"/>
  <c r="F63" i="48"/>
  <c r="AQ63" i="48"/>
  <c r="H63" i="48"/>
  <c r="BS63" i="48"/>
  <c r="AB63" i="48"/>
  <c r="BK63" i="48"/>
  <c r="AM70" i="48"/>
  <c r="AC70" i="48"/>
  <c r="AA70" i="48"/>
  <c r="AD70" i="48"/>
  <c r="L70" i="48"/>
  <c r="G70" i="48"/>
  <c r="Q70" i="48"/>
  <c r="U70" i="48"/>
  <c r="Z66" i="48"/>
  <c r="BJ66" i="48"/>
  <c r="F66" i="48"/>
  <c r="S66" i="48"/>
  <c r="P66" i="48"/>
  <c r="T66" i="48"/>
  <c r="AT66" i="48"/>
  <c r="BV66" i="48"/>
  <c r="BQ66" i="48"/>
  <c r="AK66" i="48"/>
  <c r="BE66" i="48"/>
  <c r="BN66" i="48"/>
  <c r="AW66" i="48"/>
  <c r="BU66" i="48"/>
  <c r="AD66" i="48"/>
  <c r="AY94" i="48"/>
  <c r="AH94" i="48"/>
  <c r="G94" i="48"/>
  <c r="BB94" i="48"/>
  <c r="AM94" i="48"/>
  <c r="BE94" i="48"/>
  <c r="AR94" i="48"/>
  <c r="I94" i="48"/>
  <c r="AE94" i="48"/>
  <c r="AA94" i="48"/>
  <c r="BC94" i="48"/>
  <c r="AI94" i="48"/>
  <c r="AW94" i="48"/>
  <c r="AD41" i="48"/>
  <c r="BQ41" i="48"/>
  <c r="BI41" i="48"/>
  <c r="P41" i="48"/>
  <c r="I41" i="48"/>
  <c r="BV41" i="48"/>
  <c r="AL41" i="48"/>
  <c r="AY41" i="48"/>
  <c r="Z41" i="48"/>
  <c r="AZ41" i="48"/>
  <c r="AE41" i="48"/>
  <c r="R71" i="48"/>
  <c r="AG71" i="48"/>
  <c r="AW71" i="48"/>
  <c r="AK71" i="48"/>
  <c r="L71" i="48"/>
  <c r="P71" i="48"/>
  <c r="E71" i="48"/>
  <c r="V71" i="48"/>
  <c r="BL71" i="48"/>
  <c r="BT71" i="48"/>
  <c r="AM71" i="48"/>
  <c r="W71" i="48"/>
  <c r="F71" i="48"/>
  <c r="O71" i="48"/>
  <c r="M71" i="48"/>
  <c r="I71" i="48"/>
  <c r="BU71" i="48"/>
  <c r="BD71" i="48"/>
  <c r="AO71" i="48"/>
  <c r="BK71" i="48"/>
  <c r="T71" i="48"/>
  <c r="G71" i="48"/>
  <c r="Y71" i="48"/>
  <c r="AS71" i="48"/>
  <c r="BV71" i="48"/>
  <c r="N71" i="48"/>
  <c r="AD71" i="48"/>
  <c r="X71" i="48"/>
  <c r="AX71" i="48"/>
  <c r="AA71" i="48"/>
  <c r="AE71" i="48"/>
  <c r="BH71" i="48"/>
  <c r="BB71" i="48"/>
  <c r="AT71" i="48"/>
  <c r="BQ71" i="48"/>
  <c r="AV71" i="48"/>
  <c r="AZ71" i="48"/>
  <c r="AH71" i="48"/>
  <c r="AY71" i="48"/>
  <c r="AI71" i="48"/>
  <c r="D71" i="48"/>
  <c r="BE71" i="48"/>
  <c r="Q71" i="48"/>
  <c r="BR71" i="48"/>
  <c r="AP71" i="48"/>
  <c r="U71" i="48"/>
  <c r="AU71" i="48"/>
  <c r="BI71" i="48"/>
  <c r="BN71" i="48"/>
  <c r="BF71" i="48"/>
  <c r="J71" i="48"/>
  <c r="AN71" i="48"/>
  <c r="Z71" i="48"/>
  <c r="S71" i="48"/>
  <c r="BC71" i="48"/>
  <c r="AJ71" i="48"/>
  <c r="AF71" i="48"/>
  <c r="AL71" i="48"/>
  <c r="BM71" i="48"/>
  <c r="K71" i="48"/>
  <c r="AR71" i="48"/>
  <c r="BA71" i="48"/>
  <c r="AB71" i="48"/>
  <c r="BJ71" i="48"/>
  <c r="AC71" i="48"/>
  <c r="AQ71" i="48"/>
  <c r="BJ80" i="48"/>
  <c r="BN80" i="48"/>
  <c r="BL80" i="48"/>
  <c r="G98" i="48"/>
  <c r="K25" i="48"/>
  <c r="BD76" i="48"/>
  <c r="BI76" i="48"/>
  <c r="AQ76" i="48"/>
  <c r="AO76" i="48"/>
  <c r="E76" i="48"/>
  <c r="BK76" i="48"/>
  <c r="BB76" i="48"/>
  <c r="AX76" i="48"/>
  <c r="BR76" i="48"/>
  <c r="AZ76" i="48"/>
  <c r="AU76" i="48"/>
  <c r="BL76" i="48"/>
  <c r="AK76" i="48"/>
  <c r="F76" i="48"/>
  <c r="AS76" i="48"/>
  <c r="BO76" i="48"/>
  <c r="AT76" i="48"/>
  <c r="BV76" i="48"/>
  <c r="BP76" i="48"/>
  <c r="AY76" i="48"/>
  <c r="T76" i="48"/>
  <c r="AA76" i="48"/>
  <c r="BE76" i="48"/>
  <c r="BF76" i="48"/>
  <c r="BH76" i="48"/>
  <c r="AW76" i="48"/>
  <c r="BA76" i="48"/>
  <c r="BC76" i="48"/>
  <c r="BN76" i="48"/>
  <c r="AI76" i="48"/>
  <c r="AR76" i="48"/>
  <c r="BQ76" i="48"/>
  <c r="D76" i="48"/>
  <c r="AM76" i="48"/>
  <c r="AL76" i="48"/>
  <c r="BJ76" i="48"/>
  <c r="BM76" i="48"/>
  <c r="BU76" i="48"/>
  <c r="BT76" i="48"/>
  <c r="BJ81" i="48"/>
  <c r="AK45" i="48"/>
  <c r="AL38" i="48"/>
  <c r="AM34" i="48"/>
  <c r="BJ75" i="48"/>
  <c r="BK75" i="48"/>
  <c r="X15" i="48"/>
  <c r="AC46" i="48"/>
  <c r="AN76" i="48" l="1"/>
  <c r="AO61" i="48"/>
  <c r="BP54" i="48"/>
  <c r="BS61" i="48"/>
  <c r="BO88" i="48"/>
  <c r="AP86" i="48"/>
  <c r="CJ81" i="43"/>
  <c r="CJ74" i="43"/>
  <c r="CJ71" i="43"/>
  <c r="CJ80" i="43"/>
  <c r="CJ77" i="43"/>
  <c r="BW97" i="48"/>
  <c r="BO41" i="48"/>
  <c r="BW84" i="48"/>
  <c r="AV76" i="48"/>
  <c r="BP80" i="48"/>
  <c r="AN66" i="48"/>
  <c r="BP85" i="48"/>
  <c r="BW105" i="48"/>
  <c r="BW116" i="48"/>
  <c r="CJ98" i="43"/>
  <c r="BW109" i="48"/>
  <c r="CJ75" i="43"/>
  <c r="H41" i="48"/>
  <c r="H71" i="48"/>
  <c r="AQ41" i="48"/>
  <c r="V41" i="48"/>
  <c r="BH41" i="48"/>
  <c r="AR41" i="48"/>
  <c r="BB41" i="48"/>
  <c r="AF41" i="48"/>
  <c r="BJ41" i="48"/>
  <c r="AS41" i="48"/>
  <c r="AT41" i="48"/>
  <c r="M41" i="48"/>
  <c r="AV41" i="48"/>
  <c r="BR41" i="48"/>
  <c r="BP41" i="48"/>
  <c r="S41" i="48"/>
  <c r="K41" i="48"/>
  <c r="AP41" i="48"/>
  <c r="AX41" i="48"/>
  <c r="BM41" i="48"/>
  <c r="BT41" i="48"/>
  <c r="AC41" i="48"/>
  <c r="F41" i="48"/>
  <c r="AW41" i="48"/>
  <c r="BE41" i="48"/>
  <c r="BF41" i="48"/>
  <c r="BU41" i="48"/>
  <c r="J41" i="48"/>
  <c r="Y41" i="48"/>
  <c r="AU41" i="48"/>
  <c r="BN41" i="48"/>
  <c r="D41" i="48"/>
  <c r="AO41" i="48"/>
  <c r="BC41" i="48"/>
  <c r="BA41" i="48"/>
  <c r="AM41" i="48"/>
  <c r="BL41" i="48"/>
  <c r="E41" i="48"/>
  <c r="CJ72" i="43"/>
  <c r="AO94" i="48"/>
  <c r="BO63" i="48"/>
  <c r="BO54" i="48"/>
  <c r="AO53" i="48"/>
  <c r="BG82" i="48"/>
  <c r="AV82" i="48"/>
  <c r="BG88" i="48"/>
  <c r="BG83" i="48"/>
  <c r="CD117" i="36"/>
  <c r="CF117" i="36" s="1"/>
  <c r="BW111" i="47"/>
  <c r="CJ111" i="47" s="1"/>
  <c r="AW111" i="48"/>
  <c r="BP74" i="48"/>
  <c r="BS71" i="48"/>
  <c r="BG41" i="48"/>
  <c r="AN41" i="48"/>
  <c r="BO53" i="48"/>
  <c r="BG54" i="48"/>
  <c r="BG63" i="48"/>
  <c r="AV61" i="48"/>
  <c r="AO85" i="48"/>
  <c r="AO86" i="48"/>
  <c r="AP82" i="48"/>
  <c r="BG85" i="48"/>
  <c r="BS45" i="48"/>
  <c r="BS53" i="48"/>
  <c r="BW107" i="47"/>
  <c r="CJ107" i="47" s="1"/>
  <c r="AW107" i="48"/>
  <c r="BW67" i="47"/>
  <c r="CJ67" i="47" s="1"/>
  <c r="AW67" i="48"/>
  <c r="AO66" i="48"/>
  <c r="AO63" i="48"/>
  <c r="AN70" i="48"/>
  <c r="AV54" i="48"/>
  <c r="AV85" i="48"/>
  <c r="AV88" i="48"/>
  <c r="BO83" i="48"/>
  <c r="BO82" i="48"/>
  <c r="BW113" i="47"/>
  <c r="CJ113" i="47" s="1"/>
  <c r="AW113" i="48"/>
  <c r="AP53" i="48"/>
  <c r="AP76" i="48"/>
  <c r="BS76" i="48"/>
  <c r="BG76" i="48"/>
  <c r="BP71" i="48"/>
  <c r="BG71" i="48"/>
  <c r="BO71" i="48"/>
  <c r="AO54" i="48"/>
  <c r="BP62" i="48"/>
  <c r="AV66" i="48"/>
  <c r="AO70" i="48"/>
  <c r="AP63" i="48"/>
  <c r="AN63" i="48"/>
  <c r="AP54" i="48"/>
  <c r="BG53" i="48"/>
  <c r="AV94" i="48"/>
  <c r="BP66" i="48"/>
  <c r="AV63" i="48"/>
  <c r="BO86" i="48"/>
  <c r="AP83" i="48"/>
  <c r="BS86" i="48"/>
  <c r="AV53" i="48"/>
  <c r="BG74" i="48"/>
  <c r="N81" i="48"/>
  <c r="AJ81" i="48"/>
  <c r="AK81" i="48"/>
  <c r="T80" i="48"/>
  <c r="X80" i="48"/>
  <c r="BR80" i="48"/>
  <c r="AJ80" i="48"/>
  <c r="BB80" i="48"/>
  <c r="F80" i="48"/>
  <c r="I80" i="48"/>
  <c r="K81" i="48"/>
  <c r="AD81" i="48"/>
  <c r="AX81" i="48"/>
  <c r="M81" i="48"/>
  <c r="Q81" i="48"/>
  <c r="AR81" i="48"/>
  <c r="BC81" i="48"/>
  <c r="AA81" i="48"/>
  <c r="AQ81" i="48"/>
  <c r="R81" i="48"/>
  <c r="BA81" i="48"/>
  <c r="BI81" i="48"/>
  <c r="BV81" i="48"/>
  <c r="P81" i="48"/>
  <c r="BT80" i="48"/>
  <c r="AS80" i="48"/>
  <c r="BE80" i="48"/>
  <c r="D80" i="48"/>
  <c r="AU80" i="48"/>
  <c r="AH80" i="48"/>
  <c r="AQ80" i="48"/>
  <c r="Y80" i="48"/>
  <c r="H80" i="48"/>
  <c r="AA80" i="48"/>
  <c r="BI80" i="48"/>
  <c r="AD80" i="48"/>
  <c r="S80" i="48"/>
  <c r="BD80" i="48"/>
  <c r="AK80" i="48"/>
  <c r="AX80" i="48"/>
  <c r="M82" i="48"/>
  <c r="D83" i="48"/>
  <c r="BM81" i="48"/>
  <c r="J81" i="48"/>
  <c r="Z81" i="48"/>
  <c r="AH81" i="48"/>
  <c r="AB81" i="48"/>
  <c r="BQ80" i="48"/>
  <c r="L80" i="48"/>
  <c r="AG80" i="48"/>
  <c r="N80" i="48"/>
  <c r="BU80" i="48"/>
  <c r="AE80" i="48"/>
  <c r="T81" i="48"/>
  <c r="AY81" i="48"/>
  <c r="F81" i="48"/>
  <c r="W81" i="48"/>
  <c r="AM81" i="48"/>
  <c r="V81" i="48"/>
  <c r="AS81" i="48"/>
  <c r="BT81" i="48"/>
  <c r="BS81" i="48"/>
  <c r="H81" i="48"/>
  <c r="D81" i="48"/>
  <c r="BK81" i="48"/>
  <c r="BL81" i="48"/>
  <c r="E81" i="48"/>
  <c r="BO81" i="48"/>
  <c r="BR81" i="48"/>
  <c r="AW81" i="48"/>
  <c r="I81" i="48"/>
  <c r="S81" i="48"/>
  <c r="Q80" i="48"/>
  <c r="BH80" i="48"/>
  <c r="AC80" i="48"/>
  <c r="BC80" i="48"/>
  <c r="BF80" i="48"/>
  <c r="K80" i="48"/>
  <c r="E80" i="48"/>
  <c r="AL80" i="48"/>
  <c r="O80" i="48"/>
  <c r="BM80" i="48"/>
  <c r="Z80" i="48"/>
  <c r="AZ80" i="48"/>
  <c r="BA80" i="48"/>
  <c r="AW80" i="48"/>
  <c r="P80" i="48"/>
  <c r="U80" i="48"/>
  <c r="AI81" i="48"/>
  <c r="BH81" i="48"/>
  <c r="Y81" i="48"/>
  <c r="L81" i="48"/>
  <c r="BE81" i="48"/>
  <c r="BB81" i="48"/>
  <c r="AF80" i="48"/>
  <c r="AT80" i="48"/>
  <c r="BS80" i="48"/>
  <c r="AU81" i="48"/>
  <c r="BQ81" i="48"/>
  <c r="AV81" i="48"/>
  <c r="AG81" i="48"/>
  <c r="AZ81" i="48"/>
  <c r="BP81" i="48"/>
  <c r="BN81" i="48"/>
  <c r="BF81" i="48"/>
  <c r="AE81" i="48"/>
  <c r="BD81" i="48"/>
  <c r="AC81" i="48"/>
  <c r="BU81" i="48"/>
  <c r="AL81" i="48"/>
  <c r="AF81" i="48"/>
  <c r="AT81" i="48"/>
  <c r="O81" i="48"/>
  <c r="U81" i="48"/>
  <c r="G81" i="48"/>
  <c r="X81" i="48"/>
  <c r="AI80" i="48"/>
  <c r="R80" i="48"/>
  <c r="BK80" i="48"/>
  <c r="AB80" i="48"/>
  <c r="AY80" i="48"/>
  <c r="W80" i="48"/>
  <c r="AP80" i="48"/>
  <c r="BV80" i="48"/>
  <c r="V80" i="48"/>
  <c r="J80" i="48"/>
  <c r="AR80" i="48"/>
  <c r="M80" i="48"/>
  <c r="G80" i="48"/>
  <c r="AM80" i="48"/>
  <c r="D78" i="48"/>
  <c r="BM77" i="48"/>
  <c r="Q77" i="48"/>
  <c r="T77" i="48"/>
  <c r="AU77" i="48"/>
  <c r="AK77" i="48"/>
  <c r="J77" i="48"/>
  <c r="X77" i="48"/>
  <c r="AH77" i="48"/>
  <c r="BV77" i="48"/>
  <c r="K77" i="48"/>
  <c r="BB77" i="48"/>
  <c r="E77" i="48"/>
  <c r="BD77" i="48"/>
  <c r="BR77" i="48"/>
  <c r="BN77" i="48"/>
  <c r="AR75" i="48"/>
  <c r="AX75" i="48"/>
  <c r="O75" i="48"/>
  <c r="M75" i="48"/>
  <c r="AD75" i="48"/>
  <c r="T75" i="48"/>
  <c r="BI75" i="48"/>
  <c r="J75" i="48"/>
  <c r="S75" i="48"/>
  <c r="BA75" i="48"/>
  <c r="R75" i="48"/>
  <c r="AL75" i="48"/>
  <c r="U75" i="48"/>
  <c r="G75" i="48"/>
  <c r="AS75" i="48"/>
  <c r="O76" i="48"/>
  <c r="P76" i="48"/>
  <c r="S76" i="48"/>
  <c r="AF76" i="48"/>
  <c r="N76" i="48"/>
  <c r="L76" i="48"/>
  <c r="Z76" i="48"/>
  <c r="AC76" i="48"/>
  <c r="Y76" i="48"/>
  <c r="K76" i="48"/>
  <c r="AD76" i="48"/>
  <c r="F77" i="48"/>
  <c r="BC77" i="48"/>
  <c r="AE77" i="48"/>
  <c r="H77" i="48"/>
  <c r="O77" i="48"/>
  <c r="AF77" i="48"/>
  <c r="AQ77" i="48"/>
  <c r="AC77" i="48"/>
  <c r="S77" i="48"/>
  <c r="AB77" i="48"/>
  <c r="AT77" i="48"/>
  <c r="AA77" i="48"/>
  <c r="Y77" i="48"/>
  <c r="AW77" i="48"/>
  <c r="BO77" i="48"/>
  <c r="AX77" i="48"/>
  <c r="W77" i="48"/>
  <c r="BI77" i="48"/>
  <c r="AT75" i="48"/>
  <c r="AM75" i="48"/>
  <c r="AJ75" i="48"/>
  <c r="BQ75" i="48"/>
  <c r="BM75" i="48"/>
  <c r="AE75" i="48"/>
  <c r="BH75" i="48"/>
  <c r="E75" i="48"/>
  <c r="BV75" i="48"/>
  <c r="BB75" i="48"/>
  <c r="AI75" i="48"/>
  <c r="F75" i="48"/>
  <c r="H75" i="48"/>
  <c r="AZ75" i="48"/>
  <c r="BL75" i="48"/>
  <c r="R76" i="48"/>
  <c r="M76" i="48"/>
  <c r="X76" i="48"/>
  <c r="V76" i="48"/>
  <c r="I76" i="48"/>
  <c r="R77" i="48"/>
  <c r="P77" i="48"/>
  <c r="BK77" i="48"/>
  <c r="AR77" i="48"/>
  <c r="BH77" i="48"/>
  <c r="U77" i="48"/>
  <c r="AI77" i="48"/>
  <c r="AD77" i="48"/>
  <c r="M77" i="48"/>
  <c r="N77" i="48"/>
  <c r="L77" i="48"/>
  <c r="BF77" i="48"/>
  <c r="AJ77" i="48"/>
  <c r="BE77" i="48"/>
  <c r="V77" i="48"/>
  <c r="AU75" i="48"/>
  <c r="Z75" i="48"/>
  <c r="BP75" i="48"/>
  <c r="BF75" i="48"/>
  <c r="BN75" i="48"/>
  <c r="AH75" i="48"/>
  <c r="BD75" i="48"/>
  <c r="Y75" i="48"/>
  <c r="BC75" i="48"/>
  <c r="AF75" i="48"/>
  <c r="X75" i="48"/>
  <c r="AB75" i="48"/>
  <c r="AY75" i="48"/>
  <c r="AW75" i="48"/>
  <c r="BT75" i="48"/>
  <c r="V75" i="48"/>
  <c r="BR75" i="48"/>
  <c r="I75" i="48"/>
  <c r="AB76" i="48"/>
  <c r="J76" i="48"/>
  <c r="AH76" i="48"/>
  <c r="U76" i="48"/>
  <c r="AG76" i="48"/>
  <c r="AE76" i="48"/>
  <c r="AY77" i="48"/>
  <c r="AS77" i="48"/>
  <c r="AM77" i="48"/>
  <c r="Z77" i="48"/>
  <c r="BU77" i="48"/>
  <c r="BT77" i="48"/>
  <c r="BA77" i="48"/>
  <c r="AL77" i="48"/>
  <c r="I77" i="48"/>
  <c r="BJ77" i="48"/>
  <c r="G77" i="48"/>
  <c r="D77" i="48"/>
  <c r="BQ77" i="48"/>
  <c r="BG77" i="48"/>
  <c r="BL77" i="48"/>
  <c r="AZ77" i="48"/>
  <c r="AG77" i="48"/>
  <c r="BS75" i="48"/>
  <c r="AP75" i="48"/>
  <c r="D75" i="48"/>
  <c r="BU75" i="48"/>
  <c r="K75" i="48"/>
  <c r="Q75" i="48"/>
  <c r="L75" i="48"/>
  <c r="N75" i="48"/>
  <c r="W75" i="48"/>
  <c r="AQ75" i="48"/>
  <c r="BE75" i="48"/>
  <c r="BO75" i="48"/>
  <c r="P75" i="48"/>
  <c r="AK75" i="48"/>
  <c r="AG75" i="48"/>
  <c r="AC75" i="48"/>
  <c r="AA75" i="48"/>
  <c r="Q76" i="48"/>
  <c r="AJ76" i="48"/>
  <c r="W76" i="48"/>
  <c r="H76" i="48"/>
  <c r="AM54" i="48"/>
  <c r="BU72" i="48"/>
  <c r="BQ72" i="48"/>
  <c r="AQ72" i="48"/>
  <c r="AJ72" i="48"/>
  <c r="AK72" i="48"/>
  <c r="AZ72" i="48"/>
  <c r="AI72" i="48"/>
  <c r="N72" i="48"/>
  <c r="S72" i="48"/>
  <c r="T72" i="48"/>
  <c r="BA72" i="48"/>
  <c r="Z72" i="48"/>
  <c r="M72" i="48"/>
  <c r="J72" i="48"/>
  <c r="BI72" i="48"/>
  <c r="BV72" i="48"/>
  <c r="AN72" i="48"/>
  <c r="R72" i="48"/>
  <c r="G72" i="48"/>
  <c r="AM72" i="48"/>
  <c r="AB72" i="48"/>
  <c r="P72" i="48"/>
  <c r="BL72" i="48"/>
  <c r="BF72" i="48"/>
  <c r="BN72" i="48"/>
  <c r="BJ72" i="48"/>
  <c r="X72" i="48"/>
  <c r="BO72" i="48"/>
  <c r="Q72" i="48"/>
  <c r="BH72" i="48"/>
  <c r="BC72" i="48"/>
  <c r="D72" i="48"/>
  <c r="AE72" i="48"/>
  <c r="E72" i="48"/>
  <c r="AF72" i="48"/>
  <c r="AC72" i="48"/>
  <c r="I72" i="48"/>
  <c r="AD72" i="48"/>
  <c r="BD72" i="48"/>
  <c r="AL72" i="48"/>
  <c r="AG72" i="48"/>
  <c r="BM72" i="48"/>
  <c r="V72" i="48"/>
  <c r="AW72" i="48"/>
  <c r="AT72" i="48"/>
  <c r="K72" i="48"/>
  <c r="AU72" i="48"/>
  <c r="AY72" i="48"/>
  <c r="H72" i="48"/>
  <c r="V117" i="48" l="1"/>
  <c r="BM117" i="48"/>
  <c r="AD117" i="48"/>
  <c r="AF117" i="48"/>
  <c r="BC117" i="48"/>
  <c r="X117" i="48"/>
  <c r="J117" i="48"/>
  <c r="T117" i="48"/>
  <c r="AM117" i="48"/>
  <c r="CJ105" i="48"/>
  <c r="AB117" i="48"/>
  <c r="AW117" i="48"/>
  <c r="AG117" i="48"/>
  <c r="I117" i="48"/>
  <c r="E117" i="48"/>
  <c r="M117" i="48"/>
  <c r="S117" i="48"/>
  <c r="AV75" i="48"/>
  <c r="BW107" i="48"/>
  <c r="H117" i="48"/>
  <c r="R117" i="48"/>
  <c r="AL117" i="48"/>
  <c r="AE117" i="48"/>
  <c r="Q117" i="48"/>
  <c r="BN117" i="48"/>
  <c r="P117" i="48"/>
  <c r="Z117" i="48"/>
  <c r="AZ117" i="48"/>
  <c r="BW111" i="48"/>
  <c r="CJ109" i="48"/>
  <c r="CJ116" i="48"/>
  <c r="CJ84" i="48"/>
  <c r="CJ97" i="48"/>
  <c r="K117" i="48"/>
  <c r="AP77" i="48"/>
  <c r="BP77" i="48"/>
  <c r="BO80" i="48"/>
  <c r="BW113" i="48"/>
  <c r="BW67" i="48"/>
  <c r="AY117" i="48"/>
  <c r="AU117" i="48"/>
  <c r="AT117" i="48"/>
  <c r="BD117" i="48"/>
  <c r="AC117" i="48"/>
  <c r="D117" i="48"/>
  <c r="BH117" i="48"/>
  <c r="BJ117" i="48"/>
  <c r="BF117" i="48"/>
  <c r="BL117" i="48"/>
  <c r="BV117" i="48"/>
  <c r="BI117" i="48"/>
  <c r="BA117" i="48"/>
  <c r="N117" i="48"/>
  <c r="AI117" i="48"/>
  <c r="AQ117" i="48"/>
  <c r="BQ117" i="48"/>
  <c r="BU117" i="48"/>
  <c r="BS41" i="48"/>
  <c r="AV72" i="48"/>
  <c r="AN75" i="48"/>
  <c r="AN81" i="48"/>
  <c r="BW9" i="47"/>
  <c r="CJ9" i="47" s="1"/>
  <c r="C9" i="48"/>
  <c r="BW102" i="47"/>
  <c r="CJ102" i="47" s="1"/>
  <c r="C102" i="48"/>
  <c r="BW89" i="47"/>
  <c r="CJ89" i="47" s="1"/>
  <c r="C89" i="48"/>
  <c r="BW89" i="48" s="1"/>
  <c r="CJ89" i="48" s="1"/>
  <c r="BS77" i="48"/>
  <c r="BP72" i="48"/>
  <c r="AO75" i="48"/>
  <c r="AO77" i="48"/>
  <c r="AV80" i="48"/>
  <c r="AO80" i="48"/>
  <c r="AO81" i="48"/>
  <c r="AP81" i="48"/>
  <c r="BG80" i="48"/>
  <c r="BW14" i="47"/>
  <c r="CJ14" i="47" s="1"/>
  <c r="C14" i="48"/>
  <c r="BW14" i="48" s="1"/>
  <c r="CJ14" i="48" s="1"/>
  <c r="BW104" i="47"/>
  <c r="CJ104" i="47" s="1"/>
  <c r="C104" i="48"/>
  <c r="AK33" i="48"/>
  <c r="AJ61" i="48"/>
  <c r="AV77" i="48"/>
  <c r="BG75" i="48"/>
  <c r="AN77" i="48"/>
  <c r="AN80" i="48"/>
  <c r="BG81" i="48"/>
  <c r="G76" i="48"/>
  <c r="G117" i="48" s="1"/>
  <c r="AV117" i="48" l="1"/>
  <c r="CJ67" i="48"/>
  <c r="AK117" i="48"/>
  <c r="BW9" i="48"/>
  <c r="CJ111" i="48"/>
  <c r="AJ117" i="48"/>
  <c r="BP117" i="48"/>
  <c r="BW102" i="48"/>
  <c r="CJ113" i="48"/>
  <c r="BW104" i="48"/>
  <c r="AN117" i="48"/>
  <c r="BO117" i="48"/>
  <c r="CJ107" i="48"/>
  <c r="BS72" i="48"/>
  <c r="BW48" i="47"/>
  <c r="CJ48" i="47" s="1"/>
  <c r="C48" i="48"/>
  <c r="BW48" i="48" s="1"/>
  <c r="BW101" i="47"/>
  <c r="CJ101" i="47" s="1"/>
  <c r="C101" i="48"/>
  <c r="BW101" i="48" s="1"/>
  <c r="CJ101" i="48" s="1"/>
  <c r="BW99" i="47"/>
  <c r="CJ99" i="47" s="1"/>
  <c r="C99" i="48"/>
  <c r="BW99" i="48" s="1"/>
  <c r="CJ99" i="48" s="1"/>
  <c r="BW92" i="47"/>
  <c r="CJ92" i="47" s="1"/>
  <c r="C92" i="48"/>
  <c r="BW92" i="48" s="1"/>
  <c r="CJ92" i="48" s="1"/>
  <c r="BW106" i="47"/>
  <c r="CJ106" i="47" s="1"/>
  <c r="C106" i="48"/>
  <c r="BW100" i="47"/>
  <c r="CJ100" i="47" s="1"/>
  <c r="C100" i="48"/>
  <c r="BW44" i="47"/>
  <c r="CJ44" i="47" s="1"/>
  <c r="C44" i="48"/>
  <c r="BW44" i="48" s="1"/>
  <c r="CJ44" i="48" s="1"/>
  <c r="BW22" i="47"/>
  <c r="CJ22" i="47" s="1"/>
  <c r="C22" i="48"/>
  <c r="BW22" i="48" s="1"/>
  <c r="CJ22" i="48" s="1"/>
  <c r="BW26" i="47"/>
  <c r="CJ26" i="47" s="1"/>
  <c r="C26" i="48"/>
  <c r="BW26" i="48" s="1"/>
  <c r="CJ26" i="48" s="1"/>
  <c r="BW42" i="47"/>
  <c r="CJ42" i="47" s="1"/>
  <c r="C42" i="48"/>
  <c r="BW42" i="48" s="1"/>
  <c r="CJ42" i="48" s="1"/>
  <c r="BW110" i="47"/>
  <c r="CJ110" i="47" s="1"/>
  <c r="C110" i="48"/>
  <c r="BW110" i="48" s="1"/>
  <c r="CJ110" i="48" s="1"/>
  <c r="BW20" i="47"/>
  <c r="CJ20" i="47" s="1"/>
  <c r="C20" i="48"/>
  <c r="BW20" i="48" s="1"/>
  <c r="CJ20" i="48" s="1"/>
  <c r="BW43" i="47"/>
  <c r="CJ43" i="47" s="1"/>
  <c r="C43" i="48"/>
  <c r="BW43" i="48" s="1"/>
  <c r="CJ43" i="48" s="1"/>
  <c r="Y72" i="48"/>
  <c r="O72" i="48"/>
  <c r="BT72" i="48"/>
  <c r="AX72" i="48"/>
  <c r="W72" i="48"/>
  <c r="BR72" i="48"/>
  <c r="F72" i="48"/>
  <c r="AO72" i="48"/>
  <c r="AH72" i="48"/>
  <c r="AR72" i="48"/>
  <c r="BW91" i="47"/>
  <c r="CJ91" i="47" s="1"/>
  <c r="C91" i="48"/>
  <c r="BW91" i="48" s="1"/>
  <c r="CJ91" i="48" s="1"/>
  <c r="BW79" i="47"/>
  <c r="CJ79" i="47" s="1"/>
  <c r="C79" i="48"/>
  <c r="BW79" i="48" s="1"/>
  <c r="CJ79" i="48" s="1"/>
  <c r="BW65" i="47"/>
  <c r="CJ65" i="47" s="1"/>
  <c r="C65" i="48"/>
  <c r="BW57" i="47"/>
  <c r="CJ57" i="47" s="1"/>
  <c r="C57" i="48"/>
  <c r="BW57" i="48" s="1"/>
  <c r="CJ57" i="48" s="1"/>
  <c r="BW51" i="47"/>
  <c r="CJ51" i="47" s="1"/>
  <c r="C51" i="48"/>
  <c r="BW51" i="48" s="1"/>
  <c r="CJ51" i="48" s="1"/>
  <c r="BW31" i="47"/>
  <c r="CJ31" i="47" s="1"/>
  <c r="C31" i="48"/>
  <c r="BW31" i="48" s="1"/>
  <c r="CJ31" i="48" s="1"/>
  <c r="BW36" i="47"/>
  <c r="CJ36" i="47" s="1"/>
  <c r="C36" i="48"/>
  <c r="BW36" i="48" s="1"/>
  <c r="CJ36" i="48" s="1"/>
  <c r="BW8" i="47"/>
  <c r="CJ8" i="47" s="1"/>
  <c r="C8" i="48"/>
  <c r="BW8" i="48" s="1"/>
  <c r="CJ8" i="48" s="1"/>
  <c r="BW96" i="47"/>
  <c r="CJ96" i="47" s="1"/>
  <c r="C96" i="48"/>
  <c r="BW30" i="47"/>
  <c r="CJ30" i="47" s="1"/>
  <c r="C30" i="48"/>
  <c r="BW30" i="48" s="1"/>
  <c r="CJ30" i="48" s="1"/>
  <c r="BW16" i="47"/>
  <c r="CJ16" i="47" s="1"/>
  <c r="C16" i="48"/>
  <c r="BW16" i="48" s="1"/>
  <c r="CJ16" i="48" s="1"/>
  <c r="BW18" i="47"/>
  <c r="CJ18" i="47" s="1"/>
  <c r="C18" i="48"/>
  <c r="BW18" i="48" s="1"/>
  <c r="CJ18" i="48" s="1"/>
  <c r="BW112" i="47"/>
  <c r="CJ112" i="47" s="1"/>
  <c r="C112" i="48"/>
  <c r="BW10" i="47"/>
  <c r="CJ10" i="47" s="1"/>
  <c r="C10" i="48"/>
  <c r="BW10" i="48" s="1"/>
  <c r="CJ10" i="48" s="1"/>
  <c r="BW49" i="47"/>
  <c r="CJ49" i="47" s="1"/>
  <c r="C49" i="48"/>
  <c r="BW49" i="48" s="1"/>
  <c r="CJ49" i="48" s="1"/>
  <c r="BW55" i="47"/>
  <c r="CJ55" i="47" s="1"/>
  <c r="C55" i="48"/>
  <c r="BW55" i="48" s="1"/>
  <c r="CJ55" i="48" s="1"/>
  <c r="BW27" i="47"/>
  <c r="CJ27" i="47" s="1"/>
  <c r="C27" i="48"/>
  <c r="BW27" i="48" s="1"/>
  <c r="CJ27" i="48" s="1"/>
  <c r="BW114" i="47"/>
  <c r="CJ114" i="47" s="1"/>
  <c r="C114" i="48"/>
  <c r="BW29" i="47"/>
  <c r="CJ29" i="47" s="1"/>
  <c r="C29" i="48"/>
  <c r="BW29" i="48" s="1"/>
  <c r="CJ29" i="48" s="1"/>
  <c r="L72" i="48"/>
  <c r="BK72" i="48"/>
  <c r="BG72" i="48"/>
  <c r="AA72" i="48"/>
  <c r="AS72" i="48"/>
  <c r="AP72" i="48"/>
  <c r="BE72" i="48"/>
  <c r="BB72" i="48"/>
  <c r="U72" i="48"/>
  <c r="BW95" i="47"/>
  <c r="CJ95" i="47" s="1"/>
  <c r="C95" i="48"/>
  <c r="BW95" i="48" s="1"/>
  <c r="CJ95" i="48" s="1"/>
  <c r="BW7" i="47"/>
  <c r="CJ7" i="47" s="1"/>
  <c r="C7" i="48"/>
  <c r="BW39" i="47"/>
  <c r="CJ39" i="47" s="1"/>
  <c r="C39" i="48"/>
  <c r="BW39" i="48" s="1"/>
  <c r="CJ39" i="48" s="1"/>
  <c r="BW103" i="47"/>
  <c r="CJ103" i="47" s="1"/>
  <c r="C103" i="48"/>
  <c r="BW64" i="47"/>
  <c r="CJ64" i="47" s="1"/>
  <c r="C64" i="48"/>
  <c r="BW87" i="47"/>
  <c r="CJ87" i="47" s="1"/>
  <c r="C87" i="48"/>
  <c r="BW87" i="48" s="1"/>
  <c r="CJ87" i="48" s="1"/>
  <c r="BW52" i="47"/>
  <c r="CJ52" i="47" s="1"/>
  <c r="C52" i="48"/>
  <c r="BW52" i="48" s="1"/>
  <c r="CJ52" i="48" s="1"/>
  <c r="BW21" i="47"/>
  <c r="CJ21" i="47" s="1"/>
  <c r="C21" i="48"/>
  <c r="BW21" i="48" s="1"/>
  <c r="CJ21" i="48" s="1"/>
  <c r="BW23" i="47"/>
  <c r="CJ23" i="47" s="1"/>
  <c r="C23" i="48"/>
  <c r="BW23" i="48" s="1"/>
  <c r="CJ23" i="48" s="1"/>
  <c r="BW103" i="48" l="1"/>
  <c r="BW112" i="48"/>
  <c r="AO117" i="48"/>
  <c r="BR117" i="48"/>
  <c r="AX117" i="48"/>
  <c r="O117" i="48"/>
  <c r="BW106" i="48"/>
  <c r="CJ9" i="48"/>
  <c r="U117" i="48"/>
  <c r="L117" i="48"/>
  <c r="BW96" i="48"/>
  <c r="BW65" i="48"/>
  <c r="CJ104" i="48"/>
  <c r="BW64" i="48"/>
  <c r="BW114" i="48"/>
  <c r="AH117" i="48"/>
  <c r="F117" i="48"/>
  <c r="W117" i="48"/>
  <c r="Y117" i="48"/>
  <c r="BW100" i="48"/>
  <c r="AP117" i="48"/>
  <c r="AA117" i="48"/>
  <c r="BK117" i="48"/>
  <c r="CJ102" i="48"/>
  <c r="BB117" i="48"/>
  <c r="BE117" i="48"/>
  <c r="AS117" i="48"/>
  <c r="BG117" i="48"/>
  <c r="AR117" i="48"/>
  <c r="BT117" i="48"/>
  <c r="BS117" i="48"/>
  <c r="CJ48" i="48"/>
  <c r="BW83" i="47"/>
  <c r="CJ83" i="47" s="1"/>
  <c r="C83" i="48"/>
  <c r="BW83" i="48" s="1"/>
  <c r="CJ83" i="48" s="1"/>
  <c r="BW69" i="47"/>
  <c r="CJ69" i="47" s="1"/>
  <c r="C69" i="48"/>
  <c r="BW61" i="47"/>
  <c r="CJ61" i="47" s="1"/>
  <c r="C61" i="48"/>
  <c r="BW61" i="48" s="1"/>
  <c r="CJ61" i="48" s="1"/>
  <c r="BW66" i="47"/>
  <c r="CJ66" i="47" s="1"/>
  <c r="C66" i="48"/>
  <c r="BW66" i="48" s="1"/>
  <c r="CJ66" i="48" s="1"/>
  <c r="BW11" i="47"/>
  <c r="CJ11" i="47" s="1"/>
  <c r="C11" i="48"/>
  <c r="BW11" i="48" s="1"/>
  <c r="CJ11" i="48" s="1"/>
  <c r="BW37" i="47"/>
  <c r="CJ37" i="47" s="1"/>
  <c r="C37" i="48"/>
  <c r="BW37" i="48" s="1"/>
  <c r="CJ37" i="48" s="1"/>
  <c r="BW73" i="47"/>
  <c r="CJ73" i="47" s="1"/>
  <c r="C73" i="48"/>
  <c r="BW40" i="47"/>
  <c r="CJ40" i="47" s="1"/>
  <c r="C40" i="48"/>
  <c r="BW40" i="48" s="1"/>
  <c r="CJ40" i="48" s="1"/>
  <c r="BW68" i="47"/>
  <c r="CJ68" i="47" s="1"/>
  <c r="C68" i="48"/>
  <c r="BW34" i="47"/>
  <c r="CJ34" i="47" s="1"/>
  <c r="C34" i="48"/>
  <c r="BW34" i="48" s="1"/>
  <c r="CJ34" i="48" s="1"/>
  <c r="BW47" i="47"/>
  <c r="CJ47" i="47" s="1"/>
  <c r="C47" i="48"/>
  <c r="BW47" i="48" s="1"/>
  <c r="CJ47" i="48" s="1"/>
  <c r="BW74" i="47"/>
  <c r="CJ74" i="47" s="1"/>
  <c r="C74" i="48"/>
  <c r="BW74" i="48" s="1"/>
  <c r="CJ74" i="48" s="1"/>
  <c r="BW33" i="47"/>
  <c r="CJ33" i="47" s="1"/>
  <c r="C33" i="48"/>
  <c r="BW33" i="48" s="1"/>
  <c r="CJ33" i="48" s="1"/>
  <c r="BW85" i="47"/>
  <c r="CJ85" i="47" s="1"/>
  <c r="C85" i="48"/>
  <c r="BW85" i="48" s="1"/>
  <c r="CJ85" i="48" s="1"/>
  <c r="BW28" i="47"/>
  <c r="CJ28" i="47" s="1"/>
  <c r="C28" i="48"/>
  <c r="BW28" i="48" s="1"/>
  <c r="CJ28" i="48" s="1"/>
  <c r="BW15" i="47"/>
  <c r="CJ15" i="47" s="1"/>
  <c r="C15" i="48"/>
  <c r="BW15" i="48" s="1"/>
  <c r="CJ15" i="48" s="1"/>
  <c r="BW53" i="47"/>
  <c r="CJ53" i="47" s="1"/>
  <c r="C53" i="48"/>
  <c r="BW53" i="48" s="1"/>
  <c r="CJ53" i="48" s="1"/>
  <c r="BW54" i="47"/>
  <c r="CJ54" i="47" s="1"/>
  <c r="C54" i="48"/>
  <c r="BW54" i="48" s="1"/>
  <c r="CJ54" i="48" s="1"/>
  <c r="BW93" i="47"/>
  <c r="CJ93" i="47" s="1"/>
  <c r="C93" i="48"/>
  <c r="BW93" i="48" s="1"/>
  <c r="CJ93" i="48" s="1"/>
  <c r="BW63" i="47"/>
  <c r="CJ63" i="47" s="1"/>
  <c r="C63" i="48"/>
  <c r="BW70" i="47"/>
  <c r="CJ70" i="47" s="1"/>
  <c r="C70" i="48"/>
  <c r="BW70" i="48" s="1"/>
  <c r="CJ70" i="48" s="1"/>
  <c r="BW98" i="47"/>
  <c r="CJ98" i="47" s="1"/>
  <c r="C98" i="48"/>
  <c r="BW98" i="48" s="1"/>
  <c r="CJ98" i="48" s="1"/>
  <c r="BW94" i="47"/>
  <c r="CJ94" i="47" s="1"/>
  <c r="C94" i="48"/>
  <c r="BW94" i="48" s="1"/>
  <c r="CJ94" i="48" s="1"/>
  <c r="BW19" i="47"/>
  <c r="CJ19" i="47" s="1"/>
  <c r="C19" i="48"/>
  <c r="BW19" i="48" s="1"/>
  <c r="CJ19" i="48" s="1"/>
  <c r="BW7" i="48"/>
  <c r="BW88" i="47"/>
  <c r="CJ88" i="47" s="1"/>
  <c r="C88" i="48"/>
  <c r="BW88" i="48" s="1"/>
  <c r="CJ88" i="48" s="1"/>
  <c r="BW58" i="47"/>
  <c r="CJ58" i="47" s="1"/>
  <c r="C58" i="48"/>
  <c r="BW58" i="48" s="1"/>
  <c r="CJ58" i="48" s="1"/>
  <c r="BW78" i="47"/>
  <c r="CJ78" i="47" s="1"/>
  <c r="C78" i="48"/>
  <c r="BW78" i="48" s="1"/>
  <c r="CJ78" i="48" s="1"/>
  <c r="BW86" i="47"/>
  <c r="CJ86" i="47" s="1"/>
  <c r="C86" i="48"/>
  <c r="BW86" i="48" s="1"/>
  <c r="CJ86" i="48" s="1"/>
  <c r="BW24" i="47"/>
  <c r="CJ24" i="47" s="1"/>
  <c r="C24" i="48"/>
  <c r="BW24" i="48" s="1"/>
  <c r="CJ24" i="48" s="1"/>
  <c r="BW56" i="47"/>
  <c r="CJ56" i="47" s="1"/>
  <c r="C56" i="48"/>
  <c r="BW56" i="48" s="1"/>
  <c r="CJ56" i="48" s="1"/>
  <c r="BW35" i="47"/>
  <c r="CJ35" i="47" s="1"/>
  <c r="C35" i="48"/>
  <c r="BW35" i="48" s="1"/>
  <c r="CJ35" i="48" s="1"/>
  <c r="BW45" i="47"/>
  <c r="CJ45" i="47" s="1"/>
  <c r="C45" i="48"/>
  <c r="BW45" i="48" s="1"/>
  <c r="CJ45" i="48" s="1"/>
  <c r="BW38" i="47"/>
  <c r="CJ38" i="47" s="1"/>
  <c r="C38" i="48"/>
  <c r="BW38" i="48" s="1"/>
  <c r="CJ38" i="48" s="1"/>
  <c r="BW41" i="47"/>
  <c r="C41" i="48"/>
  <c r="BW41" i="48" s="1"/>
  <c r="CJ41" i="48" s="1"/>
  <c r="BW115" i="47"/>
  <c r="CJ115" i="47" s="1"/>
  <c r="C115" i="48"/>
  <c r="BW115" i="48" s="1"/>
  <c r="CJ115" i="48" s="1"/>
  <c r="BW62" i="47"/>
  <c r="CJ62" i="47" s="1"/>
  <c r="C62" i="48"/>
  <c r="BW62" i="48" s="1"/>
  <c r="CJ62" i="48" s="1"/>
  <c r="BW60" i="47"/>
  <c r="CJ60" i="47" s="1"/>
  <c r="C60" i="48"/>
  <c r="BW60" i="48" s="1"/>
  <c r="CJ60" i="48" s="1"/>
  <c r="BW82" i="47"/>
  <c r="CJ82" i="47" s="1"/>
  <c r="C82" i="48"/>
  <c r="BW82" i="48" s="1"/>
  <c r="CJ82" i="48" s="1"/>
  <c r="BW25" i="47"/>
  <c r="CJ25" i="47" s="1"/>
  <c r="C25" i="48"/>
  <c r="BW25" i="48" s="1"/>
  <c r="CJ25" i="48" s="1"/>
  <c r="BW59" i="47"/>
  <c r="CJ59" i="47" s="1"/>
  <c r="C59" i="48"/>
  <c r="BW59" i="48" s="1"/>
  <c r="CJ59" i="48" s="1"/>
  <c r="BW46" i="47"/>
  <c r="CJ46" i="47" s="1"/>
  <c r="C46" i="48"/>
  <c r="BW46" i="48" s="1"/>
  <c r="CJ46" i="48" s="1"/>
  <c r="BW108" i="47"/>
  <c r="CJ108" i="47" s="1"/>
  <c r="C108" i="48"/>
  <c r="BW13" i="47"/>
  <c r="CJ13" i="47" s="1"/>
  <c r="C13" i="48"/>
  <c r="BW13" i="48" s="1"/>
  <c r="CJ13" i="48" s="1"/>
  <c r="BW50" i="47"/>
  <c r="CJ50" i="47" s="1"/>
  <c r="C50" i="48"/>
  <c r="BW50" i="48" s="1"/>
  <c r="CJ50" i="48" s="1"/>
  <c r="BW90" i="47"/>
  <c r="CJ90" i="47" s="1"/>
  <c r="C90" i="48"/>
  <c r="BW90" i="48" s="1"/>
  <c r="CJ90" i="48" s="1"/>
  <c r="BW17" i="47"/>
  <c r="CJ17" i="47" s="1"/>
  <c r="C17" i="48"/>
  <c r="BW17" i="48" s="1"/>
  <c r="CJ17" i="48" s="1"/>
  <c r="BW12" i="47"/>
  <c r="CJ12" i="47" s="1"/>
  <c r="C12" i="48"/>
  <c r="BW12" i="48" s="1"/>
  <c r="CJ12" i="48" s="1"/>
  <c r="BW63" i="48" l="1"/>
  <c r="CJ112" i="48"/>
  <c r="BW108" i="48"/>
  <c r="BW73" i="48"/>
  <c r="CJ100" i="48"/>
  <c r="CJ64" i="48"/>
  <c r="CJ65" i="48"/>
  <c r="BW68" i="48"/>
  <c r="CJ106" i="48"/>
  <c r="BW69" i="48"/>
  <c r="CJ114" i="48"/>
  <c r="CJ96" i="48"/>
  <c r="CJ103" i="48"/>
  <c r="CJ7" i="48"/>
  <c r="CJ41" i="47"/>
  <c r="BW75" i="47"/>
  <c r="CJ75" i="47" s="1"/>
  <c r="C75" i="48"/>
  <c r="BW75" i="48" s="1"/>
  <c r="CJ75" i="48" s="1"/>
  <c r="BW81" i="47"/>
  <c r="CJ81" i="47" s="1"/>
  <c r="C81" i="48"/>
  <c r="BW81" i="48" s="1"/>
  <c r="CJ81" i="48" s="1"/>
  <c r="BW76" i="47"/>
  <c r="CJ76" i="47" s="1"/>
  <c r="C76" i="48"/>
  <c r="BW76" i="48" s="1"/>
  <c r="CJ76" i="48" s="1"/>
  <c r="BW71" i="47"/>
  <c r="CJ71" i="47" s="1"/>
  <c r="C71" i="48"/>
  <c r="BW71" i="48" s="1"/>
  <c r="CJ71" i="48" s="1"/>
  <c r="BW77" i="47"/>
  <c r="CJ77" i="47" s="1"/>
  <c r="C77" i="48"/>
  <c r="BW77" i="48" s="1"/>
  <c r="CJ77" i="48" s="1"/>
  <c r="BW80" i="47"/>
  <c r="CJ80" i="47" s="1"/>
  <c r="C80" i="48"/>
  <c r="BW80" i="48" s="1"/>
  <c r="CJ80" i="48" s="1"/>
  <c r="CJ69" i="48" l="1"/>
  <c r="CJ108" i="48"/>
  <c r="CJ73" i="48"/>
  <c r="CJ68" i="48"/>
  <c r="CJ63" i="48"/>
  <c r="BW72" i="47"/>
  <c r="CJ72" i="47" s="1"/>
  <c r="C72" i="48"/>
  <c r="BW117" i="47" l="1"/>
  <c r="BW72" i="48"/>
  <c r="C117" i="48"/>
  <c r="CJ72" i="48" l="1"/>
  <c r="BW117" i="48"/>
  <c r="CJ117" i="47"/>
  <c r="CJ117" i="48" l="1"/>
  <c r="CA118" i="36" l="1"/>
</calcChain>
</file>

<file path=xl/sharedStrings.xml><?xml version="1.0" encoding="utf-8"?>
<sst xmlns="http://schemas.openxmlformats.org/spreadsheetml/2006/main" count="2530" uniqueCount="550">
  <si>
    <t>Matriz de orixe a prezos básicos e transformación a prezos de adquisición</t>
  </si>
  <si>
    <t>Unidade: miles de euros</t>
  </si>
  <si>
    <t>Código</t>
  </si>
  <si>
    <t>R01</t>
  </si>
  <si>
    <t>R02</t>
  </si>
  <si>
    <t>R03A</t>
  </si>
  <si>
    <t>R03B</t>
  </si>
  <si>
    <t>R05_09</t>
  </si>
  <si>
    <t>R10A</t>
  </si>
  <si>
    <t>R10B</t>
  </si>
  <si>
    <t>R10C</t>
  </si>
  <si>
    <t>R10D</t>
  </si>
  <si>
    <t>R10E</t>
  </si>
  <si>
    <t>R11</t>
  </si>
  <si>
    <t>R12</t>
  </si>
  <si>
    <t>R13</t>
  </si>
  <si>
    <t>R16</t>
  </si>
  <si>
    <t>R17</t>
  </si>
  <si>
    <t>R18</t>
  </si>
  <si>
    <t>R19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</si>
  <si>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</si>
  <si>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</si>
  <si>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</si>
  <si>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</si>
  <si>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</si>
  <si>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</si>
  <si>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</si>
  <si>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</si>
  <si>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</si>
  <si>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</si>
  <si>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</si>
  <si>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</si>
  <si>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R35</t>
  </si>
  <si>
    <t>R41_43</t>
  </si>
  <si>
    <t>R45</t>
  </si>
  <si>
    <t>R46</t>
  </si>
  <si>
    <t>R47A</t>
  </si>
  <si>
    <t>R47B</t>
  </si>
  <si>
    <t>R49A</t>
  </si>
  <si>
    <t>R49B</t>
  </si>
  <si>
    <t>R50</t>
  </si>
  <si>
    <t>R51</t>
  </si>
  <si>
    <t>R52</t>
  </si>
  <si>
    <t>R53</t>
  </si>
  <si>
    <t>R55</t>
  </si>
  <si>
    <t>R56</t>
  </si>
  <si>
    <t>R58</t>
  </si>
  <si>
    <t>R59_60M</t>
  </si>
  <si>
    <t>R60NM</t>
  </si>
  <si>
    <t>R61</t>
  </si>
  <si>
    <t>R62_63</t>
  </si>
  <si>
    <t>R64</t>
  </si>
  <si>
    <t>R65</t>
  </si>
  <si>
    <t>R66</t>
  </si>
  <si>
    <t>R68</t>
  </si>
  <si>
    <t>R69_70</t>
  </si>
  <si>
    <t>R71</t>
  </si>
  <si>
    <t>R72</t>
  </si>
  <si>
    <t>R73</t>
  </si>
  <si>
    <t>R75NM</t>
  </si>
  <si>
    <t>R77</t>
  </si>
  <si>
    <t>R78</t>
  </si>
  <si>
    <t>R79</t>
  </si>
  <si>
    <t>R80_82</t>
  </si>
  <si>
    <t>R84</t>
  </si>
  <si>
    <t>R85M</t>
  </si>
  <si>
    <t>R85NM</t>
  </si>
  <si>
    <t>R86M</t>
  </si>
  <si>
    <t>R86NM</t>
  </si>
  <si>
    <t>R87_88M</t>
  </si>
  <si>
    <t>R87_88NM</t>
  </si>
  <si>
    <t>R90_93M</t>
  </si>
  <si>
    <t>R90_93NM</t>
  </si>
  <si>
    <t>R95</t>
  </si>
  <si>
    <t>R96</t>
  </si>
  <si>
    <t>R97</t>
  </si>
  <si>
    <t xml:space="preserve">                 Rama de Actividade
Produtos</t>
  </si>
  <si>
    <t>Agricultura, gandaría, caza e servizos relacionados con elas</t>
  </si>
  <si>
    <t>Silvicultura e explotacion forestal</t>
  </si>
  <si>
    <t>Pesca</t>
  </si>
  <si>
    <t xml:space="preserve">Acuicultura </t>
  </si>
  <si>
    <t>Industrias extractivas</t>
  </si>
  <si>
    <t>Procesamento e conservación de carne e elaboración de produtos cárnicos</t>
  </si>
  <si>
    <t>Procesamento e conservación de peixes, crustáceos e moluscos</t>
  </si>
  <si>
    <t>Fabricación de produtos lácteos</t>
  </si>
  <si>
    <t>Fabricación de produtos para a alimentación animal</t>
  </si>
  <si>
    <t>Outras industrias alimentarias</t>
  </si>
  <si>
    <t>Fabricación de bebidas</t>
  </si>
  <si>
    <t>Industria do tabaco</t>
  </si>
  <si>
    <t>Industria téxtil</t>
  </si>
  <si>
    <t>Industria do papel</t>
  </si>
  <si>
    <t>Artes gráficas e reprodución de soportes gravados</t>
  </si>
  <si>
    <t>Coquerías e refino de petróleo</t>
  </si>
  <si>
    <t>Fabricación de produtos de caucho e plásticos</t>
  </si>
  <si>
    <t>Fabricación doutros produtos minerais non metálicos</t>
  </si>
  <si>
    <t>Metalurxia; fabricación de produtos de ferro, aceiro e ferroaliaxes</t>
  </si>
  <si>
    <t>Fabricación de produtos metálicos, agás maquinaria e equipamento</t>
  </si>
  <si>
    <t>Fabricación de produtos informáticos, electrónicos e ópticos</t>
  </si>
  <si>
    <t>Fabricación de material e equipamento eléctrico</t>
  </si>
  <si>
    <t>Fabricación de maquinaria e equipamento n.c.n.</t>
  </si>
  <si>
    <t>Fabricación doutro material de transporte</t>
  </si>
  <si>
    <t>Fabricación de mobles</t>
  </si>
  <si>
    <t>Outras industrias manufactureiras</t>
  </si>
  <si>
    <t>Reparación e instalación de maquinaria e equipamento</t>
  </si>
  <si>
    <t>Fornecemento de enerxía eléctrica, gas, vapor e aire acondicionado</t>
  </si>
  <si>
    <t xml:space="preserve">Construción </t>
  </si>
  <si>
    <t>Venda e reparación de vehículos de motor</t>
  </si>
  <si>
    <t>Transporte aéreo</t>
  </si>
  <si>
    <t>Almacenamento e actividades anexas ao transporte</t>
  </si>
  <si>
    <t>Actividades postais e de correo</t>
  </si>
  <si>
    <t>Servizos de aloxamento</t>
  </si>
  <si>
    <t>Servizos de comidas e bebidas</t>
  </si>
  <si>
    <t>Edición</t>
  </si>
  <si>
    <t xml:space="preserve">Telecomunicacións </t>
  </si>
  <si>
    <t>Programación, consultoría e outras actividades relacionadas coa informática; servizos de información</t>
  </si>
  <si>
    <t>Servizos financeiros, agás seguros e fondos de pensións</t>
  </si>
  <si>
    <t>Seguros, reaseguros e fondos de pensións agás Seguridade Social obrigatoria</t>
  </si>
  <si>
    <t>Actividades auxiliares aos servizos financeiros e aos seguros</t>
  </si>
  <si>
    <t>Actividades inmobiliarias</t>
  </si>
  <si>
    <t>Servizos técnicos de arquitectura e enxeñería; ensaios e análise técnica</t>
  </si>
  <si>
    <t>Investigación e desenvolvemento</t>
  </si>
  <si>
    <t>Publicidade e estudos de mercado</t>
  </si>
  <si>
    <t>Actividades de alugueiro</t>
  </si>
  <si>
    <t>Actividades relacionadas co emprego</t>
  </si>
  <si>
    <t>Actividades das axencias de viaxes, operadores turísticos, servizos de reservas e actividades relacionadas</t>
  </si>
  <si>
    <t>Educación de mercado</t>
  </si>
  <si>
    <t>Educación de non mercado</t>
  </si>
  <si>
    <t>Outros servizos persoais</t>
  </si>
  <si>
    <t>Actividades dos fogares como empregadores de persoal doméstico</t>
  </si>
  <si>
    <t>PRODUCIÓN TOTAL  p.b.</t>
  </si>
  <si>
    <t>Importacións do resto de España</t>
  </si>
  <si>
    <t>Importacións do resto do mundo</t>
  </si>
  <si>
    <t>Total importacións</t>
  </si>
  <si>
    <t>Oferta total a prezos básicos</t>
  </si>
  <si>
    <t>IVE sobre os produtos</t>
  </si>
  <si>
    <t>Oferta total a prezos de adquisición</t>
  </si>
  <si>
    <t>01A</t>
  </si>
  <si>
    <t>Produtos agrícolas</t>
  </si>
  <si>
    <t>01B</t>
  </si>
  <si>
    <t>Produtos gandeiros</t>
  </si>
  <si>
    <t>01C</t>
  </si>
  <si>
    <t>Servizos agrícolas e gandeiros</t>
  </si>
  <si>
    <t>02</t>
  </si>
  <si>
    <t>Produtos e servizos forestais</t>
  </si>
  <si>
    <t>03A</t>
  </si>
  <si>
    <t>05</t>
  </si>
  <si>
    <t>Hulla, antracita e lignito</t>
  </si>
  <si>
    <t>06</t>
  </si>
  <si>
    <t>Petróleo cru e gas natural</t>
  </si>
  <si>
    <t>07</t>
  </si>
  <si>
    <t xml:space="preserve">Minerais metálicos </t>
  </si>
  <si>
    <t>08</t>
  </si>
  <si>
    <t>Minerais non metálicos nin enerxéticos</t>
  </si>
  <si>
    <t>10A1</t>
  </si>
  <si>
    <t>Carne elaborada e en conserva</t>
  </si>
  <si>
    <t>10A2</t>
  </si>
  <si>
    <t>Produtos cárnicos</t>
  </si>
  <si>
    <t>10B1</t>
  </si>
  <si>
    <t>Conxelados (pescado, moluscos e crustáceos)</t>
  </si>
  <si>
    <t>10B2</t>
  </si>
  <si>
    <t>Conservas (pescado, moluscos e crustáceos)</t>
  </si>
  <si>
    <t>10B3</t>
  </si>
  <si>
    <t>Outros preparados a base de pescados, crustáceos e moluscos</t>
  </si>
  <si>
    <t>10C1</t>
  </si>
  <si>
    <t>Leite de consumo líquida e en pó</t>
  </si>
  <si>
    <t>10C2</t>
  </si>
  <si>
    <t>Derivados lácteos e xeados</t>
  </si>
  <si>
    <t>10D</t>
  </si>
  <si>
    <t>Produtos para a alimentación animal</t>
  </si>
  <si>
    <t>10E1</t>
  </si>
  <si>
    <t>Froitas e hortalizas, preparadas e en conserva</t>
  </si>
  <si>
    <t>10E2</t>
  </si>
  <si>
    <t>Aceites e graxas vexetais e animais</t>
  </si>
  <si>
    <t>10E3</t>
  </si>
  <si>
    <t>Produtos do muíño, amidóns e amiláceos</t>
  </si>
  <si>
    <t>10E4</t>
  </si>
  <si>
    <t>Outros produtos alimenticios</t>
  </si>
  <si>
    <t>11A</t>
  </si>
  <si>
    <t xml:space="preserve">Viño </t>
  </si>
  <si>
    <t>11B</t>
  </si>
  <si>
    <t xml:space="preserve">Outras bebidas alcohólicas </t>
  </si>
  <si>
    <t>11C</t>
  </si>
  <si>
    <t>Augas minerais e bebidas sen alcohol</t>
  </si>
  <si>
    <t>12</t>
  </si>
  <si>
    <t>Tabaco manufacturado</t>
  </si>
  <si>
    <t>13</t>
  </si>
  <si>
    <t>Produtos téxtiles</t>
  </si>
  <si>
    <t>14</t>
  </si>
  <si>
    <t>Prendas de vestir</t>
  </si>
  <si>
    <t>15</t>
  </si>
  <si>
    <t>Coiro, artigos de coiro; calzado</t>
  </si>
  <si>
    <t>16A</t>
  </si>
  <si>
    <t>Madeira serrada e cepillada</t>
  </si>
  <si>
    <t>16B</t>
  </si>
  <si>
    <t>Outros produtos de madeira</t>
  </si>
  <si>
    <t>17A</t>
  </si>
  <si>
    <t>Pasta de papel, papel e cartón</t>
  </si>
  <si>
    <t>17B</t>
  </si>
  <si>
    <t>Artigos de papel e cartón</t>
  </si>
  <si>
    <t>18</t>
  </si>
  <si>
    <t>Servizos de impresión e reprodución de soportes gravados</t>
  </si>
  <si>
    <t>19</t>
  </si>
  <si>
    <t>Refino de petróleo</t>
  </si>
  <si>
    <t>20A</t>
  </si>
  <si>
    <t>Produtos químicos básicos; Pesticidas</t>
  </si>
  <si>
    <t>20B</t>
  </si>
  <si>
    <t>Outros produtos químicos</t>
  </si>
  <si>
    <t>21</t>
  </si>
  <si>
    <t>Produtos farmacéuticos</t>
  </si>
  <si>
    <t>22</t>
  </si>
  <si>
    <t>Produtos de caucho e plástico</t>
  </si>
  <si>
    <t>23A</t>
  </si>
  <si>
    <t>Vidro e cerámica</t>
  </si>
  <si>
    <t>23B</t>
  </si>
  <si>
    <t>23C</t>
  </si>
  <si>
    <t>23D</t>
  </si>
  <si>
    <t>Pedra tallada, labrada e acabada, manufacturas de pedra</t>
  </si>
  <si>
    <t>Outros produtos minerais non metálicos</t>
  </si>
  <si>
    <t>27</t>
  </si>
  <si>
    <t>Material e equipo eléctrico</t>
  </si>
  <si>
    <t>29A</t>
  </si>
  <si>
    <t>Vehículos de motor</t>
  </si>
  <si>
    <t>29B</t>
  </si>
  <si>
    <t>30A</t>
  </si>
  <si>
    <t>Construción naval</t>
  </si>
  <si>
    <t>30B</t>
  </si>
  <si>
    <t>31</t>
  </si>
  <si>
    <t>Mobles</t>
  </si>
  <si>
    <t>32</t>
  </si>
  <si>
    <t>Outros artigos manufacturados</t>
  </si>
  <si>
    <t>33</t>
  </si>
  <si>
    <t>Servizos de instalación e reparación de maquinaria e equipo</t>
  </si>
  <si>
    <t>35A</t>
  </si>
  <si>
    <t>Servizos de produción, transporte e distribución de enerxía eléctrica</t>
  </si>
  <si>
    <t>35B</t>
  </si>
  <si>
    <t>Servizos de produción, transporte, distribución e comercio de gas, vapor e aire acondicionado</t>
  </si>
  <si>
    <t>36</t>
  </si>
  <si>
    <t>Auga natural; servizos de tratamento e distribución de auga</t>
  </si>
  <si>
    <t>37_39M</t>
  </si>
  <si>
    <t>45A</t>
  </si>
  <si>
    <t>Venda de vehículos de motor e repostos</t>
  </si>
  <si>
    <t>45B</t>
  </si>
  <si>
    <t>Reparación de vehículos de motor</t>
  </si>
  <si>
    <t>46</t>
  </si>
  <si>
    <t>Servizos de comercio por xunto e intermediarios, agás de vehículos de motor</t>
  </si>
  <si>
    <t>47A</t>
  </si>
  <si>
    <t>Servizos de comercio polo miúdo agás de vehículos de motor e de combustible para vehículos de motor</t>
  </si>
  <si>
    <t>47B</t>
  </si>
  <si>
    <t>Servizos de comercio polo miúdo de carburantes</t>
  </si>
  <si>
    <t>50</t>
  </si>
  <si>
    <t xml:space="preserve">Transporte marítimo e por vías navegables interiores </t>
  </si>
  <si>
    <t>51</t>
  </si>
  <si>
    <t>52</t>
  </si>
  <si>
    <t>Servizos anexos ao transporte</t>
  </si>
  <si>
    <t>53</t>
  </si>
  <si>
    <t>Actividades postais e de correos</t>
  </si>
  <si>
    <t>55</t>
  </si>
  <si>
    <t>Servizos de hospedaxe</t>
  </si>
  <si>
    <t>56</t>
  </si>
  <si>
    <t>Servizos de comida e bebida</t>
  </si>
  <si>
    <t>58</t>
  </si>
  <si>
    <t xml:space="preserve">Servizos de edición </t>
  </si>
  <si>
    <t>60NM</t>
  </si>
  <si>
    <t>Servizos de programación e emisión de radio e televisión de non mercado</t>
  </si>
  <si>
    <t>61</t>
  </si>
  <si>
    <t>Telecomunicacións</t>
  </si>
  <si>
    <t>64</t>
  </si>
  <si>
    <t>65</t>
  </si>
  <si>
    <t>66</t>
  </si>
  <si>
    <t>Servizos inmobiliarios</t>
  </si>
  <si>
    <t>71</t>
  </si>
  <si>
    <t>Servizos técnicos de arquitectura e enxeñaría; servizos de ensaios e análise técnica</t>
  </si>
  <si>
    <t>73</t>
  </si>
  <si>
    <t>Servizos de publicidade  e estudos de mercado</t>
  </si>
  <si>
    <t>74</t>
  </si>
  <si>
    <t>Outros servizos profesionais, científicos e técnicos</t>
  </si>
  <si>
    <t>75M</t>
  </si>
  <si>
    <t>Servizos veterinarios de mercado</t>
  </si>
  <si>
    <t>75NM</t>
  </si>
  <si>
    <t>Servizos veterinarios de non mercado</t>
  </si>
  <si>
    <t>77A</t>
  </si>
  <si>
    <t>Servizos de alugueiro de automóbiles</t>
  </si>
  <si>
    <t>77B</t>
  </si>
  <si>
    <t>Servizos de alugueiro de maquinaria e equipo</t>
  </si>
  <si>
    <t>78</t>
  </si>
  <si>
    <t>Servizos relacionados co emprego</t>
  </si>
  <si>
    <t>79</t>
  </si>
  <si>
    <t>Servizos das axencias de viaxes, operadores turísticos e outros servizos de reservas</t>
  </si>
  <si>
    <t>84</t>
  </si>
  <si>
    <t>Servizos de administración pública e defensa; servizos de seguridade social obrigatoria</t>
  </si>
  <si>
    <t>85M</t>
  </si>
  <si>
    <t>Servizos de educación de mercado</t>
  </si>
  <si>
    <t>85NM</t>
  </si>
  <si>
    <t>Servizos de educación de non mercado</t>
  </si>
  <si>
    <t>86M</t>
  </si>
  <si>
    <t>Servizos de atención sanitaria de mercado</t>
  </si>
  <si>
    <t>86NM</t>
  </si>
  <si>
    <t>Servizos de atención sanitaria de non mercado</t>
  </si>
  <si>
    <t>87_88M</t>
  </si>
  <si>
    <t>Servizos sociais de mercado (con aloxamente e sen aloxamento)</t>
  </si>
  <si>
    <t>87_88NM</t>
  </si>
  <si>
    <t>Servizos sociais de non mercado (con aloxamente e sen aloxamento)</t>
  </si>
  <si>
    <t>94M</t>
  </si>
  <si>
    <t>Servizos prestados por asociacións de mercado</t>
  </si>
  <si>
    <t>94NM</t>
  </si>
  <si>
    <t>Servizos prestados por asociacións de non mercado</t>
  </si>
  <si>
    <t>95</t>
  </si>
  <si>
    <t>Servizos de reparación de ordenadores, efectos persoais e artigos de uso doméstico</t>
  </si>
  <si>
    <t>96</t>
  </si>
  <si>
    <t>97</t>
  </si>
  <si>
    <t>Servizos dos fogares como empregadores de persoal doméstico</t>
  </si>
  <si>
    <t>PRODUCIÓN TOTAL  a p.b.</t>
  </si>
  <si>
    <t>Produtos da pesca extractiva</t>
  </si>
  <si>
    <t>03B</t>
  </si>
  <si>
    <t>Produtos da acuicultura</t>
  </si>
  <si>
    <t>28</t>
  </si>
  <si>
    <t>Maquinaria</t>
  </si>
  <si>
    <t>Carrozarías e partes e pezas de vehículos de motor</t>
  </si>
  <si>
    <t>Material ferroviario e outro material de transporte</t>
  </si>
  <si>
    <t>Servizos de rede de sumidoiros, xestión de residuos e saneamento de mercado</t>
  </si>
  <si>
    <t>37_38NM</t>
  </si>
  <si>
    <t>41_43</t>
  </si>
  <si>
    <t>Construcións e traballos de construcións</t>
  </si>
  <si>
    <t>59_60M</t>
  </si>
  <si>
    <t>Servizos cinematográficos, de vídeo e televisión; servizos de gravación de son e edición musical; servizos de programación e emisión de radio e televisión de mercado</t>
  </si>
  <si>
    <t>62_63</t>
  </si>
  <si>
    <t>Servizos de programación, consultoría e outros servizos relacionados coa informática; servizos de información</t>
  </si>
  <si>
    <t>68</t>
  </si>
  <si>
    <t>69_70</t>
  </si>
  <si>
    <t>Servizos xurídicos e contables; servizos das sedes centrais das empresas; servizos de consultoría de xestión empresarial</t>
  </si>
  <si>
    <t>80_82</t>
  </si>
  <si>
    <t>Servizos de seguridade e investigación; servizos para edificios e paisaxísticos; servizos administrativos, de oficina e outros servizos de axuda ás empresas</t>
  </si>
  <si>
    <t>90_93M</t>
  </si>
  <si>
    <t>Servizos de arte, espectáculos e lecer de mercado</t>
  </si>
  <si>
    <t>90_93NM</t>
  </si>
  <si>
    <t>Servizos de arte, espectáculos e lecer de non mercado</t>
  </si>
  <si>
    <t>R14_15</t>
  </si>
  <si>
    <t>R20_21</t>
  </si>
  <si>
    <t>R36_39M</t>
  </si>
  <si>
    <t>R37_38NM</t>
  </si>
  <si>
    <t>R74_75M</t>
  </si>
  <si>
    <t>Confección de roupa de vestir e industria do coiro e do calzado</t>
  </si>
  <si>
    <t>Industria química e fabricación de produtos farmacéuticos</t>
  </si>
  <si>
    <t>Fabricación de vehículos de motor, remolques e semirremolques</t>
  </si>
  <si>
    <t>Actividades de saneamento e xestión de residuos de non mercado</t>
  </si>
  <si>
    <t>Actividades xurídicas e de contabilidade; actividades das sedes centrais; actividades de consultoría e de xestión empresarial</t>
  </si>
  <si>
    <t>Actividades de seguridade e investigación; servizos a edificios e actividades de xardinería; actividades administrativas de oficina e outras actividades auxiliares das empresas</t>
  </si>
  <si>
    <t>Actividades artísticas, recreativas e de entretemento de mercado</t>
  </si>
  <si>
    <t>Actividades artísticas, recreativas e de entretemento de non mercado</t>
  </si>
  <si>
    <t>Reparación de ordenadores, efectos persoais e artigos de uso doméstico</t>
  </si>
  <si>
    <t>Matriz de destino a prezos de adquisición</t>
  </si>
  <si>
    <t>CONSUMOS INTERMEDIOS TOTAIS a p.a.</t>
  </si>
  <si>
    <t xml:space="preserve">Gasto en consumo final interior dos fogares </t>
  </si>
  <si>
    <t>Gasto en consumo colectivo</t>
  </si>
  <si>
    <t>Total gasto en consumo final</t>
  </si>
  <si>
    <t>Formación bruta de capital fixo</t>
  </si>
  <si>
    <t>Variación de existencias</t>
  </si>
  <si>
    <t>Formación bruta de capital</t>
  </si>
  <si>
    <t>Exportacións ó resto de España</t>
  </si>
  <si>
    <t>Exportacións ó resto do mundo</t>
  </si>
  <si>
    <t>Total Exportacións</t>
  </si>
  <si>
    <t>Total demanda final</t>
  </si>
  <si>
    <t>Total empregos a prezos de adquisición</t>
  </si>
  <si>
    <t>CI totais a p.a.</t>
  </si>
  <si>
    <t>Gastos dos residentes fóra do territorio económico</t>
  </si>
  <si>
    <t>Gastos dos non residentes no territorio económico</t>
  </si>
  <si>
    <t>Industria da madeira e da cortiza, agás mobles; cestaría e espartaría</t>
  </si>
  <si>
    <t>Suministro de auga, actividades de saneamento, xestión de residuos e descontaminación de mercado</t>
  </si>
  <si>
    <t>Comercio polo xunto e intermediarios do comercio, agás de vehículos de motor</t>
  </si>
  <si>
    <t>Administración pública e defensa; Seguridade Social obrigatoria</t>
  </si>
  <si>
    <t>Formigón, cemento, cal, xeso e produtos derivados</t>
  </si>
  <si>
    <t>24A</t>
  </si>
  <si>
    <t>Aluminio, outros produtos metais non férreos e metais preciosos</t>
  </si>
  <si>
    <t>24B</t>
  </si>
  <si>
    <t>Outros produtos da metalurxia e produtos metálicos</t>
  </si>
  <si>
    <t>Servizos de rede de sumidoiros e xestión de residuos de non mercado</t>
  </si>
  <si>
    <t>R94M</t>
  </si>
  <si>
    <t>R94NM</t>
  </si>
  <si>
    <t>Matriz de destino a prezos básicos</t>
  </si>
  <si>
    <t>CI totais a p.b.</t>
  </si>
  <si>
    <t>R47</t>
  </si>
  <si>
    <t>R49</t>
  </si>
  <si>
    <t>R50_51</t>
  </si>
  <si>
    <t>R59_60</t>
  </si>
  <si>
    <t>R74_75</t>
  </si>
  <si>
    <t>R86_88M</t>
  </si>
  <si>
    <t>R86_88NM</t>
  </si>
  <si>
    <t>R94</t>
  </si>
  <si>
    <t>Comercio polo miúdo, salvo de vehículos de motor e motocicletas</t>
  </si>
  <si>
    <t>Transporte terrestre e por tubaxe</t>
  </si>
  <si>
    <t>Transporte marítimo e por vías navegables interiores; transporte aéreo</t>
  </si>
  <si>
    <t>Actividades cinematográficas de video e televisión, gravación de son e edición musical; actividades de programación e emisión de radio e televisión</t>
  </si>
  <si>
    <t>Outras actividades profesionais, científicas, técnicas e veterinarias</t>
  </si>
  <si>
    <t>Actividades sanitarias e de servizos sociais de mercado</t>
  </si>
  <si>
    <t>Actividades sanitarias e de servizos sociais de non mercado</t>
  </si>
  <si>
    <t>Actividades asociativas</t>
  </si>
  <si>
    <t>25</t>
  </si>
  <si>
    <t>26</t>
  </si>
  <si>
    <t>49A</t>
  </si>
  <si>
    <t>49B</t>
  </si>
  <si>
    <t>72</t>
  </si>
  <si>
    <t xml:space="preserve">Servizos de I+D </t>
  </si>
  <si>
    <t>Produtos metálicos, agás maquinaria e equipamento</t>
  </si>
  <si>
    <t>Produtos informáticos, electrónicos e ópticos</t>
  </si>
  <si>
    <t>Gasto en consumo individual das AAPP e ISFLSF</t>
  </si>
  <si>
    <t>Importacións do resto da U.E. 28</t>
  </si>
  <si>
    <t>Exportacións ó resto da U.E.28</t>
  </si>
  <si>
    <t>Táboa 1. Matriz de orixe a prezos básicos e transformación a prezos de adquisición</t>
  </si>
  <si>
    <t xml:space="preserve">Táboa 2. Matriz de destino a prezos de adquisición </t>
  </si>
  <si>
    <t xml:space="preserve">Táboa 3. Matriz de destino a prezos básicos </t>
  </si>
  <si>
    <t>Táboa 4. Matriz de destino das importacións a prezos básicos</t>
  </si>
  <si>
    <t xml:space="preserve">Táboa 5. Matriz de destino da produción interior a prezos básicos </t>
  </si>
  <si>
    <t>Táboa 6. Correspondencias entre produtos e CPA-2008</t>
  </si>
  <si>
    <t xml:space="preserve">Táboa 7. Correspondencias entre ramas e CNAE-09 </t>
  </si>
  <si>
    <t>Descrición produto</t>
  </si>
  <si>
    <t>CPA-2.1.</t>
  </si>
  <si>
    <t>01.1 - 01.3</t>
  </si>
  <si>
    <t>01.4</t>
  </si>
  <si>
    <t>01.6 e 01.7</t>
  </si>
  <si>
    <t>03 (p)</t>
  </si>
  <si>
    <t>05 e 09(p)</t>
  </si>
  <si>
    <t>06 e 09(p)</t>
  </si>
  <si>
    <t>07 e 09(p)</t>
  </si>
  <si>
    <t>08 e 09(p)</t>
  </si>
  <si>
    <t>10.11 e 10.12</t>
  </si>
  <si>
    <t>10.13</t>
  </si>
  <si>
    <t>10.20.13-10.20.16 e 10.20.31-10.20.33</t>
  </si>
  <si>
    <t>10.20.25 e 10.20.34</t>
  </si>
  <si>
    <t>resto 10.20</t>
  </si>
  <si>
    <t>10.51.1 e 10.51.2</t>
  </si>
  <si>
    <t>resto 10.5</t>
  </si>
  <si>
    <t>10.9</t>
  </si>
  <si>
    <t>10.3</t>
  </si>
  <si>
    <t>10.4</t>
  </si>
  <si>
    <t>10.6</t>
  </si>
  <si>
    <t>10.7 e 10.8</t>
  </si>
  <si>
    <t>11.02</t>
  </si>
  <si>
    <t>11.01 e 11.03-11.06</t>
  </si>
  <si>
    <t>11.07</t>
  </si>
  <si>
    <t>16.1</t>
  </si>
  <si>
    <t>16.2</t>
  </si>
  <si>
    <t>17.1</t>
  </si>
  <si>
    <t>17.2</t>
  </si>
  <si>
    <t>20.1 e 20.2</t>
  </si>
  <si>
    <t>20 agás 20.1 e 20.2</t>
  </si>
  <si>
    <t>23.1-23.4</t>
  </si>
  <si>
    <t>23.5-23.6</t>
  </si>
  <si>
    <t>23.7</t>
  </si>
  <si>
    <t xml:space="preserve"> 23.9</t>
  </si>
  <si>
    <t>24.4</t>
  </si>
  <si>
    <t>resto de 24</t>
  </si>
  <si>
    <t>29.1</t>
  </si>
  <si>
    <t>29.2 e 29.3</t>
  </si>
  <si>
    <t>30.1</t>
  </si>
  <si>
    <t>30 agás 30.1</t>
  </si>
  <si>
    <t>35.1</t>
  </si>
  <si>
    <t>35.2 e 35.3</t>
  </si>
  <si>
    <t>37(M), 38(M), 39</t>
  </si>
  <si>
    <t>37(NM) e 38(NM)</t>
  </si>
  <si>
    <t>41, 42, 43</t>
  </si>
  <si>
    <t>45.1, 45.3  e 45.4 (agás 45.405)</t>
  </si>
  <si>
    <t>45.2 e 45.405</t>
  </si>
  <si>
    <t>47 agás 47.00.81</t>
  </si>
  <si>
    <t>47.00.81</t>
  </si>
  <si>
    <t>Transporte terrestre de pasaxeiros</t>
  </si>
  <si>
    <t>49.1, 49.3</t>
  </si>
  <si>
    <t>Transporte terrestre de mercadorías</t>
  </si>
  <si>
    <t>49.2, 49.4 e 49.5</t>
  </si>
  <si>
    <t>59 e 60(M)</t>
  </si>
  <si>
    <t>60(NM)</t>
  </si>
  <si>
    <t>62 e 63</t>
  </si>
  <si>
    <t xml:space="preserve">68 </t>
  </si>
  <si>
    <t>69 e 70</t>
  </si>
  <si>
    <t>75(M)</t>
  </si>
  <si>
    <t>75(NM)</t>
  </si>
  <si>
    <t>Se</t>
  </si>
  <si>
    <t>77.11</t>
  </si>
  <si>
    <t>77 agás 77.11</t>
  </si>
  <si>
    <t>80 - 82</t>
  </si>
  <si>
    <t>85(M)</t>
  </si>
  <si>
    <t>85(NM)</t>
  </si>
  <si>
    <t>86(M)</t>
  </si>
  <si>
    <t>86(NM)</t>
  </si>
  <si>
    <t>87(M) e 88(M)</t>
  </si>
  <si>
    <t>87(NM) e 88(NM)</t>
  </si>
  <si>
    <t>90(M), 91(M), 92, 93(M)</t>
  </si>
  <si>
    <t>90(NM), 91(NM), 93(NM)</t>
  </si>
  <si>
    <t>94(M)</t>
  </si>
  <si>
    <t>94(NM)</t>
  </si>
  <si>
    <t>CORRESPONDENCIAS ENTRE AS RAMAS DEFINIDAS NO MIOGAL-16 E A CNAE-2009</t>
  </si>
  <si>
    <t>Descrición rama</t>
  </si>
  <si>
    <t>CNAE-09</t>
  </si>
  <si>
    <t>01</t>
  </si>
  <si>
    <t>03.1</t>
  </si>
  <si>
    <t>03.2</t>
  </si>
  <si>
    <t>05 - 09</t>
  </si>
  <si>
    <t>10.1</t>
  </si>
  <si>
    <t>10.2</t>
  </si>
  <si>
    <t>10.5</t>
  </si>
  <si>
    <t>10.3, 10.4, 10.6, 10.7, 10.8</t>
  </si>
  <si>
    <t>11</t>
  </si>
  <si>
    <t>14, 15</t>
  </si>
  <si>
    <t>16</t>
  </si>
  <si>
    <t>17</t>
  </si>
  <si>
    <t>20, 21</t>
  </si>
  <si>
    <t>23</t>
  </si>
  <si>
    <t>24</t>
  </si>
  <si>
    <t>29</t>
  </si>
  <si>
    <t>30</t>
  </si>
  <si>
    <t>35</t>
  </si>
  <si>
    <t>36, 37(M), 38(M), 39</t>
  </si>
  <si>
    <t>37(NM), 38(NM)</t>
  </si>
  <si>
    <t>41 - 43</t>
  </si>
  <si>
    <t>45</t>
  </si>
  <si>
    <t>47</t>
  </si>
  <si>
    <t>49</t>
  </si>
  <si>
    <t>50, 51</t>
  </si>
  <si>
    <t>59, 60</t>
  </si>
  <si>
    <t>62, 63</t>
  </si>
  <si>
    <t>69, 70</t>
  </si>
  <si>
    <t>74, 75</t>
  </si>
  <si>
    <t>77</t>
  </si>
  <si>
    <t>86(M), 87(M), 88(M)</t>
  </si>
  <si>
    <t>86(NM), 87(NM), 88(NM)</t>
  </si>
  <si>
    <t>94</t>
  </si>
  <si>
    <t xml:space="preserve">Remuneración de asalariados </t>
  </si>
  <si>
    <t>Soldos e salarios brutos</t>
  </si>
  <si>
    <t>Cotizacións sociais</t>
  </si>
  <si>
    <t>Outros impostos netos sobre a producción</t>
  </si>
  <si>
    <t>Excedente bruto de explotación/Renda mixta</t>
  </si>
  <si>
    <t>Valor engadido bruto a prezos básicos</t>
  </si>
  <si>
    <t>Produción a prezos básicos</t>
  </si>
  <si>
    <t xml:space="preserve">Postos de traballo </t>
  </si>
  <si>
    <t>Total</t>
  </si>
  <si>
    <t>Asalariado</t>
  </si>
  <si>
    <t>Non asalariado</t>
  </si>
  <si>
    <t xml:space="preserve">Postos de traballo equivalentes a tempo completo </t>
  </si>
  <si>
    <t>Persoas</t>
  </si>
  <si>
    <t>Horas efectivas</t>
  </si>
  <si>
    <t>R41_42_43</t>
  </si>
  <si>
    <t>Costes de distribución</t>
  </si>
  <si>
    <t>Impostos netos sobre os produtos agás o IVE</t>
  </si>
  <si>
    <t>CONSUMOS INTERMEDIOS TOTAIS a p.b.</t>
  </si>
  <si>
    <t>Total empregos a prezos básicos</t>
  </si>
  <si>
    <t>CORRESPONDENCIAS ENTRE OS PRODUTOS DEFINIDOS NO MIOGAL-16 E A CPA-2,1</t>
  </si>
  <si>
    <t>Matriz de destino das importacións a prezos básicos</t>
  </si>
  <si>
    <t xml:space="preserve">Matriz de destino da produción interior a prezos básicos </t>
  </si>
  <si>
    <t>Fonte: IGE. Actualizacíon do Marco Input-Output de Galicia. Ano 2018</t>
  </si>
  <si>
    <t>Actualización do Marco Input-Output de Galicia. Ano 2018</t>
  </si>
  <si>
    <t>Actualizacíon do Marco Input-Output de Galicia. Ano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</si>
</sst>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d\-mmmm\-yyyy"/>
    <numFmt numFmtId="165" formatCode="\$#,##0.00_);\(\$#,##0.00\)"/>
    <numFmt numFmtId="166" formatCode="\$#,##0_);\(\$#,##0\)"/>
    <numFmt numFmtId="167" formatCode="#,##0.00_);\(#,##0.00\)"/>
    <numFmt numFmtId="168" formatCode="#,##0_);\(#,##0\)"/>
    <numFmt numFmtId="169" formatCode="_-* #,##0\ _P_t_s_-;\-* #,##0\ _P_t_s_-;_-* &quot;-&quot;??\ _P_t_s_-;_-@_-"/>
    <numFmt numFmtId="170" formatCode="_-* #,##0.00\ _P_t_s_-;\-* #,##0.00\ _P_t_s_-;_-* &quot;-&quot;??\ _P_t_s_-;_-@_-"/>
    <numFmt numFmtId="171" formatCode="_-* #,##0\ _€_-;\-* #,##0\ _€_-;_-* &quot;-&quot;??\ _€_-;_-@_-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color theme="1"/>
      <name val="Calibri"/>
      <family val="2"/>
      <scheme val="minor"/>
    </font>
    <font>
      <b/>
      <sz val="10"/>
      <color theme="3"/>
      <name val="Arial"/>
      <family val="2"/>
    </font>
    <font>
      <b/>
      <sz val="12"/>
      <color theme="3"/>
      <name val="Arial"/>
      <family val="2"/>
    </font>
    <font>
      <i/>
      <sz val="8"/>
      <color theme="3"/>
      <name val="Arial"/>
      <family val="2"/>
    </font>
    <font>
      <sz val="10"/>
      <color rgb="FFFF0000"/>
      <name val="Arial"/>
      <family val="2"/>
    </font>
    <font>
      <sz val="11"/>
      <color theme="6" tint="-0.249977111117893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rgb="FF0051BA"/>
      <name val="Calibri"/>
      <family val="2"/>
      <scheme val="minor"/>
    </font>
    <font>
      <u/>
      <sz val="10"/>
      <color theme="3" tint="-0.24994659260841701"/>
      <name val="Arial"/>
      <family val="2"/>
    </font>
    <font>
      <sz val="11"/>
      <color theme="3" tint="-0.24994659260841701"/>
      <name val="Calibri"/>
      <family val="2"/>
      <scheme val="minor"/>
    </font>
    <font>
      <b/>
      <sz val="18"/>
      <color theme="3" tint="-0.249977111117893"/>
      <name val="Arial"/>
      <family val="2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54"/>
      </patternFill>
    </fill>
    <fill>
      <patternFill patternType="solid">
        <fgColor rgb="FF0051BA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8D5D8E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medium">
        <color rgb="FF8D5D8E"/>
      </right>
      <top/>
      <bottom/>
      <diagonal/>
    </border>
    <border>
      <left/>
      <right/>
      <top/>
      <bottom style="hair">
        <color rgb="FF6697D6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 diagonalDown="1">
      <left style="thin">
        <color theme="0"/>
      </left>
      <right/>
      <top style="thin">
        <color theme="0"/>
      </top>
      <bottom/>
      <diagonal style="medium">
        <color indexed="9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medium">
        <color indexed="9"/>
      </diagonal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ill="0" applyBorder="0" applyAlignment="0" applyProtection="0"/>
    <xf numFmtId="2" fontId="4" fillId="0" borderId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165" fontId="4" fillId="0" borderId="0" applyFill="0" applyBorder="0" applyAlignment="0" applyProtection="0"/>
    <xf numFmtId="166" fontId="4" fillId="0" borderId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7" fontId="4" fillId="0" borderId="0" applyFill="0" applyBorder="0" applyAlignment="0" applyProtection="0"/>
    <xf numFmtId="168" fontId="4" fillId="0" borderId="0" applyFill="0" applyBorder="0" applyAlignment="0" applyProtection="0"/>
    <xf numFmtId="170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/>
  </cellStyleXfs>
  <cellXfs count="137">
    <xf numFmtId="0" fontId="0" fillId="0" borderId="0" xfId="0"/>
    <xf numFmtId="0" fontId="0" fillId="3" borderId="3" xfId="0" applyFill="1" applyBorder="1"/>
    <xf numFmtId="0" fontId="0" fillId="3" borderId="4" xfId="0" applyFill="1" applyBorder="1"/>
    <xf numFmtId="171" fontId="14" fillId="3" borderId="4" xfId="0" applyNumberFormat="1" applyFont="1" applyFill="1" applyBorder="1"/>
    <xf numFmtId="3" fontId="8" fillId="5" borderId="1" xfId="0" applyNumberFormat="1" applyFont="1" applyFill="1" applyBorder="1" applyAlignment="1">
      <alignment vertical="top" wrapText="1"/>
    </xf>
    <xf numFmtId="0" fontId="1" fillId="3" borderId="2" xfId="19" applyFill="1" applyBorder="1"/>
    <xf numFmtId="0" fontId="1" fillId="3" borderId="5" xfId="19" applyFill="1" applyBorder="1"/>
    <xf numFmtId="0" fontId="1" fillId="7" borderId="5" xfId="19" applyFill="1" applyBorder="1"/>
    <xf numFmtId="0" fontId="1" fillId="3" borderId="0" xfId="19" applyFill="1" applyBorder="1"/>
    <xf numFmtId="0" fontId="19" fillId="3" borderId="2" xfId="19" applyFont="1" applyFill="1" applyBorder="1"/>
    <xf numFmtId="0" fontId="19" fillId="3" borderId="5" xfId="19" applyFont="1" applyFill="1" applyBorder="1"/>
    <xf numFmtId="0" fontId="16" fillId="2" borderId="6" xfId="0" applyFont="1" applyFill="1" applyBorder="1" applyAlignment="1">
      <alignment horizontal="left"/>
    </xf>
    <xf numFmtId="0" fontId="0" fillId="2" borderId="6" xfId="0" applyFill="1" applyBorder="1"/>
    <xf numFmtId="0" fontId="0" fillId="0" borderId="6" xfId="0" applyBorder="1"/>
    <xf numFmtId="0" fontId="10" fillId="0" borderId="6" xfId="0" applyFont="1" applyBorder="1"/>
    <xf numFmtId="0" fontId="0" fillId="2" borderId="7" xfId="0" applyFill="1" applyBorder="1"/>
    <xf numFmtId="0" fontId="0" fillId="0" borderId="7" xfId="0" applyBorder="1"/>
    <xf numFmtId="0" fontId="10" fillId="0" borderId="7" xfId="0" applyFont="1" applyBorder="1"/>
    <xf numFmtId="0" fontId="17" fillId="2" borderId="7" xfId="0" applyFont="1" applyFill="1" applyBorder="1" applyAlignment="1">
      <alignment horizontal="left"/>
    </xf>
    <xf numFmtId="0" fontId="4" fillId="4" borderId="7" xfId="0" applyFont="1" applyFill="1" applyBorder="1"/>
    <xf numFmtId="0" fontId="6" fillId="6" borderId="7" xfId="0" applyFont="1" applyFill="1" applyBorder="1" applyAlignment="1">
      <alignment horizontal="center" wrapText="1"/>
    </xf>
    <xf numFmtId="0" fontId="4" fillId="2" borderId="7" xfId="0" applyFont="1" applyFill="1" applyBorder="1"/>
    <xf numFmtId="169" fontId="6" fillId="0" borderId="7" xfId="1" applyNumberFormat="1" applyFont="1" applyBorder="1" applyAlignment="1">
      <alignment horizontal="center"/>
    </xf>
    <xf numFmtId="0" fontId="4" fillId="2" borderId="8" xfId="0" applyFont="1" applyFill="1" applyBorder="1"/>
    <xf numFmtId="0" fontId="0" fillId="0" borderId="8" xfId="0" applyBorder="1"/>
    <xf numFmtId="0" fontId="10" fillId="0" borderId="8" xfId="0" applyFont="1" applyBorder="1"/>
    <xf numFmtId="0" fontId="0" fillId="2" borderId="9" xfId="0" applyFill="1" applyBorder="1"/>
    <xf numFmtId="0" fontId="0" fillId="0" borderId="9" xfId="0" applyBorder="1"/>
    <xf numFmtId="0" fontId="10" fillId="0" borderId="9" xfId="0" applyFont="1" applyBorder="1"/>
    <xf numFmtId="0" fontId="10" fillId="0" borderId="1" xfId="0" applyFont="1" applyBorder="1"/>
    <xf numFmtId="0" fontId="16" fillId="2" borderId="7" xfId="0" applyFont="1" applyFill="1" applyBorder="1" applyAlignment="1">
      <alignment horizontal="left"/>
    </xf>
    <xf numFmtId="0" fontId="15" fillId="0" borderId="7" xfId="0" applyFont="1" applyBorder="1"/>
    <xf numFmtId="169" fontId="0" fillId="0" borderId="7" xfId="0" applyNumberFormat="1" applyBorder="1"/>
    <xf numFmtId="0" fontId="0" fillId="3" borderId="7" xfId="0" applyFill="1" applyBorder="1"/>
    <xf numFmtId="43" fontId="0" fillId="0" borderId="7" xfId="1" applyFont="1" applyBorder="1"/>
    <xf numFmtId="0" fontId="20" fillId="0" borderId="0" xfId="20" applyFont="1" applyFill="1" applyBorder="1" applyAlignment="1"/>
    <xf numFmtId="0" fontId="20" fillId="0" borderId="0" xfId="20" applyFont="1" applyBorder="1" applyAlignment="1"/>
    <xf numFmtId="0" fontId="20" fillId="0" borderId="0" xfId="20" applyFont="1" applyAlignment="1"/>
    <xf numFmtId="0" fontId="20" fillId="0" borderId="10" xfId="20" applyFont="1" applyFill="1" applyBorder="1" applyAlignment="1"/>
    <xf numFmtId="0" fontId="20" fillId="0" borderId="11" xfId="20" applyFont="1" applyFill="1" applyBorder="1" applyAlignment="1"/>
    <xf numFmtId="0" fontId="20" fillId="0" borderId="12" xfId="20" applyFont="1" applyFill="1" applyBorder="1" applyAlignment="1"/>
    <xf numFmtId="0" fontId="20" fillId="0" borderId="0" xfId="20" applyFont="1" applyFill="1" applyBorder="1" applyAlignment="1">
      <alignment horizontal="right"/>
    </xf>
    <xf numFmtId="3" fontId="21" fillId="8" borderId="0" xfId="19" applyNumberFormat="1" applyFont="1" applyFill="1" applyBorder="1" applyAlignment="1">
      <alignment vertical="center" wrapText="1"/>
    </xf>
    <xf numFmtId="0" fontId="20" fillId="0" borderId="0" xfId="20" applyFont="1" applyAlignment="1">
      <alignment vertical="center" wrapText="1"/>
    </xf>
    <xf numFmtId="0" fontId="20" fillId="0" borderId="13" xfId="20" quotePrefix="1" applyFont="1" applyFill="1" applyBorder="1" applyAlignment="1">
      <alignment vertical="center" wrapText="1"/>
    </xf>
    <xf numFmtId="0" fontId="20" fillId="0" borderId="13" xfId="20" applyFont="1" applyFill="1" applyBorder="1" applyAlignment="1">
      <alignment vertical="center" wrapText="1"/>
    </xf>
    <xf numFmtId="0" fontId="20" fillId="0" borderId="13" xfId="21" applyFont="1" applyFill="1" applyBorder="1" applyAlignment="1">
      <alignment vertical="center" wrapText="1"/>
    </xf>
    <xf numFmtId="0" fontId="22" fillId="0" borderId="13" xfId="20" quotePrefix="1" applyFont="1" applyFill="1" applyBorder="1" applyAlignment="1">
      <alignment horizontal="center" vertical="center" wrapText="1"/>
    </xf>
    <xf numFmtId="0" fontId="20" fillId="0" borderId="0" xfId="20" applyFont="1" applyFill="1" applyBorder="1" applyAlignment="1">
      <alignment vertical="center" wrapText="1"/>
    </xf>
    <xf numFmtId="0" fontId="20" fillId="0" borderId="0" xfId="20" applyFont="1" applyBorder="1" applyAlignment="1">
      <alignment vertical="center" wrapText="1"/>
    </xf>
    <xf numFmtId="0" fontId="20" fillId="0" borderId="0" xfId="21" applyFont="1" applyAlignment="1"/>
    <xf numFmtId="0" fontId="23" fillId="3" borderId="6" xfId="19" applyFont="1" applyFill="1" applyBorder="1" applyAlignment="1">
      <alignment horizontal="left"/>
    </xf>
    <xf numFmtId="0" fontId="20" fillId="0" borderId="0" xfId="21" applyFont="1" applyFill="1" applyBorder="1" applyAlignment="1">
      <alignment vertical="center" wrapText="1"/>
    </xf>
    <xf numFmtId="0" fontId="20" fillId="0" borderId="0" xfId="21" applyFont="1" applyBorder="1" applyAlignment="1"/>
    <xf numFmtId="0" fontId="6" fillId="6" borderId="14" xfId="0" applyFont="1" applyFill="1" applyBorder="1" applyAlignment="1">
      <alignment horizontal="center" wrapText="1"/>
    </xf>
    <xf numFmtId="169" fontId="6" fillId="0" borderId="6" xfId="1" applyNumberFormat="1" applyFont="1" applyBorder="1" applyAlignment="1">
      <alignment horizontal="center"/>
    </xf>
    <xf numFmtId="0" fontId="6" fillId="6" borderId="16" xfId="0" applyFont="1" applyFill="1" applyBorder="1" applyAlignment="1">
      <alignment horizontal="center" wrapText="1"/>
    </xf>
    <xf numFmtId="3" fontId="8" fillId="5" borderId="16" xfId="0" applyNumberFormat="1" applyFont="1" applyFill="1" applyBorder="1" applyAlignment="1">
      <alignment vertical="top" wrapText="1"/>
    </xf>
    <xf numFmtId="3" fontId="9" fillId="5" borderId="16" xfId="0" applyNumberFormat="1" applyFont="1" applyFill="1" applyBorder="1" applyAlignment="1">
      <alignment vertical="top" wrapText="1"/>
    </xf>
    <xf numFmtId="169" fontId="6" fillId="0" borderId="17" xfId="1" applyNumberFormat="1" applyFont="1" applyBorder="1" applyAlignment="1">
      <alignment horizontal="center"/>
    </xf>
    <xf numFmtId="169" fontId="6" fillId="0" borderId="8" xfId="1" applyNumberFormat="1" applyFont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7" fillId="5" borderId="18" xfId="0" applyFont="1" applyFill="1" applyBorder="1" applyAlignment="1">
      <alignment horizontal="center" wrapText="1"/>
    </xf>
    <xf numFmtId="0" fontId="6" fillId="4" borderId="16" xfId="0" applyFont="1" applyFill="1" applyBorder="1" applyAlignment="1">
      <alignment horizontal="left" vertical="center"/>
    </xf>
    <xf numFmtId="0" fontId="6" fillId="4" borderId="19" xfId="0" applyFont="1" applyFill="1" applyBorder="1" applyAlignment="1">
      <alignment horizontal="left" vertical="center"/>
    </xf>
    <xf numFmtId="3" fontId="8" fillId="5" borderId="19" xfId="0" applyNumberFormat="1" applyFont="1" applyFill="1" applyBorder="1" applyAlignment="1">
      <alignment vertical="top" wrapText="1"/>
    </xf>
    <xf numFmtId="169" fontId="6" fillId="0" borderId="20" xfId="1" applyNumberFormat="1" applyFont="1" applyBorder="1" applyAlignment="1">
      <alignment horizontal="center"/>
    </xf>
    <xf numFmtId="169" fontId="6" fillId="0" borderId="9" xfId="1" applyNumberFormat="1" applyFont="1" applyBorder="1" applyAlignment="1">
      <alignment horizontal="center"/>
    </xf>
    <xf numFmtId="0" fontId="0" fillId="0" borderId="3" xfId="0" applyBorder="1"/>
    <xf numFmtId="0" fontId="6" fillId="3" borderId="4" xfId="0" applyFont="1" applyFill="1" applyBorder="1" applyAlignment="1">
      <alignment horizontal="left" vertical="center"/>
    </xf>
    <xf numFmtId="0" fontId="0" fillId="0" borderId="4" xfId="0" applyBorder="1"/>
    <xf numFmtId="0" fontId="10" fillId="0" borderId="4" xfId="0" applyFont="1" applyBorder="1"/>
    <xf numFmtId="0" fontId="10" fillId="0" borderId="21" xfId="0" applyFont="1" applyBorder="1"/>
    <xf numFmtId="0" fontId="6" fillId="6" borderId="22" xfId="0" applyFont="1" applyFill="1" applyBorder="1" applyAlignment="1">
      <alignment horizontal="center" wrapText="1"/>
    </xf>
    <xf numFmtId="3" fontId="8" fillId="5" borderId="22" xfId="0" applyNumberFormat="1" applyFont="1" applyFill="1" applyBorder="1" applyAlignment="1">
      <alignment vertical="top" wrapText="1"/>
    </xf>
    <xf numFmtId="169" fontId="6" fillId="0" borderId="23" xfId="1" applyNumberFormat="1" applyFont="1" applyBorder="1" applyAlignment="1">
      <alignment horizontal="center"/>
    </xf>
    <xf numFmtId="169" fontId="6" fillId="0" borderId="14" xfId="1" applyNumberFormat="1" applyFont="1" applyBorder="1" applyAlignment="1">
      <alignment horizontal="center"/>
    </xf>
    <xf numFmtId="169" fontId="6" fillId="0" borderId="24" xfId="1" applyNumberFormat="1" applyFont="1" applyBorder="1" applyAlignment="1">
      <alignment horizontal="center"/>
    </xf>
    <xf numFmtId="0" fontId="6" fillId="6" borderId="25" xfId="0" applyFont="1" applyFill="1" applyBorder="1" applyAlignment="1">
      <alignment horizontal="center" wrapText="1"/>
    </xf>
    <xf numFmtId="3" fontId="8" fillId="5" borderId="25" xfId="0" applyNumberFormat="1" applyFont="1" applyFill="1" applyBorder="1" applyAlignment="1">
      <alignment vertical="top" wrapText="1"/>
    </xf>
    <xf numFmtId="169" fontId="5" fillId="0" borderId="26" xfId="1" applyNumberFormat="1" applyFont="1" applyBorder="1" applyAlignment="1">
      <alignment horizontal="center"/>
    </xf>
    <xf numFmtId="169" fontId="5" fillId="0" borderId="27" xfId="1" applyNumberFormat="1" applyFont="1" applyBorder="1" applyAlignment="1">
      <alignment horizontal="center"/>
    </xf>
    <xf numFmtId="169" fontId="5" fillId="0" borderId="28" xfId="1" applyNumberFormat="1" applyFont="1" applyBorder="1" applyAlignment="1">
      <alignment horizontal="center"/>
    </xf>
    <xf numFmtId="169" fontId="5" fillId="0" borderId="8" xfId="1" applyNumberFormat="1" applyFont="1" applyBorder="1" applyAlignment="1">
      <alignment horizontal="center"/>
    </xf>
    <xf numFmtId="169" fontId="5" fillId="0" borderId="16" xfId="1" applyNumberFormat="1" applyFont="1" applyBorder="1" applyAlignment="1">
      <alignment horizontal="center"/>
    </xf>
    <xf numFmtId="0" fontId="4" fillId="4" borderId="14" xfId="0" applyFont="1" applyFill="1" applyBorder="1"/>
    <xf numFmtId="43" fontId="18" fillId="0" borderId="9" xfId="0" applyNumberFormat="1" applyFont="1" applyBorder="1"/>
    <xf numFmtId="0" fontId="15" fillId="0" borderId="9" xfId="0" applyFont="1" applyBorder="1"/>
    <xf numFmtId="0" fontId="5" fillId="4" borderId="24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 wrapText="1"/>
    </xf>
    <xf numFmtId="0" fontId="10" fillId="0" borderId="16" xfId="0" applyFont="1" applyBorder="1"/>
    <xf numFmtId="169" fontId="0" fillId="0" borderId="8" xfId="0" applyNumberFormat="1" applyBorder="1"/>
    <xf numFmtId="169" fontId="6" fillId="0" borderId="4" xfId="1" applyNumberFormat="1" applyFont="1" applyBorder="1" applyAlignment="1">
      <alignment horizontal="center"/>
    </xf>
    <xf numFmtId="43" fontId="0" fillId="0" borderId="6" xfId="1" applyFont="1" applyBorder="1"/>
    <xf numFmtId="0" fontId="0" fillId="3" borderId="21" xfId="0" applyFill="1" applyBorder="1"/>
    <xf numFmtId="0" fontId="6" fillId="3" borderId="0" xfId="0" applyFont="1" applyFill="1"/>
    <xf numFmtId="0" fontId="5" fillId="3" borderId="0" xfId="0" applyFont="1" applyFill="1"/>
    <xf numFmtId="0" fontId="6" fillId="3" borderId="30" xfId="0" applyFont="1" applyFill="1" applyBorder="1" applyAlignment="1">
      <alignment horizontal="left" vertical="center"/>
    </xf>
    <xf numFmtId="0" fontId="6" fillId="3" borderId="31" xfId="0" applyFont="1" applyFill="1" applyBorder="1"/>
    <xf numFmtId="169" fontId="6" fillId="0" borderId="32" xfId="1" applyNumberFormat="1" applyFont="1" applyBorder="1" applyAlignment="1">
      <alignment horizontal="center"/>
    </xf>
    <xf numFmtId="0" fontId="0" fillId="0" borderId="3" xfId="0" applyFont="1" applyBorder="1"/>
    <xf numFmtId="43" fontId="6" fillId="0" borderId="4" xfId="1" applyFont="1" applyBorder="1"/>
    <xf numFmtId="169" fontId="6" fillId="0" borderId="4" xfId="1" applyNumberFormat="1" applyFont="1" applyBorder="1"/>
    <xf numFmtId="169" fontId="6" fillId="0" borderId="21" xfId="1" applyNumberFormat="1" applyFont="1" applyBorder="1"/>
    <xf numFmtId="169" fontId="0" fillId="0" borderId="8" xfId="0" applyNumberFormat="1" applyFont="1" applyBorder="1"/>
    <xf numFmtId="0" fontId="0" fillId="0" borderId="7" xfId="0" applyFont="1" applyBorder="1"/>
    <xf numFmtId="3" fontId="5" fillId="6" borderId="16" xfId="0" applyNumberFormat="1" applyFont="1" applyFill="1" applyBorder="1"/>
    <xf numFmtId="3" fontId="5" fillId="6" borderId="22" xfId="0" applyNumberFormat="1" applyFont="1" applyFill="1" applyBorder="1"/>
    <xf numFmtId="3" fontId="5" fillId="6" borderId="25" xfId="0" applyNumberFormat="1" applyFont="1" applyFill="1" applyBorder="1"/>
    <xf numFmtId="169" fontId="5" fillId="6" borderId="16" xfId="1" applyNumberFormat="1" applyFont="1" applyFill="1" applyBorder="1" applyAlignment="1">
      <alignment horizontal="center"/>
    </xf>
    <xf numFmtId="169" fontId="5" fillId="6" borderId="25" xfId="1" applyNumberFormat="1" applyFont="1" applyFill="1" applyBorder="1" applyAlignment="1">
      <alignment horizontal="center"/>
    </xf>
    <xf numFmtId="169" fontId="6" fillId="6" borderId="16" xfId="1" applyNumberFormat="1" applyFont="1" applyFill="1" applyBorder="1" applyAlignment="1">
      <alignment horizontal="center"/>
    </xf>
    <xf numFmtId="169" fontId="5" fillId="6" borderId="26" xfId="1" applyNumberFormat="1" applyFont="1" applyFill="1" applyBorder="1" applyAlignment="1">
      <alignment horizontal="center"/>
    </xf>
    <xf numFmtId="169" fontId="5" fillId="6" borderId="27" xfId="1" applyNumberFormat="1" applyFont="1" applyFill="1" applyBorder="1" applyAlignment="1">
      <alignment horizontal="center"/>
    </xf>
    <xf numFmtId="169" fontId="5" fillId="6" borderId="28" xfId="1" applyNumberFormat="1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 wrapText="1"/>
    </xf>
    <xf numFmtId="0" fontId="24" fillId="3" borderId="5" xfId="7" applyFont="1" applyFill="1" applyBorder="1" applyAlignment="1" applyProtection="1"/>
    <xf numFmtId="0" fontId="25" fillId="3" borderId="5" xfId="19" applyFont="1" applyFill="1" applyBorder="1"/>
    <xf numFmtId="3" fontId="9" fillId="5" borderId="1" xfId="0" applyNumberFormat="1" applyFont="1" applyFill="1" applyBorder="1" applyAlignment="1">
      <alignment horizontal="left" vertical="top" wrapText="1"/>
    </xf>
    <xf numFmtId="3" fontId="5" fillId="6" borderId="1" xfId="0" applyNumberFormat="1" applyFont="1" applyFill="1" applyBorder="1"/>
    <xf numFmtId="169" fontId="5" fillId="6" borderId="1" xfId="1" applyNumberFormat="1" applyFont="1" applyFill="1" applyBorder="1" applyAlignment="1">
      <alignment horizontal="center"/>
    </xf>
    <xf numFmtId="0" fontId="5" fillId="6" borderId="0" xfId="0" applyFont="1" applyFill="1"/>
    <xf numFmtId="0" fontId="0" fillId="6" borderId="7" xfId="0" applyFill="1" applyBorder="1"/>
    <xf numFmtId="169" fontId="6" fillId="6" borderId="8" xfId="1" applyNumberFormat="1" applyFont="1" applyFill="1" applyBorder="1" applyAlignment="1">
      <alignment horizontal="center"/>
    </xf>
    <xf numFmtId="169" fontId="6" fillId="0" borderId="15" xfId="1" applyNumberFormat="1" applyFont="1" applyBorder="1" applyAlignment="1">
      <alignment horizontal="center"/>
    </xf>
    <xf numFmtId="169" fontId="5" fillId="0" borderId="15" xfId="1" applyNumberFormat="1" applyFont="1" applyBorder="1" applyAlignment="1">
      <alignment horizontal="center"/>
    </xf>
    <xf numFmtId="169" fontId="6" fillId="6" borderId="15" xfId="1" applyNumberFormat="1" applyFont="1" applyFill="1" applyBorder="1" applyAlignment="1">
      <alignment horizontal="center"/>
    </xf>
    <xf numFmtId="0" fontId="0" fillId="6" borderId="14" xfId="0" applyFill="1" applyBorder="1"/>
    <xf numFmtId="169" fontId="6" fillId="0" borderId="33" xfId="1" applyNumberFormat="1" applyFont="1" applyBorder="1" applyAlignment="1">
      <alignment horizontal="center"/>
    </xf>
    <xf numFmtId="0" fontId="0" fillId="0" borderId="17" xfId="0" applyBorder="1"/>
    <xf numFmtId="0" fontId="0" fillId="3" borderId="34" xfId="0" applyFill="1" applyBorder="1"/>
    <xf numFmtId="169" fontId="6" fillId="6" borderId="27" xfId="1" applyNumberFormat="1" applyFont="1" applyFill="1" applyBorder="1" applyAlignment="1">
      <alignment horizontal="center"/>
    </xf>
    <xf numFmtId="0" fontId="27" fillId="3" borderId="5" xfId="19" applyFont="1" applyFill="1" applyBorder="1"/>
    <xf numFmtId="0" fontId="26" fillId="3" borderId="5" xfId="19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 wrapText="1"/>
    </xf>
    <xf numFmtId="0" fontId="6" fillId="6" borderId="15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</cellXfs>
  <cellStyles count="22">
    <cellStyle name="Cabecera 1" xfId="2"/>
    <cellStyle name="Cabecera 2" xfId="3"/>
    <cellStyle name="Euro" xfId="4"/>
    <cellStyle name="Fecha" xfId="5"/>
    <cellStyle name="Fijo" xfId="6"/>
    <cellStyle name="Hipervínculo 2" xfId="7"/>
    <cellStyle name="Hipervínculo 3" xfId="8"/>
    <cellStyle name="Millares" xfId="1" builtinId="3"/>
    <cellStyle name="Millares 2" xfId="9"/>
    <cellStyle name="Millares 3" xfId="16"/>
    <cellStyle name="Millares 4" xfId="17"/>
    <cellStyle name="Millares 5" xfId="18"/>
    <cellStyle name="Monetario" xfId="10"/>
    <cellStyle name="Monetario0" xfId="11"/>
    <cellStyle name="Normal" xfId="0" builtinId="0"/>
    <cellStyle name="Normal 2" xfId="12"/>
    <cellStyle name="Normal 2 2" xfId="21"/>
    <cellStyle name="Normal 3" xfId="19"/>
    <cellStyle name="Normal_Hoja1" xfId="20"/>
    <cellStyle name="Porcentaje 2" xfId="13"/>
    <cellStyle name="Punto" xfId="14"/>
    <cellStyle name="Punto0" xfId="1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593444"/>
      <rgbColor rgb="00FFFFFF"/>
      <rgbColor rgb="009B858F"/>
      <rgbColor rgb="0000FF00"/>
      <rgbColor rgb="000000FF"/>
      <rgbColor rgb="00FFFF00"/>
      <rgbColor rgb="00BDAEB4"/>
      <rgbColor rgb="0000FFFF"/>
      <rgbColor rgb="007A5D69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EAEAEA"/>
      <rgbColor rgb="0000CCFF"/>
      <rgbColor rgb="00CCFFFF"/>
      <rgbColor rgb="00CCFFCC"/>
      <rgbColor rgb="00FFFF99"/>
      <rgbColor rgb="0099CCFF"/>
      <rgbColor rgb="00EEEBEC"/>
      <rgbColor rgb="00CC99FF"/>
      <rgbColor rgb="00D4E1E2"/>
      <rgbColor rgb="003366FF"/>
      <rgbColor rgb="0033CCCC"/>
      <rgbColor rgb="0099CC00"/>
      <rgbColor rgb="00A8C3C5"/>
      <rgbColor rgb="007DA4A7"/>
      <rgbColor rgb="0051868A"/>
      <rgbColor rgb="00666699"/>
      <rgbColor rgb="00969696"/>
      <rgbColor rgb="00003366"/>
      <rgbColor rgb="00339966"/>
      <rgbColor rgb="00003300"/>
      <rgbColor rgb="00333300"/>
      <rgbColor rgb="0026686D"/>
      <rgbColor rgb="00993366"/>
      <rgbColor rgb="00115DB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2981325</xdr:colOff>
          <xdr:row>6</xdr:row>
          <xdr:rowOff>114300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/Contas/SIN_VINCULOS/Indus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/Contas/BASE%202000/SERIE%2000-05/GALICIA/R18_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Indus2"/>
      <sheetName val="#REF"/>
      <sheetName val="#¡REF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95_01"/>
      <sheetName val="Macromagnitudes base 2000"/>
      <sheetName val="Ratios"/>
      <sheetName val="Macro Provincias"/>
      <sheetName val="eind_00€"/>
      <sheetName val="eind 01"/>
      <sheetName val="18€"/>
      <sheetName val="Empleo"/>
      <sheetName val="ECV01_02"/>
      <sheetName val="Macromagnitudes"/>
      <sheetName val="Macromagnitudes€"/>
      <sheetName val="RM98_01"/>
      <sheetName val="RM00"/>
      <sheetName val="RM01"/>
      <sheetName val="R18_2001"/>
      <sheetName val="#¡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9:F26"/>
  <sheetViews>
    <sheetView tabSelected="1" workbookViewId="0">
      <selection activeCell="A26" sqref="A26:XFD26"/>
    </sheetView>
  </sheetViews>
  <sheetFormatPr baseColWidth="10" defaultColWidth="9.140625" defaultRowHeight="15" x14ac:dyDescent="0.25"/>
  <cols>
    <col min="1" max="1" width="3.5703125" style="5" customWidth="1"/>
    <col min="2" max="2" width="63.28515625" style="6" customWidth="1"/>
    <col min="3" max="4" width="9.140625" style="6"/>
    <col min="5" max="5" width="18.42578125" style="6" customWidth="1"/>
    <col min="6" max="16384" width="9.140625" style="6"/>
  </cols>
  <sheetData>
    <row r="9" spans="1:6" x14ac:dyDescent="0.25">
      <c r="B9" s="4"/>
      <c r="C9" s="4"/>
      <c r="D9" s="4"/>
      <c r="E9" s="4"/>
    </row>
    <row r="10" spans="1:6" x14ac:dyDescent="0.25">
      <c r="B10" s="7"/>
    </row>
    <row r="11" spans="1:6" ht="23.25" x14ac:dyDescent="0.35">
      <c r="B11" s="133" t="s">
        <v>548</v>
      </c>
      <c r="C11" s="133"/>
      <c r="D11" s="133"/>
      <c r="E11" s="133"/>
    </row>
    <row r="13" spans="1:6" x14ac:dyDescent="0.25">
      <c r="A13" s="8"/>
      <c r="B13" s="4"/>
      <c r="C13" s="4"/>
      <c r="D13" s="4"/>
      <c r="E13" s="4"/>
      <c r="F13" s="5"/>
    </row>
    <row r="16" spans="1:6" s="10" customFormat="1" x14ac:dyDescent="0.25">
      <c r="A16" s="9"/>
      <c r="B16" s="116" t="s">
        <v>407</v>
      </c>
    </row>
    <row r="17" spans="1:2" s="10" customFormat="1" x14ac:dyDescent="0.25">
      <c r="A17" s="9"/>
      <c r="B17" s="116" t="s">
        <v>408</v>
      </c>
    </row>
    <row r="18" spans="1:2" s="10" customFormat="1" x14ac:dyDescent="0.25">
      <c r="A18" s="9"/>
      <c r="B18" s="116" t="s">
        <v>409</v>
      </c>
    </row>
    <row r="19" spans="1:2" s="10" customFormat="1" x14ac:dyDescent="0.25">
      <c r="A19" s="9"/>
      <c r="B19" s="116" t="s">
        <v>410</v>
      </c>
    </row>
    <row r="20" spans="1:2" s="10" customFormat="1" x14ac:dyDescent="0.25">
      <c r="A20" s="9"/>
      <c r="B20" s="116" t="s">
        <v>411</v>
      </c>
    </row>
    <row r="21" spans="1:2" s="10" customFormat="1" x14ac:dyDescent="0.25">
      <c r="A21" s="9"/>
      <c r="B21" s="116" t="s">
        <v>412</v>
      </c>
    </row>
    <row r="22" spans="1:2" s="10" customFormat="1" x14ac:dyDescent="0.25">
      <c r="A22" s="9"/>
      <c r="B22" s="116" t="s">
        <v>413</v>
      </c>
    </row>
    <row r="23" spans="1:2" x14ac:dyDescent="0.25">
      <c r="B23" s="117"/>
    </row>
    <row r="26" spans="1:2" x14ac:dyDescent="0.25">
      <c r="B26" s="132"/>
    </row>
  </sheetData>
  <mergeCells count="1">
    <mergeCell ref="B11:E11"/>
  </mergeCells>
  <hyperlinks>
    <hyperlink ref="B16" location="Táboa_1!A1" display="Táboa 1. Matriz de orixe a prezos básicos e transformación a prezos de adquisición"/>
    <hyperlink ref="B17" location="Táboa_2!A1" display="Táboa 2. Matriz de destino a prezos de adquisición "/>
    <hyperlink ref="B18" location="Táboa_3!A1" display="Táboa 3. Matriz de destino a prezos básicos "/>
    <hyperlink ref="B21" location="Táboa_6!A1" display="Táboa 6. Correspondencias entre produtos e CPA-2008"/>
    <hyperlink ref="B22" location="Táboa_7!A1" display="Táboa 7. Correspondencias entre ramas e CNAE-09 "/>
    <hyperlink ref="B19" location="Táboa_4!A1" display="Táboa 4. Matriz de destino das importacións a prezos básicos"/>
    <hyperlink ref="B20" location="Táboa_5!A1" display="Táboa 5. Matriz de destino da produción interior a prezos básicos "/>
  </hyperlink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2981325</xdr:colOff>
                <xdr:row>6</xdr:row>
                <xdr:rowOff>114300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20"/>
  <sheetViews>
    <sheetView workbookViewId="0">
      <pane xSplit="2" ySplit="6" topLeftCell="C7" activePane="bottomRight" state="frozen"/>
      <selection pane="topRight"/>
      <selection pane="bottomLeft"/>
      <selection pane="bottomRight" activeCell="CJ17" sqref="CJ17"/>
    </sheetView>
  </sheetViews>
  <sheetFormatPr baseColWidth="10" defaultColWidth="9.140625" defaultRowHeight="12.75" x14ac:dyDescent="0.2"/>
  <cols>
    <col min="1" max="1" width="7.7109375" style="16" customWidth="1"/>
    <col min="2" max="2" width="38.7109375" style="16" customWidth="1"/>
    <col min="3" max="3" width="13.7109375" style="16" bestFit="1" customWidth="1"/>
    <col min="4" max="7" width="10.28515625" style="16" bestFit="1" customWidth="1"/>
    <col min="8" max="8" width="14.5703125" style="16" customWidth="1"/>
    <col min="9" max="10" width="11.5703125" style="16" bestFit="1" customWidth="1"/>
    <col min="11" max="13" width="10.28515625" style="16" bestFit="1" customWidth="1"/>
    <col min="14" max="14" width="9" style="16" bestFit="1" customWidth="1"/>
    <col min="15" max="15" width="11" style="16" customWidth="1"/>
    <col min="16" max="16" width="11.5703125" style="16" bestFit="1" customWidth="1"/>
    <col min="17" max="17" width="13" style="16" customWidth="1"/>
    <col min="18" max="19" width="10.28515625" style="16" bestFit="1" customWidth="1"/>
    <col min="20" max="20" width="11.5703125" style="16" bestFit="1" customWidth="1"/>
    <col min="21" max="23" width="10.28515625" style="16" bestFit="1" customWidth="1"/>
    <col min="24" max="24" width="11.5703125" style="16" bestFit="1" customWidth="1"/>
    <col min="25" max="25" width="11.28515625" style="16" customWidth="1"/>
    <col min="26" max="28" width="10.28515625" style="16" bestFit="1" customWidth="1"/>
    <col min="29" max="29" width="11.5703125" style="16" bestFit="1" customWidth="1"/>
    <col min="30" max="33" width="10.28515625" style="16" bestFit="1" customWidth="1"/>
    <col min="34" max="35" width="11.5703125" style="16" bestFit="1" customWidth="1"/>
    <col min="36" max="36" width="10.28515625" style="16" bestFit="1" customWidth="1"/>
    <col min="37" max="37" width="12.42578125" style="16" bestFit="1" customWidth="1"/>
    <col min="38" max="38" width="10.28515625" style="16" bestFit="1" customWidth="1"/>
    <col min="39" max="40" width="11.5703125" style="16" bestFit="1" customWidth="1"/>
    <col min="41" max="41" width="12.85546875" style="16" customWidth="1"/>
    <col min="42" max="42" width="11.42578125" style="16" customWidth="1"/>
    <col min="43" max="43" width="11.5703125" style="16" bestFit="1" customWidth="1"/>
    <col min="44" max="44" width="9.42578125" style="16" bestFit="1" customWidth="1"/>
    <col min="45" max="45" width="11" style="16" customWidth="1"/>
    <col min="46" max="46" width="11.5703125" style="16" bestFit="1" customWidth="1"/>
    <col min="47" max="48" width="10.28515625" style="16" bestFit="1" customWidth="1"/>
    <col min="49" max="49" width="11.5703125" style="16" bestFit="1" customWidth="1"/>
    <col min="50" max="50" width="10.28515625" style="16" bestFit="1" customWidth="1"/>
    <col min="51" max="51" width="19.28515625" style="16" bestFit="1" customWidth="1"/>
    <col min="52" max="52" width="10.28515625" style="16" bestFit="1" customWidth="1"/>
    <col min="53" max="53" width="11.5703125" style="16" bestFit="1" customWidth="1"/>
    <col min="54" max="54" width="12" style="16" bestFit="1" customWidth="1"/>
    <col min="55" max="56" width="11.5703125" style="16" bestFit="1" customWidth="1"/>
    <col min="57" max="57" width="10.28515625" style="16" bestFit="1" customWidth="1"/>
    <col min="58" max="58" width="11.5703125" style="16" bestFit="1" customWidth="1"/>
    <col min="59" max="59" width="14.42578125" style="16" bestFit="1" customWidth="1"/>
    <col min="60" max="60" width="10.28515625" style="16" bestFit="1" customWidth="1"/>
    <col min="61" max="61" width="11.140625" style="16" customWidth="1"/>
    <col min="62" max="63" width="10.28515625" style="16" bestFit="1" customWidth="1"/>
    <col min="64" max="64" width="9.42578125" style="16" bestFit="1" customWidth="1"/>
    <col min="65" max="65" width="10.28515625" style="16" bestFit="1" customWidth="1"/>
    <col min="66" max="66" width="11.7109375" style="16" customWidth="1"/>
    <col min="67" max="67" width="14.140625" style="16" bestFit="1" customWidth="1"/>
    <col min="68" max="68" width="18.5703125" style="16" bestFit="1" customWidth="1"/>
    <col min="69" max="69" width="11.5703125" style="16" bestFit="1" customWidth="1"/>
    <col min="70" max="70" width="10.28515625" style="16" bestFit="1" customWidth="1"/>
    <col min="71" max="73" width="11.5703125" style="16" bestFit="1" customWidth="1"/>
    <col min="74" max="74" width="12.28515625" style="16" bestFit="1" customWidth="1"/>
    <col min="75" max="75" width="15.140625" style="17" customWidth="1"/>
    <col min="76" max="78" width="11.5703125" style="16" bestFit="1" customWidth="1"/>
    <col min="79" max="79" width="12.85546875" style="17" bestFit="1" customWidth="1"/>
    <col min="80" max="80" width="13.7109375" style="17" bestFit="1" customWidth="1"/>
    <col min="81" max="83" width="12" style="16" bestFit="1" customWidth="1"/>
    <col min="84" max="84" width="13.7109375" style="17" bestFit="1" customWidth="1"/>
    <col min="85" max="16384" width="9.140625" style="16"/>
  </cols>
  <sheetData>
    <row r="1" spans="1:85" s="13" customFormat="1" ht="15.75" x14ac:dyDescent="0.25">
      <c r="A1" s="11" t="s">
        <v>549</v>
      </c>
      <c r="B1" s="12"/>
      <c r="BW1" s="14"/>
      <c r="CA1" s="14"/>
      <c r="CB1" s="14"/>
      <c r="CF1" s="14"/>
    </row>
    <row r="2" spans="1:85" ht="15.75" x14ac:dyDescent="0.25">
      <c r="A2" s="11" t="s">
        <v>0</v>
      </c>
      <c r="B2" s="15"/>
    </row>
    <row r="3" spans="1:85" x14ac:dyDescent="0.2">
      <c r="A3" s="18" t="s">
        <v>1</v>
      </c>
      <c r="B3" s="15"/>
    </row>
    <row r="4" spans="1:85" x14ac:dyDescent="0.2">
      <c r="A4" s="18"/>
      <c r="B4" s="15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8"/>
      <c r="BX4" s="27"/>
      <c r="BY4" s="27"/>
      <c r="BZ4" s="27"/>
      <c r="CA4" s="28"/>
      <c r="CB4" s="28"/>
      <c r="CC4" s="27"/>
      <c r="CD4" s="27"/>
      <c r="CE4" s="27"/>
      <c r="CF4" s="28"/>
    </row>
    <row r="5" spans="1:85" s="21" customFormat="1" ht="11.25" customHeight="1" x14ac:dyDescent="0.2">
      <c r="A5" s="19"/>
      <c r="B5" s="54" t="s">
        <v>2</v>
      </c>
      <c r="C5" s="56" t="s">
        <v>3</v>
      </c>
      <c r="D5" s="56" t="s">
        <v>4</v>
      </c>
      <c r="E5" s="56" t="s">
        <v>5</v>
      </c>
      <c r="F5" s="56" t="s">
        <v>6</v>
      </c>
      <c r="G5" s="56" t="s">
        <v>7</v>
      </c>
      <c r="H5" s="56" t="s">
        <v>8</v>
      </c>
      <c r="I5" s="56" t="s">
        <v>9</v>
      </c>
      <c r="J5" s="56" t="s">
        <v>10</v>
      </c>
      <c r="K5" s="56" t="s">
        <v>11</v>
      </c>
      <c r="L5" s="56" t="s">
        <v>12</v>
      </c>
      <c r="M5" s="56" t="s">
        <v>13</v>
      </c>
      <c r="N5" s="56" t="s">
        <v>14</v>
      </c>
      <c r="O5" s="56" t="s">
        <v>15</v>
      </c>
      <c r="P5" s="56" t="s">
        <v>336</v>
      </c>
      <c r="Q5" s="56" t="s">
        <v>16</v>
      </c>
      <c r="R5" s="56" t="s">
        <v>17</v>
      </c>
      <c r="S5" s="56" t="s">
        <v>18</v>
      </c>
      <c r="T5" s="56" t="s">
        <v>19</v>
      </c>
      <c r="U5" s="56" t="s">
        <v>337</v>
      </c>
      <c r="V5" s="56" t="s">
        <v>20</v>
      </c>
      <c r="W5" s="56" t="s">
        <v>21</v>
      </c>
      <c r="X5" s="56" t="s">
        <v>22</v>
      </c>
      <c r="Y5" s="56" t="s">
        <v>23</v>
      </c>
      <c r="Z5" s="56" t="s">
        <v>24</v>
      </c>
      <c r="AA5" s="56" t="s">
        <v>25</v>
      </c>
      <c r="AB5" s="56" t="s">
        <v>26</v>
      </c>
      <c r="AC5" s="56" t="s">
        <v>27</v>
      </c>
      <c r="AD5" s="56" t="s">
        <v>28</v>
      </c>
      <c r="AE5" s="56" t="s">
        <v>29</v>
      </c>
      <c r="AF5" s="56" t="s">
        <v>30</v>
      </c>
      <c r="AG5" s="56" t="s">
        <v>31</v>
      </c>
      <c r="AH5" s="56" t="s">
        <v>32</v>
      </c>
      <c r="AI5" s="56" t="s">
        <v>338</v>
      </c>
      <c r="AJ5" s="56" t="s">
        <v>339</v>
      </c>
      <c r="AK5" s="56" t="s">
        <v>33</v>
      </c>
      <c r="AL5" s="56" t="s">
        <v>34</v>
      </c>
      <c r="AM5" s="56" t="s">
        <v>35</v>
      </c>
      <c r="AN5" s="56" t="s">
        <v>380</v>
      </c>
      <c r="AO5" s="56" t="s">
        <v>381</v>
      </c>
      <c r="AP5" s="56" t="s">
        <v>382</v>
      </c>
      <c r="AQ5" s="56" t="s">
        <v>42</v>
      </c>
      <c r="AR5" s="56" t="s">
        <v>43</v>
      </c>
      <c r="AS5" s="56" t="s">
        <v>44</v>
      </c>
      <c r="AT5" s="56" t="s">
        <v>45</v>
      </c>
      <c r="AU5" s="56" t="s">
        <v>46</v>
      </c>
      <c r="AV5" s="56" t="s">
        <v>383</v>
      </c>
      <c r="AW5" s="56" t="s">
        <v>49</v>
      </c>
      <c r="AX5" s="56" t="s">
        <v>50</v>
      </c>
      <c r="AY5" s="56" t="s">
        <v>51</v>
      </c>
      <c r="AZ5" s="56" t="s">
        <v>52</v>
      </c>
      <c r="BA5" s="56" t="s">
        <v>53</v>
      </c>
      <c r="BB5" s="56" t="s">
        <v>54</v>
      </c>
      <c r="BC5" s="56" t="s">
        <v>55</v>
      </c>
      <c r="BD5" s="56" t="s">
        <v>56</v>
      </c>
      <c r="BE5" s="56" t="s">
        <v>57</v>
      </c>
      <c r="BF5" s="56" t="s">
        <v>58</v>
      </c>
      <c r="BG5" s="56" t="s">
        <v>384</v>
      </c>
      <c r="BH5" s="56" t="s">
        <v>60</v>
      </c>
      <c r="BI5" s="56" t="s">
        <v>61</v>
      </c>
      <c r="BJ5" s="56" t="s">
        <v>62</v>
      </c>
      <c r="BK5" s="56" t="s">
        <v>63</v>
      </c>
      <c r="BL5" s="56" t="s">
        <v>64</v>
      </c>
      <c r="BM5" s="56" t="s">
        <v>65</v>
      </c>
      <c r="BN5" s="56" t="s">
        <v>66</v>
      </c>
      <c r="BO5" s="56" t="s">
        <v>385</v>
      </c>
      <c r="BP5" s="56" t="s">
        <v>386</v>
      </c>
      <c r="BQ5" s="56" t="s">
        <v>71</v>
      </c>
      <c r="BR5" s="56" t="s">
        <v>72</v>
      </c>
      <c r="BS5" s="56" t="s">
        <v>387</v>
      </c>
      <c r="BT5" s="56" t="s">
        <v>73</v>
      </c>
      <c r="BU5" s="56" t="s">
        <v>74</v>
      </c>
      <c r="BV5" s="73" t="s">
        <v>75</v>
      </c>
      <c r="BW5" s="56"/>
      <c r="BX5" s="78"/>
      <c r="BY5" s="56"/>
      <c r="BZ5" s="73"/>
      <c r="CA5" s="56"/>
      <c r="CB5" s="56"/>
      <c r="CC5" s="78"/>
      <c r="CD5" s="78"/>
      <c r="CE5" s="56"/>
      <c r="CF5" s="56"/>
      <c r="CG5" s="23"/>
    </row>
    <row r="6" spans="1:85" s="21" customFormat="1" ht="99.75" customHeight="1" x14ac:dyDescent="0.2">
      <c r="A6" s="61" t="s">
        <v>2</v>
      </c>
      <c r="B6" s="62" t="s">
        <v>76</v>
      </c>
      <c r="C6" s="57" t="s">
        <v>77</v>
      </c>
      <c r="D6" s="57" t="s">
        <v>78</v>
      </c>
      <c r="E6" s="57" t="s">
        <v>79</v>
      </c>
      <c r="F6" s="57" t="s">
        <v>80</v>
      </c>
      <c r="G6" s="57" t="s">
        <v>81</v>
      </c>
      <c r="H6" s="57" t="s">
        <v>82</v>
      </c>
      <c r="I6" s="57" t="s">
        <v>83</v>
      </c>
      <c r="J6" s="57" t="s">
        <v>84</v>
      </c>
      <c r="K6" s="57" t="s">
        <v>85</v>
      </c>
      <c r="L6" s="57" t="s">
        <v>86</v>
      </c>
      <c r="M6" s="57" t="s">
        <v>87</v>
      </c>
      <c r="N6" s="57" t="s">
        <v>88</v>
      </c>
      <c r="O6" s="57" t="s">
        <v>89</v>
      </c>
      <c r="P6" s="57" t="s">
        <v>341</v>
      </c>
      <c r="Q6" s="57" t="s">
        <v>366</v>
      </c>
      <c r="R6" s="57" t="s">
        <v>90</v>
      </c>
      <c r="S6" s="57" t="s">
        <v>91</v>
      </c>
      <c r="T6" s="57" t="s">
        <v>92</v>
      </c>
      <c r="U6" s="57" t="s">
        <v>342</v>
      </c>
      <c r="V6" s="57" t="s">
        <v>93</v>
      </c>
      <c r="W6" s="57" t="s">
        <v>94</v>
      </c>
      <c r="X6" s="57" t="s">
        <v>95</v>
      </c>
      <c r="Y6" s="57" t="s">
        <v>96</v>
      </c>
      <c r="Z6" s="57" t="s">
        <v>97</v>
      </c>
      <c r="AA6" s="57" t="s">
        <v>98</v>
      </c>
      <c r="AB6" s="57" t="s">
        <v>99</v>
      </c>
      <c r="AC6" s="57" t="s">
        <v>343</v>
      </c>
      <c r="AD6" s="57" t="s">
        <v>100</v>
      </c>
      <c r="AE6" s="57" t="s">
        <v>101</v>
      </c>
      <c r="AF6" s="57" t="s">
        <v>102</v>
      </c>
      <c r="AG6" s="57" t="s">
        <v>103</v>
      </c>
      <c r="AH6" s="57" t="s">
        <v>104</v>
      </c>
      <c r="AI6" s="57" t="s">
        <v>367</v>
      </c>
      <c r="AJ6" s="57" t="s">
        <v>344</v>
      </c>
      <c r="AK6" s="57" t="s">
        <v>105</v>
      </c>
      <c r="AL6" s="57" t="s">
        <v>106</v>
      </c>
      <c r="AM6" s="57" t="s">
        <v>368</v>
      </c>
      <c r="AN6" s="57" t="s">
        <v>388</v>
      </c>
      <c r="AO6" s="57" t="s">
        <v>389</v>
      </c>
      <c r="AP6" s="57" t="s">
        <v>390</v>
      </c>
      <c r="AQ6" s="57" t="s">
        <v>108</v>
      </c>
      <c r="AR6" s="57" t="s">
        <v>109</v>
      </c>
      <c r="AS6" s="57" t="s">
        <v>110</v>
      </c>
      <c r="AT6" s="57" t="s">
        <v>111</v>
      </c>
      <c r="AU6" s="57" t="s">
        <v>112</v>
      </c>
      <c r="AV6" s="57" t="s">
        <v>391</v>
      </c>
      <c r="AW6" s="57" t="s">
        <v>113</v>
      </c>
      <c r="AX6" s="57" t="s">
        <v>114</v>
      </c>
      <c r="AY6" s="57" t="s">
        <v>115</v>
      </c>
      <c r="AZ6" s="57" t="s">
        <v>116</v>
      </c>
      <c r="BA6" s="57" t="s">
        <v>117</v>
      </c>
      <c r="BB6" s="57" t="s">
        <v>118</v>
      </c>
      <c r="BC6" s="57" t="s">
        <v>345</v>
      </c>
      <c r="BD6" s="57" t="s">
        <v>119</v>
      </c>
      <c r="BE6" s="57" t="s">
        <v>120</v>
      </c>
      <c r="BF6" s="57" t="s">
        <v>121</v>
      </c>
      <c r="BG6" s="57" t="s">
        <v>392</v>
      </c>
      <c r="BH6" s="57" t="s">
        <v>122</v>
      </c>
      <c r="BI6" s="57" t="s">
        <v>123</v>
      </c>
      <c r="BJ6" s="57" t="s">
        <v>124</v>
      </c>
      <c r="BK6" s="57" t="s">
        <v>346</v>
      </c>
      <c r="BL6" s="57" t="s">
        <v>369</v>
      </c>
      <c r="BM6" s="57" t="s">
        <v>125</v>
      </c>
      <c r="BN6" s="57" t="s">
        <v>126</v>
      </c>
      <c r="BO6" s="57" t="s">
        <v>393</v>
      </c>
      <c r="BP6" s="57" t="s">
        <v>394</v>
      </c>
      <c r="BQ6" s="57" t="s">
        <v>347</v>
      </c>
      <c r="BR6" s="57" t="s">
        <v>348</v>
      </c>
      <c r="BS6" s="57" t="s">
        <v>395</v>
      </c>
      <c r="BT6" s="57" t="s">
        <v>349</v>
      </c>
      <c r="BU6" s="57" t="s">
        <v>127</v>
      </c>
      <c r="BV6" s="74" t="s">
        <v>128</v>
      </c>
      <c r="BW6" s="58" t="s">
        <v>129</v>
      </c>
      <c r="BX6" s="79" t="s">
        <v>130</v>
      </c>
      <c r="BY6" s="57" t="s">
        <v>405</v>
      </c>
      <c r="BZ6" s="74" t="s">
        <v>131</v>
      </c>
      <c r="CA6" s="58" t="s">
        <v>132</v>
      </c>
      <c r="CB6" s="58" t="s">
        <v>133</v>
      </c>
      <c r="CC6" s="79" t="s">
        <v>540</v>
      </c>
      <c r="CD6" s="79" t="s">
        <v>134</v>
      </c>
      <c r="CE6" s="57" t="s">
        <v>541</v>
      </c>
      <c r="CF6" s="58" t="s">
        <v>135</v>
      </c>
      <c r="CG6" s="23"/>
    </row>
    <row r="7" spans="1:85" x14ac:dyDescent="0.2">
      <c r="A7" s="63" t="s">
        <v>136</v>
      </c>
      <c r="B7" s="57" t="s">
        <v>137</v>
      </c>
      <c r="C7" s="59">
        <v>1396864</v>
      </c>
      <c r="D7" s="55">
        <v>48102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  <c r="W7" s="55">
        <v>0</v>
      </c>
      <c r="X7" s="55">
        <v>0</v>
      </c>
      <c r="Y7" s="55">
        <v>0</v>
      </c>
      <c r="Z7" s="55">
        <v>0</v>
      </c>
      <c r="AA7" s="55">
        <v>0</v>
      </c>
      <c r="AB7" s="55">
        <v>0</v>
      </c>
      <c r="AC7" s="55">
        <v>0</v>
      </c>
      <c r="AD7" s="55">
        <v>0</v>
      </c>
      <c r="AE7" s="55">
        <v>0</v>
      </c>
      <c r="AF7" s="55">
        <v>0</v>
      </c>
      <c r="AG7" s="55">
        <v>0</v>
      </c>
      <c r="AH7" s="55">
        <v>0</v>
      </c>
      <c r="AI7" s="55">
        <v>0</v>
      </c>
      <c r="AJ7" s="55">
        <v>0</v>
      </c>
      <c r="AK7" s="55">
        <v>1406</v>
      </c>
      <c r="AL7" s="55">
        <v>0</v>
      </c>
      <c r="AM7" s="55">
        <v>0</v>
      </c>
      <c r="AN7" s="55">
        <v>0</v>
      </c>
      <c r="AO7" s="55">
        <v>0</v>
      </c>
      <c r="AP7" s="55">
        <v>0</v>
      </c>
      <c r="AQ7" s="55">
        <v>0</v>
      </c>
      <c r="AR7" s="55">
        <v>0</v>
      </c>
      <c r="AS7" s="55">
        <v>0</v>
      </c>
      <c r="AT7" s="55">
        <v>0</v>
      </c>
      <c r="AU7" s="55">
        <v>0</v>
      </c>
      <c r="AV7" s="55">
        <v>0</v>
      </c>
      <c r="AW7" s="55">
        <v>0</v>
      </c>
      <c r="AX7" s="55">
        <v>0</v>
      </c>
      <c r="AY7" s="55">
        <v>0</v>
      </c>
      <c r="AZ7" s="55">
        <v>0</v>
      </c>
      <c r="BA7" s="55">
        <v>0</v>
      </c>
      <c r="BB7" s="55">
        <v>0</v>
      </c>
      <c r="BC7" s="55">
        <v>0</v>
      </c>
      <c r="BD7" s="55">
        <v>0</v>
      </c>
      <c r="BE7" s="55">
        <v>0</v>
      </c>
      <c r="BF7" s="55">
        <v>0</v>
      </c>
      <c r="BG7" s="55">
        <v>0</v>
      </c>
      <c r="BH7" s="55">
        <v>0</v>
      </c>
      <c r="BI7" s="55">
        <v>0</v>
      </c>
      <c r="BJ7" s="55">
        <v>0</v>
      </c>
      <c r="BK7" s="55">
        <v>0</v>
      </c>
      <c r="BL7" s="55">
        <v>36</v>
      </c>
      <c r="BM7" s="55">
        <v>0</v>
      </c>
      <c r="BN7" s="55">
        <v>0</v>
      </c>
      <c r="BO7" s="55">
        <v>0</v>
      </c>
      <c r="BP7" s="55">
        <v>0</v>
      </c>
      <c r="BQ7" s="55">
        <v>0</v>
      </c>
      <c r="BR7" s="55">
        <v>0</v>
      </c>
      <c r="BS7" s="55">
        <v>0</v>
      </c>
      <c r="BT7" s="55">
        <v>0</v>
      </c>
      <c r="BU7" s="55">
        <v>0</v>
      </c>
      <c r="BV7" s="75">
        <v>0</v>
      </c>
      <c r="BW7" s="112">
        <f t="shared" ref="BW7:BW38" si="0">SUM(C7:BV7)</f>
        <v>1446408</v>
      </c>
      <c r="BX7" s="59">
        <v>382467</v>
      </c>
      <c r="BY7" s="55">
        <v>112811</v>
      </c>
      <c r="BZ7" s="75">
        <v>133613</v>
      </c>
      <c r="CA7" s="80">
        <f>SUM(BX7:BZ7)</f>
        <v>628891</v>
      </c>
      <c r="CB7" s="112">
        <f>BW7+CA7</f>
        <v>2075299</v>
      </c>
      <c r="CC7" s="59">
        <v>684694</v>
      </c>
      <c r="CD7" s="59">
        <v>63615</v>
      </c>
      <c r="CE7" s="55">
        <v>-4713</v>
      </c>
      <c r="CF7" s="112">
        <f>CB7+CC7+CD7+CE7</f>
        <v>2818895</v>
      </c>
      <c r="CG7" s="24"/>
    </row>
    <row r="8" spans="1:85" x14ac:dyDescent="0.2">
      <c r="A8" s="63" t="s">
        <v>138</v>
      </c>
      <c r="B8" s="57" t="s">
        <v>139</v>
      </c>
      <c r="C8" s="60">
        <v>2137837</v>
      </c>
      <c r="D8" s="22">
        <v>4056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2">
        <v>0</v>
      </c>
      <c r="AJ8" s="22">
        <v>0</v>
      </c>
      <c r="AK8" s="22">
        <v>0</v>
      </c>
      <c r="AL8" s="22">
        <v>0</v>
      </c>
      <c r="AM8" s="22">
        <v>0</v>
      </c>
      <c r="AN8" s="22">
        <v>0</v>
      </c>
      <c r="AO8" s="22">
        <v>0</v>
      </c>
      <c r="AP8" s="22">
        <v>0</v>
      </c>
      <c r="AQ8" s="22">
        <v>0</v>
      </c>
      <c r="AR8" s="22">
        <v>0</v>
      </c>
      <c r="AS8" s="22">
        <v>0</v>
      </c>
      <c r="AT8" s="22">
        <v>0</v>
      </c>
      <c r="AU8" s="22">
        <v>0</v>
      </c>
      <c r="AV8" s="22">
        <v>0</v>
      </c>
      <c r="AW8" s="22">
        <v>0</v>
      </c>
      <c r="AX8" s="22">
        <v>0</v>
      </c>
      <c r="AY8" s="22">
        <v>0</v>
      </c>
      <c r="AZ8" s="22">
        <v>0</v>
      </c>
      <c r="BA8" s="22">
        <v>0</v>
      </c>
      <c r="BB8" s="22">
        <v>0</v>
      </c>
      <c r="BC8" s="22">
        <v>0</v>
      </c>
      <c r="BD8" s="22">
        <v>0</v>
      </c>
      <c r="BE8" s="22">
        <v>0</v>
      </c>
      <c r="BF8" s="22">
        <v>0</v>
      </c>
      <c r="BG8" s="22">
        <v>0</v>
      </c>
      <c r="BH8" s="22">
        <v>0</v>
      </c>
      <c r="BI8" s="22">
        <v>0</v>
      </c>
      <c r="BJ8" s="22">
        <v>0</v>
      </c>
      <c r="BK8" s="22">
        <v>0</v>
      </c>
      <c r="BL8" s="22">
        <v>40</v>
      </c>
      <c r="BM8" s="22">
        <v>0</v>
      </c>
      <c r="BN8" s="22">
        <v>0</v>
      </c>
      <c r="BO8" s="22">
        <v>0</v>
      </c>
      <c r="BP8" s="22">
        <v>0</v>
      </c>
      <c r="BQ8" s="22">
        <v>0</v>
      </c>
      <c r="BR8" s="22">
        <v>0</v>
      </c>
      <c r="BS8" s="22">
        <v>0</v>
      </c>
      <c r="BT8" s="22">
        <v>0</v>
      </c>
      <c r="BU8" s="22">
        <v>0</v>
      </c>
      <c r="BV8" s="76">
        <v>0</v>
      </c>
      <c r="BW8" s="113">
        <f t="shared" si="0"/>
        <v>2141933</v>
      </c>
      <c r="BX8" s="60">
        <v>51702</v>
      </c>
      <c r="BY8" s="22">
        <v>18350</v>
      </c>
      <c r="BZ8" s="76">
        <v>1240</v>
      </c>
      <c r="CA8" s="81">
        <f t="shared" ref="CA8:CA69" si="1">SUM(BX8:BZ8)</f>
        <v>71292</v>
      </c>
      <c r="CB8" s="113">
        <f t="shared" ref="CB8:CB71" si="2">BW8+CA8</f>
        <v>2213225</v>
      </c>
      <c r="CC8" s="60">
        <v>141325</v>
      </c>
      <c r="CD8" s="60">
        <v>11703</v>
      </c>
      <c r="CE8" s="55">
        <v>-36662</v>
      </c>
      <c r="CF8" s="112">
        <f t="shared" ref="CF8:CF71" si="3">CB8+CC8+CD8+CE8</f>
        <v>2329591</v>
      </c>
      <c r="CG8" s="24"/>
    </row>
    <row r="9" spans="1:85" x14ac:dyDescent="0.2">
      <c r="A9" s="63" t="s">
        <v>140</v>
      </c>
      <c r="B9" s="57" t="s">
        <v>141</v>
      </c>
      <c r="C9" s="60">
        <v>119369</v>
      </c>
      <c r="D9" s="22">
        <v>1002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AR9" s="22">
        <v>0</v>
      </c>
      <c r="AS9" s="22">
        <v>0</v>
      </c>
      <c r="AT9" s="22">
        <v>0</v>
      </c>
      <c r="AU9" s="22">
        <v>0</v>
      </c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0</v>
      </c>
      <c r="BB9" s="22">
        <v>0</v>
      </c>
      <c r="BC9" s="22">
        <v>0</v>
      </c>
      <c r="BD9" s="22">
        <v>0</v>
      </c>
      <c r="BE9" s="22">
        <v>0</v>
      </c>
      <c r="BF9" s="22">
        <v>0</v>
      </c>
      <c r="BG9" s="22">
        <v>0</v>
      </c>
      <c r="BH9" s="22">
        <v>0</v>
      </c>
      <c r="BI9" s="22">
        <v>0</v>
      </c>
      <c r="BJ9" s="22">
        <v>0</v>
      </c>
      <c r="BK9" s="22">
        <v>0</v>
      </c>
      <c r="BL9" s="22">
        <v>0</v>
      </c>
      <c r="BM9" s="22">
        <v>0</v>
      </c>
      <c r="BN9" s="22">
        <v>0</v>
      </c>
      <c r="BO9" s="22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76">
        <v>0</v>
      </c>
      <c r="BW9" s="113">
        <f t="shared" si="0"/>
        <v>120371</v>
      </c>
      <c r="BX9" s="60">
        <v>0</v>
      </c>
      <c r="BY9" s="22">
        <v>0</v>
      </c>
      <c r="BZ9" s="76">
        <v>0</v>
      </c>
      <c r="CA9" s="81">
        <f t="shared" si="1"/>
        <v>0</v>
      </c>
      <c r="CB9" s="113">
        <f t="shared" si="2"/>
        <v>120371</v>
      </c>
      <c r="CC9" s="60">
        <v>0</v>
      </c>
      <c r="CD9" s="60">
        <v>11</v>
      </c>
      <c r="CE9" s="55">
        <v>0</v>
      </c>
      <c r="CF9" s="112">
        <f t="shared" si="3"/>
        <v>120382</v>
      </c>
      <c r="CG9" s="24"/>
    </row>
    <row r="10" spans="1:85" x14ac:dyDescent="0.2">
      <c r="A10" s="63" t="s">
        <v>142</v>
      </c>
      <c r="B10" s="57" t="s">
        <v>143</v>
      </c>
      <c r="C10" s="60">
        <v>0</v>
      </c>
      <c r="D10" s="22">
        <v>828579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865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>
        <v>0</v>
      </c>
      <c r="BH10" s="22">
        <v>0</v>
      </c>
      <c r="BI10" s="22">
        <v>0</v>
      </c>
      <c r="BJ10" s="22">
        <v>0</v>
      </c>
      <c r="BK10" s="22">
        <v>0</v>
      </c>
      <c r="BL10" s="22">
        <v>6069</v>
      </c>
      <c r="BM10" s="22">
        <v>0</v>
      </c>
      <c r="BN10" s="22">
        <v>0</v>
      </c>
      <c r="BO10" s="22">
        <v>0</v>
      </c>
      <c r="BP10" s="22">
        <v>0</v>
      </c>
      <c r="BQ10" s="22">
        <v>0</v>
      </c>
      <c r="BR10" s="22">
        <v>0</v>
      </c>
      <c r="BS10" s="22">
        <v>0</v>
      </c>
      <c r="BT10" s="22">
        <v>0</v>
      </c>
      <c r="BU10" s="22">
        <v>0</v>
      </c>
      <c r="BV10" s="76">
        <v>0</v>
      </c>
      <c r="BW10" s="113">
        <f t="shared" si="0"/>
        <v>835513</v>
      </c>
      <c r="BX10" s="60">
        <v>2752</v>
      </c>
      <c r="BY10" s="22">
        <v>7663</v>
      </c>
      <c r="BZ10" s="76">
        <v>1168</v>
      </c>
      <c r="CA10" s="81">
        <f t="shared" si="1"/>
        <v>11583</v>
      </c>
      <c r="CB10" s="113">
        <f t="shared" si="2"/>
        <v>847096</v>
      </c>
      <c r="CC10" s="60">
        <v>50714</v>
      </c>
      <c r="CD10" s="60">
        <v>3505</v>
      </c>
      <c r="CE10" s="55">
        <v>-24390</v>
      </c>
      <c r="CF10" s="112">
        <f t="shared" si="3"/>
        <v>876925</v>
      </c>
      <c r="CG10" s="24"/>
    </row>
    <row r="11" spans="1:85" x14ac:dyDescent="0.2">
      <c r="A11" s="63" t="s">
        <v>144</v>
      </c>
      <c r="B11" s="57" t="s">
        <v>312</v>
      </c>
      <c r="C11" s="60">
        <v>0</v>
      </c>
      <c r="D11" s="22">
        <v>0</v>
      </c>
      <c r="E11" s="22">
        <v>462562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22">
        <v>0</v>
      </c>
      <c r="AK11" s="22">
        <v>0</v>
      </c>
      <c r="AL11" s="22">
        <v>0</v>
      </c>
      <c r="AM11" s="22">
        <v>0</v>
      </c>
      <c r="AN11" s="22">
        <v>0</v>
      </c>
      <c r="AO11" s="22">
        <v>0</v>
      </c>
      <c r="AP11" s="22">
        <v>0</v>
      </c>
      <c r="AQ11" s="22">
        <v>0</v>
      </c>
      <c r="AR11" s="22">
        <v>0</v>
      </c>
      <c r="AS11" s="22">
        <v>0</v>
      </c>
      <c r="AT11" s="22">
        <v>0</v>
      </c>
      <c r="AU11" s="22">
        <v>0</v>
      </c>
      <c r="AV11" s="22">
        <v>0</v>
      </c>
      <c r="AW11" s="22">
        <v>0</v>
      </c>
      <c r="AX11" s="22">
        <v>0</v>
      </c>
      <c r="AY11" s="22">
        <v>0</v>
      </c>
      <c r="AZ11" s="22">
        <v>0</v>
      </c>
      <c r="BA11" s="22">
        <v>0</v>
      </c>
      <c r="BB11" s="22">
        <v>0</v>
      </c>
      <c r="BC11" s="22">
        <v>0</v>
      </c>
      <c r="BD11" s="22">
        <v>0</v>
      </c>
      <c r="BE11" s="22">
        <v>0</v>
      </c>
      <c r="BF11" s="22">
        <v>0</v>
      </c>
      <c r="BG11" s="22">
        <v>0</v>
      </c>
      <c r="BH11" s="22">
        <v>0</v>
      </c>
      <c r="BI11" s="22">
        <v>0</v>
      </c>
      <c r="BJ11" s="22">
        <v>0</v>
      </c>
      <c r="BK11" s="22">
        <v>0</v>
      </c>
      <c r="BL11" s="22">
        <v>0</v>
      </c>
      <c r="BM11" s="22">
        <v>0</v>
      </c>
      <c r="BN11" s="22">
        <v>0</v>
      </c>
      <c r="BO11" s="22">
        <v>0</v>
      </c>
      <c r="BP11" s="22">
        <v>0</v>
      </c>
      <c r="BQ11" s="22">
        <v>0</v>
      </c>
      <c r="BR11" s="22">
        <v>0</v>
      </c>
      <c r="BS11" s="22">
        <v>0</v>
      </c>
      <c r="BT11" s="22">
        <v>0</v>
      </c>
      <c r="BU11" s="22">
        <v>0</v>
      </c>
      <c r="BV11" s="76">
        <v>0</v>
      </c>
      <c r="BW11" s="113">
        <f t="shared" si="0"/>
        <v>462562</v>
      </c>
      <c r="BX11" s="60">
        <v>51260</v>
      </c>
      <c r="BY11" s="22">
        <v>152773</v>
      </c>
      <c r="BZ11" s="76">
        <v>5901</v>
      </c>
      <c r="CA11" s="81">
        <f t="shared" si="1"/>
        <v>209934</v>
      </c>
      <c r="CB11" s="113">
        <f t="shared" si="2"/>
        <v>672496</v>
      </c>
      <c r="CC11" s="60">
        <v>216942</v>
      </c>
      <c r="CD11" s="60">
        <v>25786</v>
      </c>
      <c r="CE11" s="55">
        <v>197</v>
      </c>
      <c r="CF11" s="112">
        <f t="shared" si="3"/>
        <v>915421</v>
      </c>
      <c r="CG11" s="24"/>
    </row>
    <row r="12" spans="1:85" x14ac:dyDescent="0.2">
      <c r="A12" s="63" t="s">
        <v>313</v>
      </c>
      <c r="B12" s="57" t="s">
        <v>314</v>
      </c>
      <c r="C12" s="60">
        <v>0</v>
      </c>
      <c r="D12" s="22">
        <v>0</v>
      </c>
      <c r="E12" s="22">
        <v>0</v>
      </c>
      <c r="F12" s="22">
        <v>243726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76">
        <v>0</v>
      </c>
      <c r="BW12" s="113">
        <f t="shared" si="0"/>
        <v>243726</v>
      </c>
      <c r="BX12" s="60">
        <v>11418</v>
      </c>
      <c r="BY12" s="22">
        <v>61549</v>
      </c>
      <c r="BZ12" s="76">
        <v>17288</v>
      </c>
      <c r="CA12" s="81">
        <f t="shared" si="1"/>
        <v>90255</v>
      </c>
      <c r="CB12" s="113">
        <f t="shared" si="2"/>
        <v>333981</v>
      </c>
      <c r="CC12" s="60">
        <v>79934</v>
      </c>
      <c r="CD12" s="60">
        <v>11744</v>
      </c>
      <c r="CE12" s="55">
        <v>534</v>
      </c>
      <c r="CF12" s="112">
        <f t="shared" si="3"/>
        <v>426193</v>
      </c>
      <c r="CG12" s="24"/>
    </row>
    <row r="13" spans="1:85" x14ac:dyDescent="0.2">
      <c r="A13" s="63" t="s">
        <v>145</v>
      </c>
      <c r="B13" s="57" t="s">
        <v>146</v>
      </c>
      <c r="C13" s="60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0</v>
      </c>
      <c r="AT13" s="22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  <c r="BJ13" s="22">
        <v>0</v>
      </c>
      <c r="BK13" s="22">
        <v>0</v>
      </c>
      <c r="BL13" s="22">
        <v>0</v>
      </c>
      <c r="BM13" s="22">
        <v>0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76">
        <v>0</v>
      </c>
      <c r="BW13" s="113">
        <f t="shared" si="0"/>
        <v>0</v>
      </c>
      <c r="BX13" s="60">
        <v>655</v>
      </c>
      <c r="BY13" s="22">
        <v>7665</v>
      </c>
      <c r="BZ13" s="76">
        <v>325168</v>
      </c>
      <c r="CA13" s="81">
        <f t="shared" si="1"/>
        <v>333488</v>
      </c>
      <c r="CB13" s="113">
        <f t="shared" si="2"/>
        <v>333488</v>
      </c>
      <c r="CC13" s="60">
        <v>17470</v>
      </c>
      <c r="CD13" s="60">
        <v>1146</v>
      </c>
      <c r="CE13" s="55">
        <v>0</v>
      </c>
      <c r="CF13" s="112">
        <f t="shared" si="3"/>
        <v>352104</v>
      </c>
      <c r="CG13" s="24"/>
    </row>
    <row r="14" spans="1:85" x14ac:dyDescent="0.2">
      <c r="A14" s="63" t="s">
        <v>147</v>
      </c>
      <c r="B14" s="57" t="s">
        <v>148</v>
      </c>
      <c r="C14" s="60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2">
        <v>0</v>
      </c>
      <c r="AU14" s="22">
        <v>0</v>
      </c>
      <c r="AV14" s="22">
        <v>0</v>
      </c>
      <c r="AW14" s="22">
        <v>0</v>
      </c>
      <c r="AX14" s="22">
        <v>0</v>
      </c>
      <c r="AY14" s="22">
        <v>0</v>
      </c>
      <c r="AZ14" s="22">
        <v>0</v>
      </c>
      <c r="BA14" s="22">
        <v>0</v>
      </c>
      <c r="BB14" s="22">
        <v>0</v>
      </c>
      <c r="BC14" s="22">
        <v>0</v>
      </c>
      <c r="BD14" s="22">
        <v>0</v>
      </c>
      <c r="BE14" s="22">
        <v>0</v>
      </c>
      <c r="BF14" s="22">
        <v>0</v>
      </c>
      <c r="BG14" s="22">
        <v>0</v>
      </c>
      <c r="BH14" s="22">
        <v>0</v>
      </c>
      <c r="BI14" s="22">
        <v>0</v>
      </c>
      <c r="BJ14" s="22">
        <v>0</v>
      </c>
      <c r="BK14" s="22">
        <v>0</v>
      </c>
      <c r="BL14" s="22">
        <v>0</v>
      </c>
      <c r="BM14" s="22">
        <v>0</v>
      </c>
      <c r="BN14" s="22">
        <v>0</v>
      </c>
      <c r="BO14" s="22">
        <v>0</v>
      </c>
      <c r="BP14" s="22">
        <v>0</v>
      </c>
      <c r="BQ14" s="22">
        <v>0</v>
      </c>
      <c r="BR14" s="22">
        <v>0</v>
      </c>
      <c r="BS14" s="22">
        <v>0</v>
      </c>
      <c r="BT14" s="22">
        <v>0</v>
      </c>
      <c r="BU14" s="22">
        <v>0</v>
      </c>
      <c r="BV14" s="76">
        <v>0</v>
      </c>
      <c r="BW14" s="113">
        <f t="shared" si="0"/>
        <v>0</v>
      </c>
      <c r="BX14" s="60">
        <v>0</v>
      </c>
      <c r="BY14" s="22">
        <v>28080</v>
      </c>
      <c r="BZ14" s="76">
        <v>2287863</v>
      </c>
      <c r="CA14" s="81">
        <f t="shared" si="1"/>
        <v>2315943</v>
      </c>
      <c r="CB14" s="113">
        <f t="shared" si="2"/>
        <v>2315943</v>
      </c>
      <c r="CC14" s="60">
        <v>2660</v>
      </c>
      <c r="CD14" s="60">
        <v>0</v>
      </c>
      <c r="CE14" s="55">
        <v>8760</v>
      </c>
      <c r="CF14" s="112">
        <f t="shared" si="3"/>
        <v>2327363</v>
      </c>
      <c r="CG14" s="24"/>
    </row>
    <row r="15" spans="1:85" x14ac:dyDescent="0.2">
      <c r="A15" s="63" t="s">
        <v>149</v>
      </c>
      <c r="B15" s="57" t="s">
        <v>150</v>
      </c>
      <c r="C15" s="60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76">
        <v>0</v>
      </c>
      <c r="BW15" s="113">
        <f t="shared" si="0"/>
        <v>0</v>
      </c>
      <c r="BX15" s="60">
        <v>757</v>
      </c>
      <c r="BY15" s="22">
        <v>241</v>
      </c>
      <c r="BZ15" s="76">
        <v>189380</v>
      </c>
      <c r="CA15" s="81">
        <f t="shared" si="1"/>
        <v>190378</v>
      </c>
      <c r="CB15" s="113">
        <f t="shared" si="2"/>
        <v>190378</v>
      </c>
      <c r="CC15" s="60">
        <v>43769</v>
      </c>
      <c r="CD15" s="60">
        <v>0</v>
      </c>
      <c r="CE15" s="55">
        <v>0</v>
      </c>
      <c r="CF15" s="112">
        <f t="shared" si="3"/>
        <v>234147</v>
      </c>
      <c r="CG15" s="24"/>
    </row>
    <row r="16" spans="1:85" x14ac:dyDescent="0.2">
      <c r="A16" s="63" t="s">
        <v>151</v>
      </c>
      <c r="B16" s="57" t="s">
        <v>152</v>
      </c>
      <c r="C16" s="60">
        <v>0</v>
      </c>
      <c r="D16" s="22">
        <v>0</v>
      </c>
      <c r="E16" s="22">
        <v>0</v>
      </c>
      <c r="F16" s="22">
        <v>0</v>
      </c>
      <c r="G16" s="22">
        <v>296960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0</v>
      </c>
      <c r="AT16" s="22">
        <v>0</v>
      </c>
      <c r="AU16" s="22">
        <v>0</v>
      </c>
      <c r="AV16" s="22">
        <v>0</v>
      </c>
      <c r="AW16" s="22">
        <v>0</v>
      </c>
      <c r="AX16" s="22">
        <v>0</v>
      </c>
      <c r="AY16" s="22">
        <v>0</v>
      </c>
      <c r="AZ16" s="22">
        <v>0</v>
      </c>
      <c r="BA16" s="22">
        <v>0</v>
      </c>
      <c r="BB16" s="22">
        <v>0</v>
      </c>
      <c r="BC16" s="22">
        <v>0</v>
      </c>
      <c r="BD16" s="22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0</v>
      </c>
      <c r="BJ16" s="22">
        <v>0</v>
      </c>
      <c r="BK16" s="22">
        <v>0</v>
      </c>
      <c r="BL16" s="22">
        <v>0</v>
      </c>
      <c r="BM16" s="22">
        <v>0</v>
      </c>
      <c r="BN16" s="22">
        <v>0</v>
      </c>
      <c r="BO16" s="22">
        <v>0</v>
      </c>
      <c r="BP16" s="22">
        <v>0</v>
      </c>
      <c r="BQ16" s="22">
        <v>0</v>
      </c>
      <c r="BR16" s="22">
        <v>0</v>
      </c>
      <c r="BS16" s="22">
        <v>0</v>
      </c>
      <c r="BT16" s="22">
        <v>0</v>
      </c>
      <c r="BU16" s="22">
        <v>0</v>
      </c>
      <c r="BV16" s="76">
        <v>0</v>
      </c>
      <c r="BW16" s="113">
        <f t="shared" si="0"/>
        <v>296960</v>
      </c>
      <c r="BX16" s="60">
        <v>18618</v>
      </c>
      <c r="BY16" s="22">
        <v>21340</v>
      </c>
      <c r="BZ16" s="76">
        <v>28179</v>
      </c>
      <c r="CA16" s="81">
        <f t="shared" si="1"/>
        <v>68137</v>
      </c>
      <c r="CB16" s="113">
        <f t="shared" si="2"/>
        <v>365097</v>
      </c>
      <c r="CC16" s="60">
        <v>59832</v>
      </c>
      <c r="CD16" s="60">
        <v>121</v>
      </c>
      <c r="CE16" s="55">
        <v>0</v>
      </c>
      <c r="CF16" s="112">
        <f t="shared" si="3"/>
        <v>425050</v>
      </c>
      <c r="CG16" s="24"/>
    </row>
    <row r="17" spans="1:85" x14ac:dyDescent="0.2">
      <c r="A17" s="63" t="s">
        <v>153</v>
      </c>
      <c r="B17" s="57" t="s">
        <v>154</v>
      </c>
      <c r="C17" s="60">
        <v>15266</v>
      </c>
      <c r="D17" s="22">
        <v>0</v>
      </c>
      <c r="E17" s="22">
        <v>0</v>
      </c>
      <c r="F17" s="22">
        <v>0</v>
      </c>
      <c r="G17" s="22">
        <v>0</v>
      </c>
      <c r="H17" s="22">
        <v>891096</v>
      </c>
      <c r="I17" s="22">
        <v>10339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108752</v>
      </c>
      <c r="AN17" s="22">
        <v>37137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0</v>
      </c>
      <c r="BM17" s="22">
        <v>0</v>
      </c>
      <c r="BN17" s="22">
        <v>0</v>
      </c>
      <c r="BO17" s="22">
        <v>0</v>
      </c>
      <c r="BP17" s="22">
        <v>0</v>
      </c>
      <c r="BQ17" s="22">
        <v>0</v>
      </c>
      <c r="BR17" s="22">
        <v>0</v>
      </c>
      <c r="BS17" s="22">
        <v>0</v>
      </c>
      <c r="BT17" s="22">
        <v>0</v>
      </c>
      <c r="BU17" s="22">
        <v>0</v>
      </c>
      <c r="BV17" s="76">
        <v>0</v>
      </c>
      <c r="BW17" s="113">
        <f t="shared" si="0"/>
        <v>1062590</v>
      </c>
      <c r="BX17" s="60">
        <v>56967</v>
      </c>
      <c r="BY17" s="22">
        <v>33714</v>
      </c>
      <c r="BZ17" s="76">
        <v>868</v>
      </c>
      <c r="CA17" s="81">
        <f t="shared" si="1"/>
        <v>91549</v>
      </c>
      <c r="CB17" s="113">
        <f t="shared" si="2"/>
        <v>1154139</v>
      </c>
      <c r="CC17" s="60">
        <v>234285</v>
      </c>
      <c r="CD17" s="60">
        <v>58772</v>
      </c>
      <c r="CE17" s="55">
        <v>74</v>
      </c>
      <c r="CF17" s="112">
        <f t="shared" si="3"/>
        <v>1447270</v>
      </c>
      <c r="CG17" s="24"/>
    </row>
    <row r="18" spans="1:85" x14ac:dyDescent="0.2">
      <c r="A18" s="63" t="s">
        <v>155</v>
      </c>
      <c r="B18" s="57" t="s">
        <v>156</v>
      </c>
      <c r="C18" s="60">
        <v>0</v>
      </c>
      <c r="D18" s="22">
        <v>0</v>
      </c>
      <c r="E18" s="22">
        <v>0</v>
      </c>
      <c r="F18" s="22">
        <v>0</v>
      </c>
      <c r="G18" s="22">
        <v>0</v>
      </c>
      <c r="H18" s="22">
        <v>189201</v>
      </c>
      <c r="I18" s="22">
        <v>23400</v>
      </c>
      <c r="J18" s="22">
        <v>0</v>
      </c>
      <c r="K18" s="22">
        <v>0</v>
      </c>
      <c r="L18" s="22">
        <v>71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22">
        <v>0</v>
      </c>
      <c r="AK18" s="22">
        <v>0</v>
      </c>
      <c r="AL18" s="22">
        <v>0</v>
      </c>
      <c r="AM18" s="22">
        <v>17355</v>
      </c>
      <c r="AN18" s="22">
        <v>18596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22">
        <v>0</v>
      </c>
      <c r="AU18" s="22">
        <v>0</v>
      </c>
      <c r="AV18" s="22">
        <v>0</v>
      </c>
      <c r="AW18" s="22">
        <v>0</v>
      </c>
      <c r="AX18" s="22">
        <v>0</v>
      </c>
      <c r="AY18" s="22">
        <v>0</v>
      </c>
      <c r="AZ18" s="22">
        <v>0</v>
      </c>
      <c r="BA18" s="22">
        <v>0</v>
      </c>
      <c r="BB18" s="22">
        <v>0</v>
      </c>
      <c r="BC18" s="22">
        <v>0</v>
      </c>
      <c r="BD18" s="22">
        <v>0</v>
      </c>
      <c r="BE18" s="22">
        <v>0</v>
      </c>
      <c r="BF18" s="22">
        <v>0</v>
      </c>
      <c r="BG18" s="22">
        <v>0</v>
      </c>
      <c r="BH18" s="22">
        <v>0</v>
      </c>
      <c r="BI18" s="22">
        <v>0</v>
      </c>
      <c r="BJ18" s="22">
        <v>0</v>
      </c>
      <c r="BK18" s="22">
        <v>0</v>
      </c>
      <c r="BL18" s="22">
        <v>0</v>
      </c>
      <c r="BM18" s="22">
        <v>0</v>
      </c>
      <c r="BN18" s="22">
        <v>0</v>
      </c>
      <c r="BO18" s="22">
        <v>0</v>
      </c>
      <c r="BP18" s="22">
        <v>0</v>
      </c>
      <c r="BQ18" s="22">
        <v>0</v>
      </c>
      <c r="BR18" s="22">
        <v>0</v>
      </c>
      <c r="BS18" s="22">
        <v>0</v>
      </c>
      <c r="BT18" s="22">
        <v>0</v>
      </c>
      <c r="BU18" s="22">
        <v>0</v>
      </c>
      <c r="BV18" s="76">
        <v>0</v>
      </c>
      <c r="BW18" s="113">
        <f t="shared" si="0"/>
        <v>248623</v>
      </c>
      <c r="BX18" s="60">
        <v>191517</v>
      </c>
      <c r="BY18" s="22">
        <v>1290</v>
      </c>
      <c r="BZ18" s="76">
        <v>12</v>
      </c>
      <c r="CA18" s="81">
        <f t="shared" si="1"/>
        <v>192819</v>
      </c>
      <c r="CB18" s="113">
        <f t="shared" si="2"/>
        <v>441442</v>
      </c>
      <c r="CC18" s="60">
        <v>158717</v>
      </c>
      <c r="CD18" s="60">
        <v>46871</v>
      </c>
      <c r="CE18" s="55">
        <v>3</v>
      </c>
      <c r="CF18" s="112">
        <f t="shared" si="3"/>
        <v>647033</v>
      </c>
      <c r="CG18" s="24"/>
    </row>
    <row r="19" spans="1:85" x14ac:dyDescent="0.2">
      <c r="A19" s="63" t="s">
        <v>157</v>
      </c>
      <c r="B19" s="57" t="s">
        <v>158</v>
      </c>
      <c r="C19" s="60">
        <v>0</v>
      </c>
      <c r="D19" s="22">
        <v>0</v>
      </c>
      <c r="E19" s="22">
        <v>366764</v>
      </c>
      <c r="F19" s="22">
        <v>0</v>
      </c>
      <c r="G19" s="22">
        <v>0</v>
      </c>
      <c r="H19" s="22">
        <v>0</v>
      </c>
      <c r="I19" s="22">
        <v>817244</v>
      </c>
      <c r="J19" s="22">
        <v>0</v>
      </c>
      <c r="K19" s="22">
        <v>0</v>
      </c>
      <c r="L19" s="22">
        <v>63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22">
        <v>0</v>
      </c>
      <c r="AK19" s="22">
        <v>0</v>
      </c>
      <c r="AL19" s="22">
        <v>0</v>
      </c>
      <c r="AM19" s="22">
        <v>102378</v>
      </c>
      <c r="AN19" s="22">
        <v>0</v>
      </c>
      <c r="AO19" s="22">
        <v>0</v>
      </c>
      <c r="AP19" s="22">
        <v>0</v>
      </c>
      <c r="AQ19" s="22">
        <v>0</v>
      </c>
      <c r="AR19" s="22">
        <v>0</v>
      </c>
      <c r="AS19" s="22">
        <v>0</v>
      </c>
      <c r="AT19" s="22">
        <v>0</v>
      </c>
      <c r="AU19" s="22">
        <v>0</v>
      </c>
      <c r="AV19" s="22">
        <v>0</v>
      </c>
      <c r="AW19" s="22">
        <v>0</v>
      </c>
      <c r="AX19" s="22">
        <v>0</v>
      </c>
      <c r="AY19" s="22">
        <v>0</v>
      </c>
      <c r="AZ19" s="22">
        <v>0</v>
      </c>
      <c r="BA19" s="22">
        <v>0</v>
      </c>
      <c r="BB19" s="22">
        <v>0</v>
      </c>
      <c r="BC19" s="22">
        <v>0</v>
      </c>
      <c r="BD19" s="22">
        <v>0</v>
      </c>
      <c r="BE19" s="22">
        <v>0</v>
      </c>
      <c r="BF19" s="22">
        <v>0</v>
      </c>
      <c r="BG19" s="22">
        <v>0</v>
      </c>
      <c r="BH19" s="22">
        <v>0</v>
      </c>
      <c r="BI19" s="22">
        <v>0</v>
      </c>
      <c r="BJ19" s="22">
        <v>0</v>
      </c>
      <c r="BK19" s="22">
        <v>0</v>
      </c>
      <c r="BL19" s="22">
        <v>0</v>
      </c>
      <c r="BM19" s="22">
        <v>0</v>
      </c>
      <c r="BN19" s="22">
        <v>0</v>
      </c>
      <c r="BO19" s="22">
        <v>0</v>
      </c>
      <c r="BP19" s="22">
        <v>0</v>
      </c>
      <c r="BQ19" s="22">
        <v>0</v>
      </c>
      <c r="BR19" s="22">
        <v>0</v>
      </c>
      <c r="BS19" s="22">
        <v>0</v>
      </c>
      <c r="BT19" s="22">
        <v>0</v>
      </c>
      <c r="BU19" s="22">
        <v>0</v>
      </c>
      <c r="BV19" s="76">
        <v>0</v>
      </c>
      <c r="BW19" s="113">
        <f t="shared" si="0"/>
        <v>1286449</v>
      </c>
      <c r="BX19" s="60">
        <v>85265</v>
      </c>
      <c r="BY19" s="22">
        <v>256532</v>
      </c>
      <c r="BZ19" s="76">
        <v>1030770</v>
      </c>
      <c r="CA19" s="81">
        <f t="shared" si="1"/>
        <v>1372567</v>
      </c>
      <c r="CB19" s="113">
        <f t="shared" si="2"/>
        <v>2659016</v>
      </c>
      <c r="CC19" s="60">
        <v>290304</v>
      </c>
      <c r="CD19" s="60">
        <v>21019</v>
      </c>
      <c r="CE19" s="55">
        <v>20354</v>
      </c>
      <c r="CF19" s="112">
        <f t="shared" si="3"/>
        <v>2990693</v>
      </c>
      <c r="CG19" s="24"/>
    </row>
    <row r="20" spans="1:85" x14ac:dyDescent="0.2">
      <c r="A20" s="63" t="s">
        <v>159</v>
      </c>
      <c r="B20" s="57" t="s">
        <v>160</v>
      </c>
      <c r="C20" s="60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2554785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17634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0</v>
      </c>
      <c r="AV20" s="22">
        <v>0</v>
      </c>
      <c r="AW20" s="22">
        <v>0</v>
      </c>
      <c r="AX20" s="22">
        <v>0</v>
      </c>
      <c r="AY20" s="22">
        <v>0</v>
      </c>
      <c r="AZ20" s="22">
        <v>0</v>
      </c>
      <c r="BA20" s="22">
        <v>0</v>
      </c>
      <c r="BB20" s="22">
        <v>0</v>
      </c>
      <c r="BC20" s="22">
        <v>0</v>
      </c>
      <c r="BD20" s="22">
        <v>0</v>
      </c>
      <c r="BE20" s="22">
        <v>0</v>
      </c>
      <c r="BF20" s="22">
        <v>0</v>
      </c>
      <c r="BG20" s="22">
        <v>0</v>
      </c>
      <c r="BH20" s="22">
        <v>0</v>
      </c>
      <c r="BI20" s="22">
        <v>0</v>
      </c>
      <c r="BJ20" s="22">
        <v>0</v>
      </c>
      <c r="BK20" s="22">
        <v>0</v>
      </c>
      <c r="BL20" s="22">
        <v>0</v>
      </c>
      <c r="BM20" s="22">
        <v>0</v>
      </c>
      <c r="BN20" s="22">
        <v>0</v>
      </c>
      <c r="BO20" s="22">
        <v>0</v>
      </c>
      <c r="BP20" s="22">
        <v>0</v>
      </c>
      <c r="BQ20" s="22">
        <v>0</v>
      </c>
      <c r="BR20" s="22">
        <v>0</v>
      </c>
      <c r="BS20" s="22">
        <v>0</v>
      </c>
      <c r="BT20" s="22">
        <v>0</v>
      </c>
      <c r="BU20" s="22">
        <v>0</v>
      </c>
      <c r="BV20" s="76">
        <v>0</v>
      </c>
      <c r="BW20" s="113">
        <f t="shared" si="0"/>
        <v>2572419</v>
      </c>
      <c r="BX20" s="60">
        <v>5413</v>
      </c>
      <c r="BY20" s="22">
        <v>43317</v>
      </c>
      <c r="BZ20" s="76">
        <v>58091</v>
      </c>
      <c r="CA20" s="81">
        <f t="shared" si="1"/>
        <v>106821</v>
      </c>
      <c r="CB20" s="113">
        <f t="shared" si="2"/>
        <v>2679240</v>
      </c>
      <c r="CC20" s="60">
        <v>160317</v>
      </c>
      <c r="CD20" s="60">
        <v>18152</v>
      </c>
      <c r="CE20" s="55">
        <v>763</v>
      </c>
      <c r="CF20" s="112">
        <f t="shared" si="3"/>
        <v>2858472</v>
      </c>
      <c r="CG20" s="24"/>
    </row>
    <row r="21" spans="1:85" ht="22.5" x14ac:dyDescent="0.2">
      <c r="A21" s="63" t="s">
        <v>161</v>
      </c>
      <c r="B21" s="57" t="s">
        <v>162</v>
      </c>
      <c r="C21" s="60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148983</v>
      </c>
      <c r="J21" s="22">
        <v>0</v>
      </c>
      <c r="K21" s="22">
        <v>0</v>
      </c>
      <c r="L21" s="22">
        <v>763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9</v>
      </c>
      <c r="AG21" s="22">
        <v>0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1551</v>
      </c>
      <c r="AN21" s="22">
        <v>0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v>0</v>
      </c>
      <c r="AV21" s="22">
        <v>0</v>
      </c>
      <c r="AW21" s="22">
        <v>0</v>
      </c>
      <c r="AX21" s="22">
        <v>0</v>
      </c>
      <c r="AY21" s="22">
        <v>0</v>
      </c>
      <c r="AZ21" s="22">
        <v>0</v>
      </c>
      <c r="BA21" s="22">
        <v>0</v>
      </c>
      <c r="BB21" s="22">
        <v>0</v>
      </c>
      <c r="BC21" s="22">
        <v>0</v>
      </c>
      <c r="BD21" s="22">
        <v>0</v>
      </c>
      <c r="BE21" s="22">
        <v>0</v>
      </c>
      <c r="BF21" s="22">
        <v>0</v>
      </c>
      <c r="BG21" s="22">
        <v>0</v>
      </c>
      <c r="BH21" s="22">
        <v>0</v>
      </c>
      <c r="BI21" s="22">
        <v>0</v>
      </c>
      <c r="BJ21" s="22">
        <v>0</v>
      </c>
      <c r="BK21" s="22">
        <v>0</v>
      </c>
      <c r="BL21" s="22">
        <v>0</v>
      </c>
      <c r="BM21" s="22">
        <v>0</v>
      </c>
      <c r="BN21" s="22">
        <v>0</v>
      </c>
      <c r="BO21" s="22">
        <v>0</v>
      </c>
      <c r="BP21" s="22">
        <v>0</v>
      </c>
      <c r="BQ21" s="22">
        <v>0</v>
      </c>
      <c r="BR21" s="22">
        <v>0</v>
      </c>
      <c r="BS21" s="22">
        <v>0</v>
      </c>
      <c r="BT21" s="22">
        <v>0</v>
      </c>
      <c r="BU21" s="22">
        <v>0</v>
      </c>
      <c r="BV21" s="76">
        <v>0</v>
      </c>
      <c r="BW21" s="113">
        <f t="shared" si="0"/>
        <v>151306</v>
      </c>
      <c r="BX21" s="60">
        <v>6013</v>
      </c>
      <c r="BY21" s="22">
        <v>12400</v>
      </c>
      <c r="BZ21" s="76">
        <v>17214</v>
      </c>
      <c r="CA21" s="81">
        <f t="shared" si="1"/>
        <v>35627</v>
      </c>
      <c r="CB21" s="113">
        <f t="shared" si="2"/>
        <v>186933</v>
      </c>
      <c r="CC21" s="60">
        <v>40712</v>
      </c>
      <c r="CD21" s="60">
        <v>5519</v>
      </c>
      <c r="CE21" s="55">
        <v>2103</v>
      </c>
      <c r="CF21" s="112">
        <f t="shared" si="3"/>
        <v>235267</v>
      </c>
      <c r="CG21" s="24"/>
    </row>
    <row r="22" spans="1:85" x14ac:dyDescent="0.2">
      <c r="A22" s="63" t="s">
        <v>163</v>
      </c>
      <c r="B22" s="57" t="s">
        <v>164</v>
      </c>
      <c r="C22" s="60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736799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18334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22">
        <v>0</v>
      </c>
      <c r="AU22" s="22">
        <v>0</v>
      </c>
      <c r="AV22" s="22">
        <v>0</v>
      </c>
      <c r="AW22" s="22">
        <v>0</v>
      </c>
      <c r="AX22" s="22">
        <v>0</v>
      </c>
      <c r="AY22" s="22">
        <v>0</v>
      </c>
      <c r="AZ22" s="22">
        <v>0</v>
      </c>
      <c r="BA22" s="22">
        <v>0</v>
      </c>
      <c r="BB22" s="22">
        <v>0</v>
      </c>
      <c r="BC22" s="22">
        <v>0</v>
      </c>
      <c r="BD22" s="22">
        <v>0</v>
      </c>
      <c r="BE22" s="22">
        <v>0</v>
      </c>
      <c r="BF22" s="22">
        <v>0</v>
      </c>
      <c r="BG22" s="22">
        <v>0</v>
      </c>
      <c r="BH22" s="22">
        <v>0</v>
      </c>
      <c r="BI22" s="22">
        <v>0</v>
      </c>
      <c r="BJ22" s="22">
        <v>0</v>
      </c>
      <c r="BK22" s="22">
        <v>0</v>
      </c>
      <c r="BL22" s="22">
        <v>0</v>
      </c>
      <c r="BM22" s="22">
        <v>0</v>
      </c>
      <c r="BN22" s="22">
        <v>0</v>
      </c>
      <c r="BO22" s="22">
        <v>0</v>
      </c>
      <c r="BP22" s="22">
        <v>0</v>
      </c>
      <c r="BQ22" s="22">
        <v>0</v>
      </c>
      <c r="BR22" s="22">
        <v>0</v>
      </c>
      <c r="BS22" s="22">
        <v>0</v>
      </c>
      <c r="BT22" s="22">
        <v>0</v>
      </c>
      <c r="BU22" s="22">
        <v>0</v>
      </c>
      <c r="BV22" s="76">
        <v>0</v>
      </c>
      <c r="BW22" s="113">
        <f t="shared" si="0"/>
        <v>755133</v>
      </c>
      <c r="BX22" s="60">
        <v>28429</v>
      </c>
      <c r="BY22" s="22">
        <v>14170</v>
      </c>
      <c r="BZ22" s="76">
        <v>0</v>
      </c>
      <c r="CA22" s="81">
        <f t="shared" si="1"/>
        <v>42599</v>
      </c>
      <c r="CB22" s="113">
        <f t="shared" si="2"/>
        <v>797732</v>
      </c>
      <c r="CC22" s="60">
        <v>97608</v>
      </c>
      <c r="CD22" s="60">
        <v>12342</v>
      </c>
      <c r="CE22" s="55">
        <v>0</v>
      </c>
      <c r="CF22" s="112">
        <f t="shared" si="3"/>
        <v>907682</v>
      </c>
      <c r="CG22" s="24"/>
    </row>
    <row r="23" spans="1:85" x14ac:dyDescent="0.2">
      <c r="A23" s="63" t="s">
        <v>165</v>
      </c>
      <c r="B23" s="57" t="s">
        <v>166</v>
      </c>
      <c r="C23" s="60">
        <v>24188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331263</v>
      </c>
      <c r="K23" s="22">
        <v>0</v>
      </c>
      <c r="L23" s="22">
        <v>155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22">
        <v>0</v>
      </c>
      <c r="AU23" s="22">
        <v>0</v>
      </c>
      <c r="AV23" s="22">
        <v>0</v>
      </c>
      <c r="AW23" s="22">
        <v>0</v>
      </c>
      <c r="AX23" s="22">
        <v>0</v>
      </c>
      <c r="AY23" s="22">
        <v>0</v>
      </c>
      <c r="AZ23" s="22">
        <v>0</v>
      </c>
      <c r="BA23" s="22">
        <v>0</v>
      </c>
      <c r="BB23" s="22">
        <v>0</v>
      </c>
      <c r="BC23" s="22">
        <v>0</v>
      </c>
      <c r="BD23" s="22">
        <v>0</v>
      </c>
      <c r="BE23" s="22">
        <v>0</v>
      </c>
      <c r="BF23" s="22">
        <v>0</v>
      </c>
      <c r="BG23" s="22">
        <v>0</v>
      </c>
      <c r="BH23" s="22">
        <v>0</v>
      </c>
      <c r="BI23" s="22">
        <v>0</v>
      </c>
      <c r="BJ23" s="22">
        <v>0</v>
      </c>
      <c r="BK23" s="22">
        <v>0</v>
      </c>
      <c r="BL23" s="22">
        <v>0</v>
      </c>
      <c r="BM23" s="22">
        <v>0</v>
      </c>
      <c r="BN23" s="22">
        <v>0</v>
      </c>
      <c r="BO23" s="22">
        <v>0</v>
      </c>
      <c r="BP23" s="22">
        <v>0</v>
      </c>
      <c r="BQ23" s="22">
        <v>0</v>
      </c>
      <c r="BR23" s="22">
        <v>0</v>
      </c>
      <c r="BS23" s="22">
        <v>0</v>
      </c>
      <c r="BT23" s="22">
        <v>0</v>
      </c>
      <c r="BU23" s="22">
        <v>0</v>
      </c>
      <c r="BV23" s="76">
        <v>0</v>
      </c>
      <c r="BW23" s="113">
        <f t="shared" si="0"/>
        <v>355606</v>
      </c>
      <c r="BX23" s="60">
        <v>178159</v>
      </c>
      <c r="BY23" s="22">
        <v>14699</v>
      </c>
      <c r="BZ23" s="76">
        <v>0</v>
      </c>
      <c r="CA23" s="81">
        <f t="shared" si="1"/>
        <v>192858</v>
      </c>
      <c r="CB23" s="113">
        <f t="shared" si="2"/>
        <v>548464</v>
      </c>
      <c r="CC23" s="60">
        <v>173893</v>
      </c>
      <c r="CD23" s="60">
        <v>34244</v>
      </c>
      <c r="CE23" s="55">
        <v>0</v>
      </c>
      <c r="CF23" s="112">
        <f t="shared" si="3"/>
        <v>756601</v>
      </c>
      <c r="CG23" s="24"/>
    </row>
    <row r="24" spans="1:85" x14ac:dyDescent="0.2">
      <c r="A24" s="63" t="s">
        <v>167</v>
      </c>
      <c r="B24" s="57" t="s">
        <v>168</v>
      </c>
      <c r="C24" s="60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889639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655</v>
      </c>
      <c r="AI24" s="22">
        <v>0</v>
      </c>
      <c r="AJ24" s="22">
        <v>0</v>
      </c>
      <c r="AK24" s="22">
        <v>0</v>
      </c>
      <c r="AL24" s="22">
        <v>0</v>
      </c>
      <c r="AM24" s="22">
        <v>17351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  <c r="BM24" s="22">
        <v>0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76">
        <v>0</v>
      </c>
      <c r="BW24" s="113">
        <f t="shared" si="0"/>
        <v>907645</v>
      </c>
      <c r="BX24" s="60">
        <v>279739</v>
      </c>
      <c r="BY24" s="22">
        <v>8692</v>
      </c>
      <c r="BZ24" s="76">
        <v>2511</v>
      </c>
      <c r="CA24" s="81">
        <f t="shared" si="1"/>
        <v>290942</v>
      </c>
      <c r="CB24" s="113">
        <f t="shared" si="2"/>
        <v>1198587</v>
      </c>
      <c r="CC24" s="60">
        <v>59483</v>
      </c>
      <c r="CD24" s="60">
        <v>4841</v>
      </c>
      <c r="CE24" s="55">
        <v>4</v>
      </c>
      <c r="CF24" s="112">
        <f t="shared" si="3"/>
        <v>1262915</v>
      </c>
      <c r="CG24" s="24"/>
    </row>
    <row r="25" spans="1:85" x14ac:dyDescent="0.2">
      <c r="A25" s="63" t="s">
        <v>169</v>
      </c>
      <c r="B25" s="57" t="s">
        <v>170</v>
      </c>
      <c r="C25" s="60">
        <v>0</v>
      </c>
      <c r="D25" s="22">
        <v>0</v>
      </c>
      <c r="E25" s="22">
        <v>0</v>
      </c>
      <c r="F25" s="22">
        <v>0</v>
      </c>
      <c r="G25" s="22">
        <v>0</v>
      </c>
      <c r="H25" s="22">
        <v>4141</v>
      </c>
      <c r="I25" s="22">
        <v>0</v>
      </c>
      <c r="J25" s="22">
        <v>2371</v>
      </c>
      <c r="K25" s="22">
        <v>0</v>
      </c>
      <c r="L25" s="22">
        <v>55381</v>
      </c>
      <c r="M25" s="22">
        <v>1231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29378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2">
        <v>0</v>
      </c>
      <c r="AJ25" s="22">
        <v>0</v>
      </c>
      <c r="AK25" s="22">
        <v>0</v>
      </c>
      <c r="AL25" s="22">
        <v>0</v>
      </c>
      <c r="AM25" s="22">
        <v>0</v>
      </c>
      <c r="AN25" s="22">
        <v>0</v>
      </c>
      <c r="AO25" s="22">
        <v>0</v>
      </c>
      <c r="AP25" s="22">
        <v>0</v>
      </c>
      <c r="AQ25" s="22">
        <v>0</v>
      </c>
      <c r="AR25" s="22">
        <v>0</v>
      </c>
      <c r="AS25" s="22">
        <v>0</v>
      </c>
      <c r="AT25" s="22">
        <v>0</v>
      </c>
      <c r="AU25" s="22">
        <v>0</v>
      </c>
      <c r="AV25" s="22">
        <v>0</v>
      </c>
      <c r="AW25" s="22">
        <v>0</v>
      </c>
      <c r="AX25" s="22">
        <v>0</v>
      </c>
      <c r="AY25" s="22">
        <v>0</v>
      </c>
      <c r="AZ25" s="22">
        <v>0</v>
      </c>
      <c r="BA25" s="22">
        <v>0</v>
      </c>
      <c r="BB25" s="22">
        <v>0</v>
      </c>
      <c r="BC25" s="22">
        <v>0</v>
      </c>
      <c r="BD25" s="22">
        <v>0</v>
      </c>
      <c r="BE25" s="22">
        <v>0</v>
      </c>
      <c r="BF25" s="22">
        <v>0</v>
      </c>
      <c r="BG25" s="22">
        <v>0</v>
      </c>
      <c r="BH25" s="22">
        <v>0</v>
      </c>
      <c r="BI25" s="22">
        <v>0</v>
      </c>
      <c r="BJ25" s="22">
        <v>0</v>
      </c>
      <c r="BK25" s="22">
        <v>0</v>
      </c>
      <c r="BL25" s="22">
        <v>0</v>
      </c>
      <c r="BM25" s="22">
        <v>0</v>
      </c>
      <c r="BN25" s="22">
        <v>0</v>
      </c>
      <c r="BO25" s="22">
        <v>0</v>
      </c>
      <c r="BP25" s="22">
        <v>0</v>
      </c>
      <c r="BQ25" s="22">
        <v>0</v>
      </c>
      <c r="BR25" s="22">
        <v>0</v>
      </c>
      <c r="BS25" s="22">
        <v>0</v>
      </c>
      <c r="BT25" s="22">
        <v>0</v>
      </c>
      <c r="BU25" s="22">
        <v>0</v>
      </c>
      <c r="BV25" s="76">
        <v>0</v>
      </c>
      <c r="BW25" s="113">
        <f t="shared" si="0"/>
        <v>92502</v>
      </c>
      <c r="BX25" s="60">
        <v>115089</v>
      </c>
      <c r="BY25" s="22">
        <v>11749</v>
      </c>
      <c r="BZ25" s="76">
        <v>10740</v>
      </c>
      <c r="CA25" s="81">
        <f t="shared" si="1"/>
        <v>137578</v>
      </c>
      <c r="CB25" s="113">
        <f t="shared" si="2"/>
        <v>230080</v>
      </c>
      <c r="CC25" s="60">
        <v>38409</v>
      </c>
      <c r="CD25" s="60">
        <v>12593</v>
      </c>
      <c r="CE25" s="55">
        <v>264</v>
      </c>
      <c r="CF25" s="112">
        <f t="shared" si="3"/>
        <v>281346</v>
      </c>
      <c r="CG25" s="24"/>
    </row>
    <row r="26" spans="1:85" x14ac:dyDescent="0.2">
      <c r="A26" s="63" t="s">
        <v>171</v>
      </c>
      <c r="B26" s="57" t="s">
        <v>172</v>
      </c>
      <c r="C26" s="60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4303</v>
      </c>
      <c r="J26" s="22">
        <v>0</v>
      </c>
      <c r="K26" s="22">
        <v>0</v>
      </c>
      <c r="L26" s="22">
        <v>348666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0</v>
      </c>
      <c r="AV26" s="22">
        <v>0</v>
      </c>
      <c r="AW26" s="22">
        <v>0</v>
      </c>
      <c r="AX26" s="22">
        <v>0</v>
      </c>
      <c r="AY26" s="22">
        <v>0</v>
      </c>
      <c r="AZ26" s="22">
        <v>0</v>
      </c>
      <c r="BA26" s="22">
        <v>0</v>
      </c>
      <c r="BB26" s="22">
        <v>0</v>
      </c>
      <c r="BC26" s="22">
        <v>0</v>
      </c>
      <c r="BD26" s="22">
        <v>0</v>
      </c>
      <c r="BE26" s="22">
        <v>0</v>
      </c>
      <c r="BF26" s="22">
        <v>0</v>
      </c>
      <c r="BG26" s="22">
        <v>0</v>
      </c>
      <c r="BH26" s="22">
        <v>0</v>
      </c>
      <c r="BI26" s="22">
        <v>0</v>
      </c>
      <c r="BJ26" s="22">
        <v>0</v>
      </c>
      <c r="BK26" s="22">
        <v>0</v>
      </c>
      <c r="BL26" s="22">
        <v>0</v>
      </c>
      <c r="BM26" s="22">
        <v>0</v>
      </c>
      <c r="BN26" s="22">
        <v>0</v>
      </c>
      <c r="BO26" s="22">
        <v>0</v>
      </c>
      <c r="BP26" s="22">
        <v>0</v>
      </c>
      <c r="BQ26" s="22">
        <v>0</v>
      </c>
      <c r="BR26" s="22">
        <v>0</v>
      </c>
      <c r="BS26" s="22">
        <v>0</v>
      </c>
      <c r="BT26" s="22">
        <v>0</v>
      </c>
      <c r="BU26" s="22">
        <v>0</v>
      </c>
      <c r="BV26" s="76">
        <v>0</v>
      </c>
      <c r="BW26" s="113">
        <f t="shared" si="0"/>
        <v>352969</v>
      </c>
      <c r="BX26" s="60">
        <v>340888</v>
      </c>
      <c r="BY26" s="22">
        <v>52332</v>
      </c>
      <c r="BZ26" s="76">
        <v>323884</v>
      </c>
      <c r="CA26" s="81">
        <f t="shared" si="1"/>
        <v>717104</v>
      </c>
      <c r="CB26" s="113">
        <f t="shared" si="2"/>
        <v>1070073</v>
      </c>
      <c r="CC26" s="60">
        <v>92333</v>
      </c>
      <c r="CD26" s="60">
        <v>18369</v>
      </c>
      <c r="CE26" s="55">
        <v>62</v>
      </c>
      <c r="CF26" s="112">
        <f t="shared" si="3"/>
        <v>1180837</v>
      </c>
      <c r="CG26" s="24"/>
    </row>
    <row r="27" spans="1:85" x14ac:dyDescent="0.2">
      <c r="A27" s="63" t="s">
        <v>173</v>
      </c>
      <c r="B27" s="57" t="s">
        <v>174</v>
      </c>
      <c r="C27" s="60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613</v>
      </c>
      <c r="L27" s="22">
        <v>55265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652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2">
        <v>0</v>
      </c>
      <c r="AK27" s="22">
        <v>0</v>
      </c>
      <c r="AL27" s="22">
        <v>0</v>
      </c>
      <c r="AM27" s="22">
        <v>0</v>
      </c>
      <c r="AN27" s="22">
        <v>0</v>
      </c>
      <c r="AO27" s="22">
        <v>0</v>
      </c>
      <c r="AP27" s="22">
        <v>0</v>
      </c>
      <c r="AQ27" s="22">
        <v>0</v>
      </c>
      <c r="AR27" s="22">
        <v>0</v>
      </c>
      <c r="AS27" s="22">
        <v>0</v>
      </c>
      <c r="AT27" s="22">
        <v>0</v>
      </c>
      <c r="AU27" s="22">
        <v>0</v>
      </c>
      <c r="AV27" s="22">
        <v>0</v>
      </c>
      <c r="AW27" s="22">
        <v>0</v>
      </c>
      <c r="AX27" s="22">
        <v>0</v>
      </c>
      <c r="AY27" s="22">
        <v>0</v>
      </c>
      <c r="AZ27" s="22">
        <v>0</v>
      </c>
      <c r="BA27" s="22">
        <v>0</v>
      </c>
      <c r="BB27" s="22">
        <v>0</v>
      </c>
      <c r="BC27" s="22">
        <v>0</v>
      </c>
      <c r="BD27" s="22">
        <v>0</v>
      </c>
      <c r="BE27" s="22">
        <v>0</v>
      </c>
      <c r="BF27" s="22">
        <v>0</v>
      </c>
      <c r="BG27" s="22">
        <v>0</v>
      </c>
      <c r="BH27" s="22">
        <v>0</v>
      </c>
      <c r="BI27" s="22">
        <v>0</v>
      </c>
      <c r="BJ27" s="22">
        <v>0</v>
      </c>
      <c r="BK27" s="22">
        <v>0</v>
      </c>
      <c r="BL27" s="22">
        <v>0</v>
      </c>
      <c r="BM27" s="22">
        <v>0</v>
      </c>
      <c r="BN27" s="22">
        <v>0</v>
      </c>
      <c r="BO27" s="22">
        <v>0</v>
      </c>
      <c r="BP27" s="22">
        <v>0</v>
      </c>
      <c r="BQ27" s="22">
        <v>0</v>
      </c>
      <c r="BR27" s="22">
        <v>0</v>
      </c>
      <c r="BS27" s="22">
        <v>0</v>
      </c>
      <c r="BT27" s="22">
        <v>0</v>
      </c>
      <c r="BU27" s="22">
        <v>0</v>
      </c>
      <c r="BV27" s="76">
        <v>0</v>
      </c>
      <c r="BW27" s="113">
        <f t="shared" si="0"/>
        <v>56530</v>
      </c>
      <c r="BX27" s="60">
        <v>63364</v>
      </c>
      <c r="BY27" s="22">
        <v>17035</v>
      </c>
      <c r="BZ27" s="76">
        <v>374</v>
      </c>
      <c r="CA27" s="81">
        <f t="shared" si="1"/>
        <v>80773</v>
      </c>
      <c r="CB27" s="113">
        <f t="shared" si="2"/>
        <v>137303</v>
      </c>
      <c r="CC27" s="60">
        <v>20497</v>
      </c>
      <c r="CD27" s="60">
        <v>5300</v>
      </c>
      <c r="CE27" s="55">
        <v>14</v>
      </c>
      <c r="CF27" s="112">
        <f t="shared" si="3"/>
        <v>163114</v>
      </c>
      <c r="CG27" s="24"/>
    </row>
    <row r="28" spans="1:85" x14ac:dyDescent="0.2">
      <c r="A28" s="63" t="s">
        <v>175</v>
      </c>
      <c r="B28" s="57" t="s">
        <v>176</v>
      </c>
      <c r="C28" s="60">
        <v>0</v>
      </c>
      <c r="D28" s="22">
        <v>0</v>
      </c>
      <c r="E28" s="22">
        <v>0</v>
      </c>
      <c r="F28" s="22">
        <v>0</v>
      </c>
      <c r="G28" s="22">
        <v>0</v>
      </c>
      <c r="H28" s="22">
        <v>2152</v>
      </c>
      <c r="I28" s="22">
        <v>24914</v>
      </c>
      <c r="J28" s="22">
        <v>8338</v>
      </c>
      <c r="K28" s="22">
        <v>63</v>
      </c>
      <c r="L28" s="22">
        <v>648190</v>
      </c>
      <c r="M28" s="22">
        <v>79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2">
        <v>0</v>
      </c>
      <c r="AK28" s="22">
        <v>0</v>
      </c>
      <c r="AL28" s="22">
        <v>0</v>
      </c>
      <c r="AM28" s="22">
        <v>73</v>
      </c>
      <c r="AN28" s="22">
        <v>0</v>
      </c>
      <c r="AO28" s="22">
        <v>0</v>
      </c>
      <c r="AP28" s="22">
        <v>0</v>
      </c>
      <c r="AQ28" s="22">
        <v>0</v>
      </c>
      <c r="AR28" s="22">
        <v>0</v>
      </c>
      <c r="AS28" s="22">
        <v>0</v>
      </c>
      <c r="AT28" s="22">
        <v>0</v>
      </c>
      <c r="AU28" s="22">
        <v>0</v>
      </c>
      <c r="AV28" s="22">
        <v>0</v>
      </c>
      <c r="AW28" s="22">
        <v>0</v>
      </c>
      <c r="AX28" s="22">
        <v>0</v>
      </c>
      <c r="AY28" s="22">
        <v>0</v>
      </c>
      <c r="AZ28" s="22">
        <v>0</v>
      </c>
      <c r="BA28" s="22">
        <v>0</v>
      </c>
      <c r="BB28" s="22">
        <v>0</v>
      </c>
      <c r="BC28" s="22">
        <v>0</v>
      </c>
      <c r="BD28" s="22">
        <v>0</v>
      </c>
      <c r="BE28" s="22">
        <v>0</v>
      </c>
      <c r="BF28" s="22">
        <v>0</v>
      </c>
      <c r="BG28" s="22">
        <v>0</v>
      </c>
      <c r="BH28" s="22">
        <v>0</v>
      </c>
      <c r="BI28" s="22">
        <v>0</v>
      </c>
      <c r="BJ28" s="22">
        <v>0</v>
      </c>
      <c r="BK28" s="22">
        <v>0</v>
      </c>
      <c r="BL28" s="22">
        <v>0</v>
      </c>
      <c r="BM28" s="22">
        <v>0</v>
      </c>
      <c r="BN28" s="22">
        <v>0</v>
      </c>
      <c r="BO28" s="22">
        <v>0</v>
      </c>
      <c r="BP28" s="22">
        <v>0</v>
      </c>
      <c r="BQ28" s="22">
        <v>0</v>
      </c>
      <c r="BR28" s="22">
        <v>0</v>
      </c>
      <c r="BS28" s="22">
        <v>0</v>
      </c>
      <c r="BT28" s="22">
        <v>0</v>
      </c>
      <c r="BU28" s="22">
        <v>0</v>
      </c>
      <c r="BV28" s="76">
        <v>0</v>
      </c>
      <c r="BW28" s="113">
        <f t="shared" si="0"/>
        <v>683809</v>
      </c>
      <c r="BX28" s="60">
        <v>606948</v>
      </c>
      <c r="BY28" s="22">
        <v>16631</v>
      </c>
      <c r="BZ28" s="76">
        <v>49407</v>
      </c>
      <c r="CA28" s="81">
        <f t="shared" si="1"/>
        <v>672986</v>
      </c>
      <c r="CB28" s="113">
        <f t="shared" si="2"/>
        <v>1356795</v>
      </c>
      <c r="CC28" s="60">
        <v>443183</v>
      </c>
      <c r="CD28" s="60">
        <v>96610</v>
      </c>
      <c r="CE28" s="55">
        <v>107</v>
      </c>
      <c r="CF28" s="112">
        <f t="shared" si="3"/>
        <v>1896695</v>
      </c>
      <c r="CG28" s="24"/>
    </row>
    <row r="29" spans="1:85" x14ac:dyDescent="0.2">
      <c r="A29" s="63" t="s">
        <v>177</v>
      </c>
      <c r="B29" s="57" t="s">
        <v>178</v>
      </c>
      <c r="C29" s="60">
        <v>48388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182135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22">
        <v>0</v>
      </c>
      <c r="AU29" s="22">
        <v>0</v>
      </c>
      <c r="AV29" s="22">
        <v>0</v>
      </c>
      <c r="AW29" s="22">
        <v>0</v>
      </c>
      <c r="AX29" s="22">
        <v>0</v>
      </c>
      <c r="AY29" s="22">
        <v>0</v>
      </c>
      <c r="AZ29" s="22">
        <v>0</v>
      </c>
      <c r="BA29" s="22">
        <v>0</v>
      </c>
      <c r="BB29" s="22">
        <v>0</v>
      </c>
      <c r="BC29" s="22">
        <v>0</v>
      </c>
      <c r="BD29" s="22">
        <v>0</v>
      </c>
      <c r="BE29" s="22">
        <v>0</v>
      </c>
      <c r="BF29" s="22">
        <v>0</v>
      </c>
      <c r="BG29" s="22">
        <v>0</v>
      </c>
      <c r="BH29" s="22">
        <v>0</v>
      </c>
      <c r="BI29" s="22">
        <v>0</v>
      </c>
      <c r="BJ29" s="22">
        <v>0</v>
      </c>
      <c r="BK29" s="22">
        <v>0</v>
      </c>
      <c r="BL29" s="22">
        <v>0</v>
      </c>
      <c r="BM29" s="22">
        <v>0</v>
      </c>
      <c r="BN29" s="22">
        <v>0</v>
      </c>
      <c r="BO29" s="22">
        <v>0</v>
      </c>
      <c r="BP29" s="22">
        <v>0</v>
      </c>
      <c r="BQ29" s="22">
        <v>0</v>
      </c>
      <c r="BR29" s="22">
        <v>0</v>
      </c>
      <c r="BS29" s="22">
        <v>0</v>
      </c>
      <c r="BT29" s="22">
        <v>0</v>
      </c>
      <c r="BU29" s="22">
        <v>0</v>
      </c>
      <c r="BV29" s="76">
        <v>0</v>
      </c>
      <c r="BW29" s="113">
        <f t="shared" si="0"/>
        <v>230523</v>
      </c>
      <c r="BX29" s="60">
        <v>202787</v>
      </c>
      <c r="BY29" s="22">
        <v>610</v>
      </c>
      <c r="BZ29" s="76">
        <v>39</v>
      </c>
      <c r="CA29" s="81">
        <f t="shared" si="1"/>
        <v>203436</v>
      </c>
      <c r="CB29" s="113">
        <f t="shared" si="2"/>
        <v>433959</v>
      </c>
      <c r="CC29" s="60">
        <v>71544</v>
      </c>
      <c r="CD29" s="60">
        <v>18002</v>
      </c>
      <c r="CE29" s="55">
        <v>2</v>
      </c>
      <c r="CF29" s="112">
        <f t="shared" si="3"/>
        <v>523507</v>
      </c>
      <c r="CG29" s="24"/>
    </row>
    <row r="30" spans="1:85" x14ac:dyDescent="0.2">
      <c r="A30" s="63" t="s">
        <v>179</v>
      </c>
      <c r="B30" s="57" t="s">
        <v>180</v>
      </c>
      <c r="C30" s="60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438082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2">
        <v>0</v>
      </c>
      <c r="AL30" s="22">
        <v>0</v>
      </c>
      <c r="AM30" s="22">
        <v>46</v>
      </c>
      <c r="AN30" s="22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0</v>
      </c>
      <c r="AV30" s="22">
        <v>0</v>
      </c>
      <c r="AW30" s="22">
        <v>0</v>
      </c>
      <c r="AX30" s="22">
        <v>0</v>
      </c>
      <c r="AY30" s="22">
        <v>0</v>
      </c>
      <c r="AZ30" s="22">
        <v>0</v>
      </c>
      <c r="BA30" s="22">
        <v>0</v>
      </c>
      <c r="BB30" s="22">
        <v>0</v>
      </c>
      <c r="BC30" s="22">
        <v>0</v>
      </c>
      <c r="BD30" s="22">
        <v>0</v>
      </c>
      <c r="BE30" s="22">
        <v>0</v>
      </c>
      <c r="BF30" s="22">
        <v>0</v>
      </c>
      <c r="BG30" s="22">
        <v>0</v>
      </c>
      <c r="BH30" s="22">
        <v>0</v>
      </c>
      <c r="BI30" s="22">
        <v>0</v>
      </c>
      <c r="BJ30" s="22">
        <v>0</v>
      </c>
      <c r="BK30" s="22">
        <v>0</v>
      </c>
      <c r="BL30" s="22">
        <v>0</v>
      </c>
      <c r="BM30" s="22">
        <v>0</v>
      </c>
      <c r="BN30" s="22">
        <v>0</v>
      </c>
      <c r="BO30" s="22">
        <v>0</v>
      </c>
      <c r="BP30" s="22">
        <v>0</v>
      </c>
      <c r="BQ30" s="22">
        <v>0</v>
      </c>
      <c r="BR30" s="22">
        <v>0</v>
      </c>
      <c r="BS30" s="22">
        <v>0</v>
      </c>
      <c r="BT30" s="22">
        <v>0</v>
      </c>
      <c r="BU30" s="22">
        <v>0</v>
      </c>
      <c r="BV30" s="76">
        <v>0</v>
      </c>
      <c r="BW30" s="113">
        <f t="shared" si="0"/>
        <v>438128</v>
      </c>
      <c r="BX30" s="60">
        <v>36640</v>
      </c>
      <c r="BY30" s="22">
        <v>32127</v>
      </c>
      <c r="BZ30" s="76">
        <v>11379</v>
      </c>
      <c r="CA30" s="81">
        <f t="shared" si="1"/>
        <v>80146</v>
      </c>
      <c r="CB30" s="113">
        <f t="shared" si="2"/>
        <v>518274</v>
      </c>
      <c r="CC30" s="60">
        <v>99042</v>
      </c>
      <c r="CD30" s="60">
        <v>26624</v>
      </c>
      <c r="CE30" s="55">
        <v>78865</v>
      </c>
      <c r="CF30" s="112">
        <f t="shared" si="3"/>
        <v>722805</v>
      </c>
      <c r="CG30" s="24"/>
    </row>
    <row r="31" spans="1:85" x14ac:dyDescent="0.2">
      <c r="A31" s="63" t="s">
        <v>181</v>
      </c>
      <c r="B31" s="57" t="s">
        <v>182</v>
      </c>
      <c r="C31" s="60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15071</v>
      </c>
      <c r="K31" s="22">
        <v>0</v>
      </c>
      <c r="L31" s="22">
        <v>0</v>
      </c>
      <c r="M31" s="22">
        <v>214579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22">
        <v>0</v>
      </c>
      <c r="AL31" s="22">
        <v>0</v>
      </c>
      <c r="AM31" s="22">
        <v>0</v>
      </c>
      <c r="AN31" s="22">
        <v>0</v>
      </c>
      <c r="AO31" s="22">
        <v>0</v>
      </c>
      <c r="AP31" s="22">
        <v>0</v>
      </c>
      <c r="AQ31" s="22">
        <v>0</v>
      </c>
      <c r="AR31" s="22">
        <v>0</v>
      </c>
      <c r="AS31" s="22">
        <v>0</v>
      </c>
      <c r="AT31" s="22">
        <v>0</v>
      </c>
      <c r="AU31" s="22">
        <v>0</v>
      </c>
      <c r="AV31" s="22">
        <v>0</v>
      </c>
      <c r="AW31" s="22">
        <v>0</v>
      </c>
      <c r="AX31" s="22">
        <v>0</v>
      </c>
      <c r="AY31" s="22">
        <v>0</v>
      </c>
      <c r="AZ31" s="22">
        <v>0</v>
      </c>
      <c r="BA31" s="22">
        <v>0</v>
      </c>
      <c r="BB31" s="22">
        <v>0</v>
      </c>
      <c r="BC31" s="22">
        <v>0</v>
      </c>
      <c r="BD31" s="22">
        <v>0</v>
      </c>
      <c r="BE31" s="22">
        <v>0</v>
      </c>
      <c r="BF31" s="22">
        <v>0</v>
      </c>
      <c r="BG31" s="22">
        <v>0</v>
      </c>
      <c r="BH31" s="22">
        <v>0</v>
      </c>
      <c r="BI31" s="22">
        <v>0</v>
      </c>
      <c r="BJ31" s="22">
        <v>0</v>
      </c>
      <c r="BK31" s="22">
        <v>0</v>
      </c>
      <c r="BL31" s="22">
        <v>0</v>
      </c>
      <c r="BM31" s="22">
        <v>0</v>
      </c>
      <c r="BN31" s="22">
        <v>0</v>
      </c>
      <c r="BO31" s="22">
        <v>0</v>
      </c>
      <c r="BP31" s="22">
        <v>0</v>
      </c>
      <c r="BQ31" s="22">
        <v>0</v>
      </c>
      <c r="BR31" s="22">
        <v>0</v>
      </c>
      <c r="BS31" s="22">
        <v>0</v>
      </c>
      <c r="BT31" s="22">
        <v>0</v>
      </c>
      <c r="BU31" s="22">
        <v>0</v>
      </c>
      <c r="BV31" s="76">
        <v>0</v>
      </c>
      <c r="BW31" s="113">
        <f t="shared" si="0"/>
        <v>229650</v>
      </c>
      <c r="BX31" s="60">
        <v>110325</v>
      </c>
      <c r="BY31" s="22">
        <v>2760</v>
      </c>
      <c r="BZ31" s="76">
        <v>21</v>
      </c>
      <c r="CA31" s="81">
        <f t="shared" si="1"/>
        <v>113106</v>
      </c>
      <c r="CB31" s="113">
        <f t="shared" si="2"/>
        <v>342756</v>
      </c>
      <c r="CC31" s="60">
        <v>109826</v>
      </c>
      <c r="CD31" s="60">
        <v>15536</v>
      </c>
      <c r="CE31" s="55">
        <v>0</v>
      </c>
      <c r="CF31" s="112">
        <f t="shared" si="3"/>
        <v>468118</v>
      </c>
      <c r="CG31" s="24"/>
    </row>
    <row r="32" spans="1:85" x14ac:dyDescent="0.2">
      <c r="A32" s="63" t="s">
        <v>183</v>
      </c>
      <c r="B32" s="57" t="s">
        <v>184</v>
      </c>
      <c r="C32" s="60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22">
        <v>0</v>
      </c>
      <c r="AU32" s="22">
        <v>0</v>
      </c>
      <c r="AV32" s="22">
        <v>0</v>
      </c>
      <c r="AW32" s="22">
        <v>0</v>
      </c>
      <c r="AX32" s="22">
        <v>0</v>
      </c>
      <c r="AY32" s="22">
        <v>0</v>
      </c>
      <c r="AZ32" s="22">
        <v>0</v>
      </c>
      <c r="BA32" s="22">
        <v>0</v>
      </c>
      <c r="BB32" s="22">
        <v>0</v>
      </c>
      <c r="BC32" s="22">
        <v>0</v>
      </c>
      <c r="BD32" s="22">
        <v>0</v>
      </c>
      <c r="BE32" s="22">
        <v>0</v>
      </c>
      <c r="BF32" s="22">
        <v>0</v>
      </c>
      <c r="BG32" s="22">
        <v>0</v>
      </c>
      <c r="BH32" s="22">
        <v>0</v>
      </c>
      <c r="BI32" s="22">
        <v>0</v>
      </c>
      <c r="BJ32" s="22">
        <v>0</v>
      </c>
      <c r="BK32" s="22">
        <v>0</v>
      </c>
      <c r="BL32" s="22">
        <v>0</v>
      </c>
      <c r="BM32" s="22">
        <v>0</v>
      </c>
      <c r="BN32" s="22">
        <v>0</v>
      </c>
      <c r="BO32" s="22">
        <v>0</v>
      </c>
      <c r="BP32" s="22">
        <v>0</v>
      </c>
      <c r="BQ32" s="22">
        <v>0</v>
      </c>
      <c r="BR32" s="22">
        <v>0</v>
      </c>
      <c r="BS32" s="22">
        <v>0</v>
      </c>
      <c r="BT32" s="22">
        <v>0</v>
      </c>
      <c r="BU32" s="22">
        <v>0</v>
      </c>
      <c r="BV32" s="76">
        <v>0</v>
      </c>
      <c r="BW32" s="113">
        <f t="shared" si="0"/>
        <v>0</v>
      </c>
      <c r="BX32" s="60">
        <v>6771</v>
      </c>
      <c r="BY32" s="22">
        <v>78133</v>
      </c>
      <c r="BZ32" s="76">
        <v>2243</v>
      </c>
      <c r="CA32" s="81">
        <f t="shared" si="1"/>
        <v>87147</v>
      </c>
      <c r="CB32" s="113">
        <f t="shared" si="2"/>
        <v>87147</v>
      </c>
      <c r="CC32" s="60">
        <v>85826</v>
      </c>
      <c r="CD32" s="60">
        <v>115711</v>
      </c>
      <c r="CE32" s="55">
        <v>391808</v>
      </c>
      <c r="CF32" s="112">
        <f t="shared" si="3"/>
        <v>680492</v>
      </c>
      <c r="CG32" s="24"/>
    </row>
    <row r="33" spans="1:85" x14ac:dyDescent="0.2">
      <c r="A33" s="63" t="s">
        <v>185</v>
      </c>
      <c r="B33" s="57" t="s">
        <v>186</v>
      </c>
      <c r="C33" s="60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107067</v>
      </c>
      <c r="P33" s="22">
        <v>4270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1965</v>
      </c>
      <c r="AF33" s="22">
        <v>0</v>
      </c>
      <c r="AG33" s="22">
        <v>0</v>
      </c>
      <c r="AH33" s="22">
        <v>0</v>
      </c>
      <c r="AI33" s="22">
        <v>0</v>
      </c>
      <c r="AJ33" s="22">
        <v>0</v>
      </c>
      <c r="AK33" s="22">
        <v>0</v>
      </c>
      <c r="AL33" s="22">
        <v>0</v>
      </c>
      <c r="AM33" s="22">
        <v>0</v>
      </c>
      <c r="AN33" s="22">
        <v>0</v>
      </c>
      <c r="AO33" s="22">
        <v>0</v>
      </c>
      <c r="AP33" s="22">
        <v>0</v>
      </c>
      <c r="AQ33" s="22">
        <v>0</v>
      </c>
      <c r="AR33" s="22">
        <v>0</v>
      </c>
      <c r="AS33" s="22">
        <v>0</v>
      </c>
      <c r="AT33" s="22">
        <v>0</v>
      </c>
      <c r="AU33" s="22">
        <v>0</v>
      </c>
      <c r="AV33" s="22">
        <v>0</v>
      </c>
      <c r="AW33" s="22">
        <v>0</v>
      </c>
      <c r="AX33" s="22">
        <v>0</v>
      </c>
      <c r="AY33" s="22">
        <v>0</v>
      </c>
      <c r="AZ33" s="22">
        <v>0</v>
      </c>
      <c r="BA33" s="22">
        <v>0</v>
      </c>
      <c r="BB33" s="22">
        <v>0</v>
      </c>
      <c r="BC33" s="22">
        <v>0</v>
      </c>
      <c r="BD33" s="22">
        <v>0</v>
      </c>
      <c r="BE33" s="22">
        <v>0</v>
      </c>
      <c r="BF33" s="22">
        <v>0</v>
      </c>
      <c r="BG33" s="22">
        <v>0</v>
      </c>
      <c r="BH33" s="22">
        <v>0</v>
      </c>
      <c r="BI33" s="22">
        <v>0</v>
      </c>
      <c r="BJ33" s="22">
        <v>0</v>
      </c>
      <c r="BK33" s="22">
        <v>0</v>
      </c>
      <c r="BL33" s="22">
        <v>0</v>
      </c>
      <c r="BM33" s="22">
        <v>0</v>
      </c>
      <c r="BN33" s="22">
        <v>0</v>
      </c>
      <c r="BO33" s="22">
        <v>0</v>
      </c>
      <c r="BP33" s="22">
        <v>0</v>
      </c>
      <c r="BQ33" s="22">
        <v>0</v>
      </c>
      <c r="BR33" s="22">
        <v>0</v>
      </c>
      <c r="BS33" s="22">
        <v>0</v>
      </c>
      <c r="BT33" s="22">
        <v>0</v>
      </c>
      <c r="BU33" s="22">
        <v>0</v>
      </c>
      <c r="BV33" s="76">
        <v>0</v>
      </c>
      <c r="BW33" s="113">
        <f t="shared" si="0"/>
        <v>113302</v>
      </c>
      <c r="BX33" s="60">
        <v>381772</v>
      </c>
      <c r="BY33" s="22">
        <v>234347</v>
      </c>
      <c r="BZ33" s="76">
        <v>159269</v>
      </c>
      <c r="CA33" s="81">
        <f t="shared" si="1"/>
        <v>775388</v>
      </c>
      <c r="CB33" s="113">
        <f t="shared" si="2"/>
        <v>888690</v>
      </c>
      <c r="CC33" s="60">
        <v>96699</v>
      </c>
      <c r="CD33" s="60">
        <v>32277</v>
      </c>
      <c r="CE33" s="55">
        <v>5300</v>
      </c>
      <c r="CF33" s="112">
        <f t="shared" si="3"/>
        <v>1022966</v>
      </c>
      <c r="CG33" s="24"/>
    </row>
    <row r="34" spans="1:85" x14ac:dyDescent="0.2">
      <c r="A34" s="63" t="s">
        <v>187</v>
      </c>
      <c r="B34" s="57" t="s">
        <v>188</v>
      </c>
      <c r="C34" s="60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1186</v>
      </c>
      <c r="P34" s="22">
        <v>1495879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1115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2">
        <v>0</v>
      </c>
      <c r="AL34" s="22">
        <v>0</v>
      </c>
      <c r="AM34" s="22">
        <v>0</v>
      </c>
      <c r="AN34" s="22">
        <v>0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22">
        <v>0</v>
      </c>
      <c r="AU34" s="22">
        <v>0</v>
      </c>
      <c r="AV34" s="22">
        <v>0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0</v>
      </c>
      <c r="BJ34" s="22">
        <v>0</v>
      </c>
      <c r="BK34" s="22">
        <v>0</v>
      </c>
      <c r="BL34" s="22">
        <v>0</v>
      </c>
      <c r="BM34" s="22">
        <v>0</v>
      </c>
      <c r="BN34" s="22">
        <v>0</v>
      </c>
      <c r="BO34" s="22">
        <v>0</v>
      </c>
      <c r="BP34" s="22">
        <v>0</v>
      </c>
      <c r="BQ34" s="22">
        <v>0</v>
      </c>
      <c r="BR34" s="22">
        <v>0</v>
      </c>
      <c r="BS34" s="22">
        <v>0</v>
      </c>
      <c r="BT34" s="22">
        <v>0</v>
      </c>
      <c r="BU34" s="22">
        <v>0</v>
      </c>
      <c r="BV34" s="76">
        <v>0</v>
      </c>
      <c r="BW34" s="113">
        <f t="shared" si="0"/>
        <v>1498180</v>
      </c>
      <c r="BX34" s="60">
        <v>112323</v>
      </c>
      <c r="BY34" s="22">
        <v>128194</v>
      </c>
      <c r="BZ34" s="76">
        <v>551805</v>
      </c>
      <c r="CA34" s="81">
        <f t="shared" si="1"/>
        <v>792322</v>
      </c>
      <c r="CB34" s="113">
        <f t="shared" si="2"/>
        <v>2290502</v>
      </c>
      <c r="CC34" s="60">
        <v>889498</v>
      </c>
      <c r="CD34" s="60">
        <v>223288</v>
      </c>
      <c r="CE34" s="55">
        <v>15016</v>
      </c>
      <c r="CF34" s="112">
        <f t="shared" si="3"/>
        <v>3418304</v>
      </c>
      <c r="CG34" s="24"/>
    </row>
    <row r="35" spans="1:85" x14ac:dyDescent="0.2">
      <c r="A35" s="63" t="s">
        <v>189</v>
      </c>
      <c r="B35" s="57" t="s">
        <v>190</v>
      </c>
      <c r="C35" s="60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104</v>
      </c>
      <c r="L35" s="22">
        <v>0</v>
      </c>
      <c r="M35" s="22">
        <v>0</v>
      </c>
      <c r="N35" s="22">
        <v>0</v>
      </c>
      <c r="O35" s="22">
        <v>0</v>
      </c>
      <c r="P35" s="22">
        <v>183273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2">
        <v>0</v>
      </c>
      <c r="AV35" s="22">
        <v>0</v>
      </c>
      <c r="AW35" s="22">
        <v>0</v>
      </c>
      <c r="AX35" s="22">
        <v>0</v>
      </c>
      <c r="AY35" s="22">
        <v>0</v>
      </c>
      <c r="AZ35" s="22">
        <v>0</v>
      </c>
      <c r="BA35" s="22">
        <v>0</v>
      </c>
      <c r="BB35" s="22">
        <v>0</v>
      </c>
      <c r="BC35" s="22">
        <v>0</v>
      </c>
      <c r="BD35" s="22">
        <v>0</v>
      </c>
      <c r="BE35" s="22">
        <v>0</v>
      </c>
      <c r="BF35" s="22">
        <v>0</v>
      </c>
      <c r="BG35" s="22">
        <v>0</v>
      </c>
      <c r="BH35" s="22">
        <v>0</v>
      </c>
      <c r="BI35" s="22">
        <v>0</v>
      </c>
      <c r="BJ35" s="22">
        <v>0</v>
      </c>
      <c r="BK35" s="22">
        <v>0</v>
      </c>
      <c r="BL35" s="22">
        <v>0</v>
      </c>
      <c r="BM35" s="22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76">
        <v>0</v>
      </c>
      <c r="BW35" s="113">
        <f t="shared" si="0"/>
        <v>183377</v>
      </c>
      <c r="BX35" s="60">
        <v>87737</v>
      </c>
      <c r="BY35" s="22">
        <v>45193</v>
      </c>
      <c r="BZ35" s="76">
        <v>66045</v>
      </c>
      <c r="CA35" s="81">
        <f t="shared" si="1"/>
        <v>198975</v>
      </c>
      <c r="CB35" s="113">
        <f t="shared" si="2"/>
        <v>382352</v>
      </c>
      <c r="CC35" s="60">
        <v>217963</v>
      </c>
      <c r="CD35" s="60">
        <v>69489</v>
      </c>
      <c r="CE35" s="55">
        <v>4936</v>
      </c>
      <c r="CF35" s="112">
        <f t="shared" si="3"/>
        <v>674740</v>
      </c>
      <c r="CG35" s="24"/>
    </row>
    <row r="36" spans="1:85" x14ac:dyDescent="0.2">
      <c r="A36" s="63" t="s">
        <v>191</v>
      </c>
      <c r="B36" s="57" t="s">
        <v>192</v>
      </c>
      <c r="C36" s="60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264351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524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2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0</v>
      </c>
      <c r="AV36" s="22">
        <v>0</v>
      </c>
      <c r="AW36" s="22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2">
        <v>0</v>
      </c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76">
        <v>0</v>
      </c>
      <c r="BW36" s="113">
        <f t="shared" si="0"/>
        <v>264875</v>
      </c>
      <c r="BX36" s="60">
        <v>21905</v>
      </c>
      <c r="BY36" s="22">
        <v>27383</v>
      </c>
      <c r="BZ36" s="76">
        <v>13379</v>
      </c>
      <c r="CA36" s="81">
        <f t="shared" si="1"/>
        <v>62667</v>
      </c>
      <c r="CB36" s="113">
        <f t="shared" si="2"/>
        <v>327542</v>
      </c>
      <c r="CC36" s="60">
        <v>21749</v>
      </c>
      <c r="CD36" s="60">
        <v>0</v>
      </c>
      <c r="CE36" s="55">
        <v>27</v>
      </c>
      <c r="CF36" s="112">
        <f t="shared" si="3"/>
        <v>349318</v>
      </c>
      <c r="CG36" s="24"/>
    </row>
    <row r="37" spans="1:85" x14ac:dyDescent="0.2">
      <c r="A37" s="63" t="s">
        <v>193</v>
      </c>
      <c r="B37" s="57" t="s">
        <v>194</v>
      </c>
      <c r="C37" s="60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507</v>
      </c>
      <c r="P37" s="22">
        <v>0</v>
      </c>
      <c r="Q37" s="22">
        <v>825975</v>
      </c>
      <c r="R37" s="22">
        <v>17482</v>
      </c>
      <c r="S37" s="22">
        <v>0</v>
      </c>
      <c r="T37" s="22">
        <v>0</v>
      </c>
      <c r="U37" s="22">
        <v>0</v>
      </c>
      <c r="V37" s="22">
        <v>0</v>
      </c>
      <c r="W37" s="22">
        <v>133</v>
      </c>
      <c r="X37" s="22">
        <v>0</v>
      </c>
      <c r="Y37" s="22">
        <v>10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6845</v>
      </c>
      <c r="AF37" s="22">
        <v>0</v>
      </c>
      <c r="AG37" s="22">
        <v>6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2">
        <v>0</v>
      </c>
      <c r="AX37" s="22">
        <v>0</v>
      </c>
      <c r="AY37" s="22">
        <v>0</v>
      </c>
      <c r="AZ37" s="22">
        <v>0</v>
      </c>
      <c r="BA37" s="22">
        <v>0</v>
      </c>
      <c r="BB37" s="22">
        <v>0</v>
      </c>
      <c r="BC37" s="22">
        <v>0</v>
      </c>
      <c r="BD37" s="22">
        <v>0</v>
      </c>
      <c r="BE37" s="22">
        <v>0</v>
      </c>
      <c r="BF37" s="22">
        <v>0</v>
      </c>
      <c r="BG37" s="22">
        <v>0</v>
      </c>
      <c r="BH37" s="22">
        <v>0</v>
      </c>
      <c r="BI37" s="22">
        <v>0</v>
      </c>
      <c r="BJ37" s="22">
        <v>0</v>
      </c>
      <c r="BK37" s="22">
        <v>0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Q37" s="22">
        <v>0</v>
      </c>
      <c r="BR37" s="22">
        <v>0</v>
      </c>
      <c r="BS37" s="22">
        <v>0</v>
      </c>
      <c r="BT37" s="22">
        <v>0</v>
      </c>
      <c r="BU37" s="22">
        <v>0</v>
      </c>
      <c r="BV37" s="76">
        <v>0</v>
      </c>
      <c r="BW37" s="113">
        <f t="shared" si="0"/>
        <v>850958</v>
      </c>
      <c r="BX37" s="60">
        <v>38108</v>
      </c>
      <c r="BY37" s="22">
        <v>67677</v>
      </c>
      <c r="BZ37" s="76">
        <v>9853</v>
      </c>
      <c r="CA37" s="81">
        <f t="shared" si="1"/>
        <v>115638</v>
      </c>
      <c r="CB37" s="113">
        <f t="shared" si="2"/>
        <v>966596</v>
      </c>
      <c r="CC37" s="60">
        <v>63144</v>
      </c>
      <c r="CD37" s="60">
        <v>3483</v>
      </c>
      <c r="CE37" s="55">
        <v>248</v>
      </c>
      <c r="CF37" s="112">
        <f t="shared" si="3"/>
        <v>1033471</v>
      </c>
      <c r="CG37" s="24"/>
    </row>
    <row r="38" spans="1:85" x14ac:dyDescent="0.2">
      <c r="A38" s="63" t="s">
        <v>195</v>
      </c>
      <c r="B38" s="57" t="s">
        <v>196</v>
      </c>
      <c r="C38" s="60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869</v>
      </c>
      <c r="R38" s="22">
        <v>366016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2">
        <v>0</v>
      </c>
      <c r="BJ38" s="22">
        <v>0</v>
      </c>
      <c r="BK38" s="22">
        <v>0</v>
      </c>
      <c r="BL38" s="22">
        <v>0</v>
      </c>
      <c r="BM38" s="22">
        <v>0</v>
      </c>
      <c r="BN38" s="22">
        <v>0</v>
      </c>
      <c r="BO38" s="22">
        <v>0</v>
      </c>
      <c r="BP38" s="22">
        <v>0</v>
      </c>
      <c r="BQ38" s="22">
        <v>0</v>
      </c>
      <c r="BR38" s="22">
        <v>0</v>
      </c>
      <c r="BS38" s="22">
        <v>0</v>
      </c>
      <c r="BT38" s="22">
        <v>0</v>
      </c>
      <c r="BU38" s="22">
        <v>0</v>
      </c>
      <c r="BV38" s="76">
        <v>0</v>
      </c>
      <c r="BW38" s="113">
        <f t="shared" si="0"/>
        <v>366885</v>
      </c>
      <c r="BX38" s="60">
        <v>77617</v>
      </c>
      <c r="BY38" s="22">
        <v>138290</v>
      </c>
      <c r="BZ38" s="76">
        <v>1900</v>
      </c>
      <c r="CA38" s="81">
        <f t="shared" si="1"/>
        <v>217807</v>
      </c>
      <c r="CB38" s="113">
        <f t="shared" si="2"/>
        <v>584692</v>
      </c>
      <c r="CC38" s="60">
        <v>34834</v>
      </c>
      <c r="CD38" s="60">
        <v>400</v>
      </c>
      <c r="CE38" s="55">
        <v>0</v>
      </c>
      <c r="CF38" s="112">
        <f t="shared" si="3"/>
        <v>619926</v>
      </c>
      <c r="CG38" s="24"/>
    </row>
    <row r="39" spans="1:85" x14ac:dyDescent="0.2">
      <c r="A39" s="63" t="s">
        <v>197</v>
      </c>
      <c r="B39" s="57" t="s">
        <v>198</v>
      </c>
      <c r="C39" s="60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230718</v>
      </c>
      <c r="S39" s="22">
        <v>4432</v>
      </c>
      <c r="T39" s="22">
        <v>0</v>
      </c>
      <c r="U39" s="22">
        <v>0</v>
      </c>
      <c r="V39" s="22">
        <v>690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34</v>
      </c>
      <c r="AF39" s="22">
        <v>0</v>
      </c>
      <c r="AG39" s="22">
        <v>0</v>
      </c>
      <c r="AH39" s="22">
        <v>0</v>
      </c>
      <c r="AI39" s="22">
        <v>0</v>
      </c>
      <c r="AJ39" s="22">
        <v>0</v>
      </c>
      <c r="AK39" s="22">
        <v>0</v>
      </c>
      <c r="AL39" s="22">
        <v>0</v>
      </c>
      <c r="AM39" s="22">
        <v>0</v>
      </c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1868</v>
      </c>
      <c r="AV39" s="22">
        <v>0</v>
      </c>
      <c r="AW39" s="22">
        <v>0</v>
      </c>
      <c r="AX39" s="22">
        <v>0</v>
      </c>
      <c r="AY39" s="22">
        <v>0</v>
      </c>
      <c r="AZ39" s="22">
        <v>0</v>
      </c>
      <c r="BA39" s="22">
        <v>0</v>
      </c>
      <c r="BB39" s="22">
        <v>0</v>
      </c>
      <c r="BC39" s="22">
        <v>0</v>
      </c>
      <c r="BD39" s="22">
        <v>0</v>
      </c>
      <c r="BE39" s="22">
        <v>0</v>
      </c>
      <c r="BF39" s="22">
        <v>0</v>
      </c>
      <c r="BG39" s="22">
        <v>0</v>
      </c>
      <c r="BH39" s="22">
        <v>0</v>
      </c>
      <c r="BI39" s="22">
        <v>0</v>
      </c>
      <c r="BJ39" s="22">
        <v>0</v>
      </c>
      <c r="BK39" s="22">
        <v>0</v>
      </c>
      <c r="BL39" s="22">
        <v>0</v>
      </c>
      <c r="BM39" s="22">
        <v>0</v>
      </c>
      <c r="BN39" s="22">
        <v>0</v>
      </c>
      <c r="BO39" s="22">
        <v>0</v>
      </c>
      <c r="BP39" s="22">
        <v>0</v>
      </c>
      <c r="BQ39" s="22">
        <v>0</v>
      </c>
      <c r="BR39" s="22">
        <v>0</v>
      </c>
      <c r="BS39" s="22">
        <v>0</v>
      </c>
      <c r="BT39" s="22">
        <v>0</v>
      </c>
      <c r="BU39" s="22">
        <v>0</v>
      </c>
      <c r="BV39" s="76">
        <v>0</v>
      </c>
      <c r="BW39" s="113">
        <f t="shared" ref="BW39:BW70" si="4">SUM(C39:BV39)</f>
        <v>237742</v>
      </c>
      <c r="BX39" s="60">
        <v>187170</v>
      </c>
      <c r="BY39" s="22">
        <v>58790</v>
      </c>
      <c r="BZ39" s="76">
        <v>3115</v>
      </c>
      <c r="CA39" s="81">
        <f t="shared" si="1"/>
        <v>249075</v>
      </c>
      <c r="CB39" s="113">
        <f t="shared" si="2"/>
        <v>486817</v>
      </c>
      <c r="CC39" s="60">
        <v>177822</v>
      </c>
      <c r="CD39" s="60">
        <v>36742</v>
      </c>
      <c r="CE39" s="55">
        <v>1</v>
      </c>
      <c r="CF39" s="112">
        <f t="shared" si="3"/>
        <v>701382</v>
      </c>
      <c r="CG39" s="24"/>
    </row>
    <row r="40" spans="1:85" ht="22.5" x14ac:dyDescent="0.2">
      <c r="A40" s="63" t="s">
        <v>199</v>
      </c>
      <c r="B40" s="57" t="s">
        <v>200</v>
      </c>
      <c r="C40" s="60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176</v>
      </c>
      <c r="P40" s="22">
        <v>0</v>
      </c>
      <c r="Q40" s="22">
        <v>0</v>
      </c>
      <c r="R40" s="22">
        <v>848</v>
      </c>
      <c r="S40" s="22">
        <v>228732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5</v>
      </c>
      <c r="AB40" s="22">
        <v>0</v>
      </c>
      <c r="AC40" s="22">
        <v>0</v>
      </c>
      <c r="AD40" s="22">
        <v>0</v>
      </c>
      <c r="AE40" s="22">
        <v>44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2">
        <v>0</v>
      </c>
      <c r="AL40" s="22">
        <v>0</v>
      </c>
      <c r="AM40" s="22">
        <v>0</v>
      </c>
      <c r="AN40" s="22">
        <v>4979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2532</v>
      </c>
      <c r="AV40" s="22">
        <v>0</v>
      </c>
      <c r="AW40" s="22">
        <v>0</v>
      </c>
      <c r="AX40" s="22">
        <v>0</v>
      </c>
      <c r="AY40" s="22">
        <v>0</v>
      </c>
      <c r="AZ40" s="22">
        <v>0</v>
      </c>
      <c r="BA40" s="22">
        <v>0</v>
      </c>
      <c r="BB40" s="22">
        <v>0</v>
      </c>
      <c r="BC40" s="22">
        <v>0</v>
      </c>
      <c r="BD40" s="22">
        <v>0</v>
      </c>
      <c r="BE40" s="22">
        <v>0</v>
      </c>
      <c r="BF40" s="22">
        <v>0</v>
      </c>
      <c r="BG40" s="22">
        <v>0</v>
      </c>
      <c r="BH40" s="22">
        <v>0</v>
      </c>
      <c r="BI40" s="22">
        <v>0</v>
      </c>
      <c r="BJ40" s="22">
        <v>0</v>
      </c>
      <c r="BK40" s="22">
        <v>0</v>
      </c>
      <c r="BL40" s="22">
        <v>0</v>
      </c>
      <c r="BM40" s="22">
        <v>0</v>
      </c>
      <c r="BN40" s="22">
        <v>0</v>
      </c>
      <c r="BO40" s="22">
        <v>0</v>
      </c>
      <c r="BP40" s="22">
        <v>0</v>
      </c>
      <c r="BQ40" s="22">
        <v>0</v>
      </c>
      <c r="BR40" s="22">
        <v>0</v>
      </c>
      <c r="BS40" s="22">
        <v>0</v>
      </c>
      <c r="BT40" s="22">
        <v>0</v>
      </c>
      <c r="BU40" s="22">
        <v>0</v>
      </c>
      <c r="BV40" s="76">
        <v>0</v>
      </c>
      <c r="BW40" s="113">
        <f t="shared" si="4"/>
        <v>237316</v>
      </c>
      <c r="BX40" s="60">
        <v>74722</v>
      </c>
      <c r="BY40" s="22">
        <v>146</v>
      </c>
      <c r="BZ40" s="76">
        <v>0</v>
      </c>
      <c r="CA40" s="81">
        <f t="shared" si="1"/>
        <v>74868</v>
      </c>
      <c r="CB40" s="113">
        <f t="shared" si="2"/>
        <v>312184</v>
      </c>
      <c r="CC40" s="60">
        <v>12786</v>
      </c>
      <c r="CD40" s="60">
        <v>4065</v>
      </c>
      <c r="CE40" s="55">
        <v>0</v>
      </c>
      <c r="CF40" s="112">
        <f t="shared" si="3"/>
        <v>329035</v>
      </c>
      <c r="CG40" s="24"/>
    </row>
    <row r="41" spans="1:85" x14ac:dyDescent="0.2">
      <c r="A41" s="63" t="s">
        <v>201</v>
      </c>
      <c r="B41" s="57" t="s">
        <v>202</v>
      </c>
      <c r="C41" s="60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2840369</v>
      </c>
      <c r="U41" s="22">
        <v>0</v>
      </c>
      <c r="V41" s="22">
        <v>0</v>
      </c>
      <c r="W41" s="22">
        <v>409</v>
      </c>
      <c r="X41" s="22">
        <v>4747</v>
      </c>
      <c r="Y41" s="22">
        <v>0</v>
      </c>
      <c r="Z41" s="22">
        <v>0</v>
      </c>
      <c r="AA41" s="22">
        <v>9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22">
        <v>0</v>
      </c>
      <c r="BA41" s="22">
        <v>0</v>
      </c>
      <c r="BB41" s="22">
        <v>0</v>
      </c>
      <c r="BC41" s="22">
        <v>0</v>
      </c>
      <c r="BD41" s="22">
        <v>0</v>
      </c>
      <c r="BE41" s="22">
        <v>0</v>
      </c>
      <c r="BF41" s="22">
        <v>0</v>
      </c>
      <c r="BG41" s="22">
        <v>0</v>
      </c>
      <c r="BH41" s="22">
        <v>0</v>
      </c>
      <c r="BI41" s="22">
        <v>0</v>
      </c>
      <c r="BJ41" s="22">
        <v>0</v>
      </c>
      <c r="BK41" s="22">
        <v>0</v>
      </c>
      <c r="BL41" s="22">
        <v>0</v>
      </c>
      <c r="BM41" s="22">
        <v>0</v>
      </c>
      <c r="BN41" s="22">
        <v>0</v>
      </c>
      <c r="BO41" s="22">
        <v>0</v>
      </c>
      <c r="BP41" s="22">
        <v>0</v>
      </c>
      <c r="BQ41" s="22">
        <v>0</v>
      </c>
      <c r="BR41" s="22">
        <v>0</v>
      </c>
      <c r="BS41" s="22">
        <v>0</v>
      </c>
      <c r="BT41" s="22">
        <v>0</v>
      </c>
      <c r="BU41" s="22">
        <v>0</v>
      </c>
      <c r="BV41" s="76">
        <v>0</v>
      </c>
      <c r="BW41" s="113">
        <f t="shared" si="4"/>
        <v>2845534</v>
      </c>
      <c r="BX41" s="60">
        <v>600364</v>
      </c>
      <c r="BY41" s="22">
        <v>203671</v>
      </c>
      <c r="BZ41" s="76">
        <v>272190</v>
      </c>
      <c r="CA41" s="81">
        <f t="shared" si="1"/>
        <v>1076225</v>
      </c>
      <c r="CB41" s="113">
        <f t="shared" si="2"/>
        <v>3921759</v>
      </c>
      <c r="CC41" s="60">
        <v>654542</v>
      </c>
      <c r="CD41" s="60">
        <v>296246</v>
      </c>
      <c r="CE41" s="55">
        <v>722488</v>
      </c>
      <c r="CF41" s="112">
        <f t="shared" si="3"/>
        <v>5595035</v>
      </c>
      <c r="CG41" s="24"/>
    </row>
    <row r="42" spans="1:85" x14ac:dyDescent="0.2">
      <c r="A42" s="63" t="s">
        <v>203</v>
      </c>
      <c r="B42" s="57" t="s">
        <v>204</v>
      </c>
      <c r="C42" s="60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24474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49521</v>
      </c>
      <c r="U42" s="22">
        <v>380673</v>
      </c>
      <c r="V42" s="22">
        <v>540</v>
      </c>
      <c r="W42" s="22">
        <v>0</v>
      </c>
      <c r="X42" s="22">
        <v>73662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0</v>
      </c>
      <c r="BG42" s="22">
        <v>0</v>
      </c>
      <c r="BH42" s="22">
        <v>0</v>
      </c>
      <c r="BI42" s="22">
        <v>0</v>
      </c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76">
        <v>0</v>
      </c>
      <c r="BW42" s="113">
        <f t="shared" si="4"/>
        <v>528870</v>
      </c>
      <c r="BX42" s="60">
        <v>235016</v>
      </c>
      <c r="BY42" s="22">
        <v>269861</v>
      </c>
      <c r="BZ42" s="76">
        <v>203699</v>
      </c>
      <c r="CA42" s="81">
        <f t="shared" si="1"/>
        <v>708576</v>
      </c>
      <c r="CB42" s="113">
        <f t="shared" si="2"/>
        <v>1237446</v>
      </c>
      <c r="CC42" s="60">
        <v>103276</v>
      </c>
      <c r="CD42" s="60">
        <v>7500</v>
      </c>
      <c r="CE42" s="55">
        <v>6764</v>
      </c>
      <c r="CF42" s="112">
        <f t="shared" si="3"/>
        <v>1354986</v>
      </c>
      <c r="CG42" s="24"/>
    </row>
    <row r="43" spans="1:85" x14ac:dyDescent="0.2">
      <c r="A43" s="63" t="s">
        <v>205</v>
      </c>
      <c r="B43" s="57" t="s">
        <v>206</v>
      </c>
      <c r="C43" s="60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3612</v>
      </c>
      <c r="R43" s="22">
        <v>2</v>
      </c>
      <c r="S43" s="22">
        <v>0</v>
      </c>
      <c r="T43" s="22">
        <v>0</v>
      </c>
      <c r="U43" s="22">
        <v>294942</v>
      </c>
      <c r="V43" s="22">
        <v>0</v>
      </c>
      <c r="W43" s="22">
        <v>235</v>
      </c>
      <c r="X43" s="22">
        <v>8211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  <c r="AJ43" s="22">
        <v>0</v>
      </c>
      <c r="AK43" s="22">
        <v>0</v>
      </c>
      <c r="AL43" s="22">
        <v>0</v>
      </c>
      <c r="AM43" s="22">
        <v>1870</v>
      </c>
      <c r="AN43" s="22">
        <v>0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22">
        <v>0</v>
      </c>
      <c r="AV43" s="22">
        <v>0</v>
      </c>
      <c r="AW43" s="22">
        <v>0</v>
      </c>
      <c r="AX43" s="22">
        <v>0</v>
      </c>
      <c r="AY43" s="22">
        <v>0</v>
      </c>
      <c r="AZ43" s="22">
        <v>0</v>
      </c>
      <c r="BA43" s="22">
        <v>0</v>
      </c>
      <c r="BB43" s="22">
        <v>0</v>
      </c>
      <c r="BC43" s="22">
        <v>0</v>
      </c>
      <c r="BD43" s="22">
        <v>0</v>
      </c>
      <c r="BE43" s="22">
        <v>0</v>
      </c>
      <c r="BF43" s="22">
        <v>0</v>
      </c>
      <c r="BG43" s="22">
        <v>0</v>
      </c>
      <c r="BH43" s="22">
        <v>0</v>
      </c>
      <c r="BI43" s="22">
        <v>0</v>
      </c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0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76">
        <v>0</v>
      </c>
      <c r="BW43" s="113">
        <f t="shared" si="4"/>
        <v>308872</v>
      </c>
      <c r="BX43" s="60">
        <v>534887</v>
      </c>
      <c r="BY43" s="22">
        <v>145948</v>
      </c>
      <c r="BZ43" s="76">
        <v>15246</v>
      </c>
      <c r="CA43" s="81">
        <f t="shared" si="1"/>
        <v>696081</v>
      </c>
      <c r="CB43" s="113">
        <f t="shared" si="2"/>
        <v>1004953</v>
      </c>
      <c r="CC43" s="60">
        <v>534472</v>
      </c>
      <c r="CD43" s="60">
        <v>98740</v>
      </c>
      <c r="CE43" s="55">
        <v>229</v>
      </c>
      <c r="CF43" s="112">
        <f t="shared" si="3"/>
        <v>1638394</v>
      </c>
      <c r="CG43" s="24"/>
    </row>
    <row r="44" spans="1:85" x14ac:dyDescent="0.2">
      <c r="A44" s="63" t="s">
        <v>207</v>
      </c>
      <c r="B44" s="57" t="s">
        <v>208</v>
      </c>
      <c r="C44" s="60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419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154436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0</v>
      </c>
      <c r="AL44" s="22">
        <v>0</v>
      </c>
      <c r="AM44" s="22">
        <v>0</v>
      </c>
      <c r="AN44" s="22">
        <v>0</v>
      </c>
      <c r="AO44" s="22">
        <v>0</v>
      </c>
      <c r="AP44" s="22">
        <v>0</v>
      </c>
      <c r="AQ44" s="22">
        <v>0</v>
      </c>
      <c r="AR44" s="22">
        <v>0</v>
      </c>
      <c r="AS44" s="22">
        <v>0</v>
      </c>
      <c r="AT44" s="22">
        <v>0</v>
      </c>
      <c r="AU44" s="22">
        <v>0</v>
      </c>
      <c r="AV44" s="22">
        <v>0</v>
      </c>
      <c r="AW44" s="22">
        <v>0</v>
      </c>
      <c r="AX44" s="22">
        <v>0</v>
      </c>
      <c r="AY44" s="22">
        <v>0</v>
      </c>
      <c r="AZ44" s="22">
        <v>0</v>
      </c>
      <c r="BA44" s="22">
        <v>0</v>
      </c>
      <c r="BB44" s="22">
        <v>0</v>
      </c>
      <c r="BC44" s="22">
        <v>0</v>
      </c>
      <c r="BD44" s="22">
        <v>0</v>
      </c>
      <c r="BE44" s="22">
        <v>0</v>
      </c>
      <c r="BF44" s="22">
        <v>0</v>
      </c>
      <c r="BG44" s="22">
        <v>0</v>
      </c>
      <c r="BH44" s="22">
        <v>0</v>
      </c>
      <c r="BI44" s="22">
        <v>0</v>
      </c>
      <c r="BJ44" s="22">
        <v>0</v>
      </c>
      <c r="BK44" s="22">
        <v>0</v>
      </c>
      <c r="BL44" s="22">
        <v>0</v>
      </c>
      <c r="BM44" s="22">
        <v>0</v>
      </c>
      <c r="BN44" s="22">
        <v>0</v>
      </c>
      <c r="BO44" s="22">
        <v>0</v>
      </c>
      <c r="BP44" s="22">
        <v>440</v>
      </c>
      <c r="BQ44" s="22">
        <v>0</v>
      </c>
      <c r="BR44" s="22">
        <v>0</v>
      </c>
      <c r="BS44" s="22">
        <v>0</v>
      </c>
      <c r="BT44" s="22">
        <v>0</v>
      </c>
      <c r="BU44" s="22">
        <v>0</v>
      </c>
      <c r="BV44" s="76">
        <v>0</v>
      </c>
      <c r="BW44" s="113">
        <f t="shared" si="4"/>
        <v>155295</v>
      </c>
      <c r="BX44" s="60">
        <v>104447</v>
      </c>
      <c r="BY44" s="22">
        <v>563119</v>
      </c>
      <c r="BZ44" s="76">
        <v>553519</v>
      </c>
      <c r="CA44" s="81">
        <f t="shared" si="1"/>
        <v>1221085</v>
      </c>
      <c r="CB44" s="113">
        <f t="shared" si="2"/>
        <v>1376380</v>
      </c>
      <c r="CC44" s="60">
        <v>901596</v>
      </c>
      <c r="CD44" s="60">
        <v>135979</v>
      </c>
      <c r="CE44" s="55">
        <v>4812</v>
      </c>
      <c r="CF44" s="112">
        <f t="shared" si="3"/>
        <v>2418767</v>
      </c>
      <c r="CG44" s="24"/>
    </row>
    <row r="45" spans="1:85" x14ac:dyDescent="0.2">
      <c r="A45" s="63" t="s">
        <v>209</v>
      </c>
      <c r="B45" s="57" t="s">
        <v>210</v>
      </c>
      <c r="C45" s="60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6947</v>
      </c>
      <c r="P45" s="22">
        <v>0</v>
      </c>
      <c r="Q45" s="22">
        <v>701</v>
      </c>
      <c r="R45" s="22">
        <v>1601</v>
      </c>
      <c r="S45" s="22">
        <v>0</v>
      </c>
      <c r="T45" s="22">
        <v>0</v>
      </c>
      <c r="U45" s="22">
        <v>1203</v>
      </c>
      <c r="V45" s="22">
        <v>807401</v>
      </c>
      <c r="W45" s="22">
        <v>0</v>
      </c>
      <c r="X45" s="22">
        <v>307</v>
      </c>
      <c r="Y45" s="22">
        <v>17900</v>
      </c>
      <c r="Z45" s="22">
        <v>0</v>
      </c>
      <c r="AA45" s="22">
        <v>0</v>
      </c>
      <c r="AB45" s="22">
        <v>681</v>
      </c>
      <c r="AC45" s="22">
        <v>0</v>
      </c>
      <c r="AD45" s="22">
        <v>0</v>
      </c>
      <c r="AE45" s="22">
        <v>8</v>
      </c>
      <c r="AF45" s="22">
        <v>1021</v>
      </c>
      <c r="AG45" s="22">
        <v>6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813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0</v>
      </c>
      <c r="BJ45" s="22">
        <v>0</v>
      </c>
      <c r="BK45" s="22">
        <v>0</v>
      </c>
      <c r="BL45" s="22">
        <v>0</v>
      </c>
      <c r="BM45" s="22">
        <v>0</v>
      </c>
      <c r="BN45" s="22">
        <v>0</v>
      </c>
      <c r="BO45" s="22">
        <v>0</v>
      </c>
      <c r="BP45" s="22">
        <v>0</v>
      </c>
      <c r="BQ45" s="22">
        <v>0</v>
      </c>
      <c r="BR45" s="22">
        <v>0</v>
      </c>
      <c r="BS45" s="22">
        <v>0</v>
      </c>
      <c r="BT45" s="22">
        <v>0</v>
      </c>
      <c r="BU45" s="22">
        <v>0</v>
      </c>
      <c r="BV45" s="76">
        <v>0</v>
      </c>
      <c r="BW45" s="113">
        <f t="shared" si="4"/>
        <v>838589</v>
      </c>
      <c r="BX45" s="60">
        <v>367338</v>
      </c>
      <c r="BY45" s="22">
        <v>354865</v>
      </c>
      <c r="BZ45" s="76">
        <v>141495</v>
      </c>
      <c r="CA45" s="81">
        <f t="shared" si="1"/>
        <v>863698</v>
      </c>
      <c r="CB45" s="113">
        <f t="shared" si="2"/>
        <v>1702287</v>
      </c>
      <c r="CC45" s="60">
        <v>192276</v>
      </c>
      <c r="CD45" s="60">
        <v>16641</v>
      </c>
      <c r="CE45" s="55">
        <v>5112</v>
      </c>
      <c r="CF45" s="112">
        <f t="shared" si="3"/>
        <v>1916316</v>
      </c>
      <c r="CG45" s="24"/>
    </row>
    <row r="46" spans="1:85" x14ac:dyDescent="0.2">
      <c r="A46" s="63" t="s">
        <v>211</v>
      </c>
      <c r="B46" s="57" t="s">
        <v>212</v>
      </c>
      <c r="C46" s="60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153</v>
      </c>
      <c r="V46" s="22">
        <v>0</v>
      </c>
      <c r="W46" s="22">
        <v>113171</v>
      </c>
      <c r="X46" s="22">
        <v>0</v>
      </c>
      <c r="Y46" s="22">
        <v>706</v>
      </c>
      <c r="Z46" s="22">
        <v>0</v>
      </c>
      <c r="AA46" s="22">
        <v>899</v>
      </c>
      <c r="AB46" s="22">
        <v>0</v>
      </c>
      <c r="AC46" s="22">
        <v>0</v>
      </c>
      <c r="AD46" s="22">
        <v>0</v>
      </c>
      <c r="AE46" s="22">
        <v>1024</v>
      </c>
      <c r="AF46" s="22">
        <v>0</v>
      </c>
      <c r="AG46" s="22">
        <v>583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v>0</v>
      </c>
      <c r="BB46" s="22">
        <v>0</v>
      </c>
      <c r="BC46" s="22">
        <v>0</v>
      </c>
      <c r="BD46" s="22">
        <v>0</v>
      </c>
      <c r="BE46" s="22">
        <v>0</v>
      </c>
      <c r="BF46" s="22">
        <v>0</v>
      </c>
      <c r="BG46" s="22">
        <v>0</v>
      </c>
      <c r="BH46" s="22">
        <v>0</v>
      </c>
      <c r="BI46" s="22">
        <v>0</v>
      </c>
      <c r="BJ46" s="22">
        <v>0</v>
      </c>
      <c r="BK46" s="22">
        <v>0</v>
      </c>
      <c r="BL46" s="22">
        <v>0</v>
      </c>
      <c r="BM46" s="22">
        <v>0</v>
      </c>
      <c r="BN46" s="22">
        <v>0</v>
      </c>
      <c r="BO46" s="22">
        <v>0</v>
      </c>
      <c r="BP46" s="22">
        <v>0</v>
      </c>
      <c r="BQ46" s="22">
        <v>0</v>
      </c>
      <c r="BR46" s="22">
        <v>0</v>
      </c>
      <c r="BS46" s="22">
        <v>0</v>
      </c>
      <c r="BT46" s="22">
        <v>0</v>
      </c>
      <c r="BU46" s="22">
        <v>0</v>
      </c>
      <c r="BV46" s="76">
        <v>0</v>
      </c>
      <c r="BW46" s="113">
        <f t="shared" si="4"/>
        <v>116536</v>
      </c>
      <c r="BX46" s="60">
        <v>172227</v>
      </c>
      <c r="BY46" s="22">
        <v>31929</v>
      </c>
      <c r="BZ46" s="76">
        <v>10745</v>
      </c>
      <c r="CA46" s="81">
        <f t="shared" si="1"/>
        <v>214901</v>
      </c>
      <c r="CB46" s="113">
        <f t="shared" si="2"/>
        <v>331437</v>
      </c>
      <c r="CC46" s="60">
        <v>48565</v>
      </c>
      <c r="CD46" s="60">
        <v>5194</v>
      </c>
      <c r="CE46" s="55">
        <v>363</v>
      </c>
      <c r="CF46" s="112">
        <f t="shared" si="3"/>
        <v>385559</v>
      </c>
      <c r="CG46" s="24"/>
    </row>
    <row r="47" spans="1:85" x14ac:dyDescent="0.2">
      <c r="A47" s="63" t="s">
        <v>213</v>
      </c>
      <c r="B47" s="57" t="s">
        <v>370</v>
      </c>
      <c r="C47" s="60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161</v>
      </c>
      <c r="V47" s="22">
        <v>0</v>
      </c>
      <c r="W47" s="22">
        <v>326729</v>
      </c>
      <c r="X47" s="22">
        <v>0</v>
      </c>
      <c r="Y47" s="22">
        <v>1977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38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7540</v>
      </c>
      <c r="AL47" s="22">
        <v>0</v>
      </c>
      <c r="AM47" s="22">
        <v>3110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0</v>
      </c>
      <c r="BL47" s="22">
        <v>0</v>
      </c>
      <c r="BM47" s="22">
        <v>0</v>
      </c>
      <c r="BN47" s="22">
        <v>0</v>
      </c>
      <c r="BO47" s="22">
        <v>0</v>
      </c>
      <c r="BP47" s="22">
        <v>0</v>
      </c>
      <c r="BQ47" s="22">
        <v>0</v>
      </c>
      <c r="BR47" s="22">
        <v>0</v>
      </c>
      <c r="BS47" s="22">
        <v>0</v>
      </c>
      <c r="BT47" s="22">
        <v>0</v>
      </c>
      <c r="BU47" s="22">
        <v>0</v>
      </c>
      <c r="BV47" s="76">
        <v>0</v>
      </c>
      <c r="BW47" s="113">
        <f t="shared" si="4"/>
        <v>339555</v>
      </c>
      <c r="BX47" s="60">
        <v>74985</v>
      </c>
      <c r="BY47" s="22">
        <v>6958</v>
      </c>
      <c r="BZ47" s="76">
        <v>717</v>
      </c>
      <c r="CA47" s="81">
        <f t="shared" si="1"/>
        <v>82660</v>
      </c>
      <c r="CB47" s="113">
        <f t="shared" si="2"/>
        <v>422215</v>
      </c>
      <c r="CC47" s="60">
        <v>60586</v>
      </c>
      <c r="CD47" s="60">
        <v>68</v>
      </c>
      <c r="CE47" s="55">
        <v>12</v>
      </c>
      <c r="CF47" s="112">
        <f t="shared" si="3"/>
        <v>482881</v>
      </c>
      <c r="CG47" s="24"/>
    </row>
    <row r="48" spans="1:85" ht="22.5" x14ac:dyDescent="0.2">
      <c r="A48" s="63" t="s">
        <v>214</v>
      </c>
      <c r="B48" s="57" t="s">
        <v>216</v>
      </c>
      <c r="C48" s="60">
        <v>0</v>
      </c>
      <c r="D48" s="22">
        <v>0</v>
      </c>
      <c r="E48" s="22">
        <v>0</v>
      </c>
      <c r="F48" s="22">
        <v>0</v>
      </c>
      <c r="G48" s="22">
        <v>14929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440077</v>
      </c>
      <c r="X48" s="22">
        <v>0</v>
      </c>
      <c r="Y48" s="22">
        <v>90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0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C48" s="22">
        <v>0</v>
      </c>
      <c r="BD48" s="22">
        <v>0</v>
      </c>
      <c r="BE48" s="22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76">
        <v>0</v>
      </c>
      <c r="BW48" s="113">
        <f t="shared" si="4"/>
        <v>455096</v>
      </c>
      <c r="BX48" s="60">
        <v>17817</v>
      </c>
      <c r="BY48" s="22">
        <v>2351</v>
      </c>
      <c r="BZ48" s="76">
        <v>5005</v>
      </c>
      <c r="CA48" s="81">
        <f t="shared" si="1"/>
        <v>25173</v>
      </c>
      <c r="CB48" s="113">
        <f t="shared" si="2"/>
        <v>480269</v>
      </c>
      <c r="CC48" s="60">
        <v>98788</v>
      </c>
      <c r="CD48" s="60">
        <v>3591</v>
      </c>
      <c r="CE48" s="55">
        <v>32</v>
      </c>
      <c r="CF48" s="112">
        <f t="shared" si="3"/>
        <v>582680</v>
      </c>
      <c r="CG48" s="24"/>
    </row>
    <row r="49" spans="1:85" x14ac:dyDescent="0.2">
      <c r="A49" s="63" t="s">
        <v>215</v>
      </c>
      <c r="B49" s="57" t="s">
        <v>217</v>
      </c>
      <c r="C49" s="60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65079</v>
      </c>
      <c r="X49" s="22">
        <v>0</v>
      </c>
      <c r="Y49" s="22">
        <v>38</v>
      </c>
      <c r="Z49" s="22">
        <v>0</v>
      </c>
      <c r="AA49" s="22">
        <v>8121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16782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  <c r="AY49" s="22">
        <v>0</v>
      </c>
      <c r="AZ49" s="22">
        <v>0</v>
      </c>
      <c r="BA49" s="22">
        <v>0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v>0</v>
      </c>
      <c r="BQ49" s="22">
        <v>0</v>
      </c>
      <c r="BR49" s="22">
        <v>0</v>
      </c>
      <c r="BS49" s="22">
        <v>0</v>
      </c>
      <c r="BT49" s="22">
        <v>0</v>
      </c>
      <c r="BU49" s="22">
        <v>0</v>
      </c>
      <c r="BV49" s="76">
        <v>0</v>
      </c>
      <c r="BW49" s="113">
        <f t="shared" si="4"/>
        <v>90020</v>
      </c>
      <c r="BX49" s="60">
        <v>35381</v>
      </c>
      <c r="BY49" s="22">
        <v>18128</v>
      </c>
      <c r="BZ49" s="76">
        <v>5653</v>
      </c>
      <c r="CA49" s="81">
        <f t="shared" si="1"/>
        <v>59162</v>
      </c>
      <c r="CB49" s="113">
        <f t="shared" si="2"/>
        <v>149182</v>
      </c>
      <c r="CC49" s="60">
        <v>10810</v>
      </c>
      <c r="CD49" s="60">
        <v>406</v>
      </c>
      <c r="CE49" s="55">
        <v>138</v>
      </c>
      <c r="CF49" s="112">
        <f t="shared" si="3"/>
        <v>160536</v>
      </c>
      <c r="CG49" s="24"/>
    </row>
    <row r="50" spans="1:85" ht="22.5" x14ac:dyDescent="0.2">
      <c r="A50" s="63" t="s">
        <v>371</v>
      </c>
      <c r="B50" s="57" t="s">
        <v>372</v>
      </c>
      <c r="C50" s="60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1695838</v>
      </c>
      <c r="Y50" s="22">
        <v>9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2">
        <v>0</v>
      </c>
      <c r="AK50" s="22">
        <v>0</v>
      </c>
      <c r="AL50" s="22">
        <v>0</v>
      </c>
      <c r="AM50" s="22">
        <v>0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0</v>
      </c>
      <c r="AW50" s="22">
        <v>0</v>
      </c>
      <c r="AX50" s="22">
        <v>0</v>
      </c>
      <c r="AY50" s="22">
        <v>0</v>
      </c>
      <c r="AZ50" s="22">
        <v>0</v>
      </c>
      <c r="BA50" s="22">
        <v>0</v>
      </c>
      <c r="BB50" s="22">
        <v>0</v>
      </c>
      <c r="BC50" s="22">
        <v>0</v>
      </c>
      <c r="BD50" s="22">
        <v>0</v>
      </c>
      <c r="BE50" s="22">
        <v>0</v>
      </c>
      <c r="BF50" s="22">
        <v>0</v>
      </c>
      <c r="BG50" s="22">
        <v>0</v>
      </c>
      <c r="BH50" s="22">
        <v>0</v>
      </c>
      <c r="BI50" s="22">
        <v>0</v>
      </c>
      <c r="BJ50" s="22">
        <v>0</v>
      </c>
      <c r="BK50" s="22">
        <v>0</v>
      </c>
      <c r="BL50" s="22">
        <v>0</v>
      </c>
      <c r="BM50" s="22">
        <v>0</v>
      </c>
      <c r="BN50" s="22">
        <v>0</v>
      </c>
      <c r="BO50" s="22">
        <v>0</v>
      </c>
      <c r="BP50" s="22">
        <v>0</v>
      </c>
      <c r="BQ50" s="22">
        <v>0</v>
      </c>
      <c r="BR50" s="22">
        <v>0</v>
      </c>
      <c r="BS50" s="22">
        <v>0</v>
      </c>
      <c r="BT50" s="22">
        <v>0</v>
      </c>
      <c r="BU50" s="22">
        <v>0</v>
      </c>
      <c r="BV50" s="76">
        <v>0</v>
      </c>
      <c r="BW50" s="113">
        <f t="shared" si="4"/>
        <v>1695847</v>
      </c>
      <c r="BX50" s="60">
        <v>118049</v>
      </c>
      <c r="BY50" s="22">
        <v>93895</v>
      </c>
      <c r="BZ50" s="76">
        <v>214926</v>
      </c>
      <c r="CA50" s="81">
        <f t="shared" si="1"/>
        <v>426870</v>
      </c>
      <c r="CB50" s="113">
        <f t="shared" si="2"/>
        <v>2122717</v>
      </c>
      <c r="CC50" s="60">
        <v>175620</v>
      </c>
      <c r="CD50" s="60">
        <v>4</v>
      </c>
      <c r="CE50" s="55">
        <v>1702</v>
      </c>
      <c r="CF50" s="112">
        <f t="shared" si="3"/>
        <v>2300043</v>
      </c>
      <c r="CG50" s="24"/>
    </row>
    <row r="51" spans="1:85" x14ac:dyDescent="0.2">
      <c r="A51" s="63" t="s">
        <v>373</v>
      </c>
      <c r="B51" s="57" t="s">
        <v>374</v>
      </c>
      <c r="C51" s="60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816670</v>
      </c>
      <c r="Y51" s="22">
        <v>7916</v>
      </c>
      <c r="Z51" s="22">
        <v>0</v>
      </c>
      <c r="AA51" s="22">
        <v>0</v>
      </c>
      <c r="AB51" s="22">
        <v>629</v>
      </c>
      <c r="AC51" s="22">
        <v>0</v>
      </c>
      <c r="AD51" s="22">
        <v>0</v>
      </c>
      <c r="AE51" s="22">
        <v>0</v>
      </c>
      <c r="AF51" s="22">
        <v>0</v>
      </c>
      <c r="AG51" s="22">
        <v>94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  <c r="AY51" s="22">
        <v>0</v>
      </c>
      <c r="AZ51" s="22">
        <v>0</v>
      </c>
      <c r="BA51" s="22">
        <v>0</v>
      </c>
      <c r="BB51" s="22">
        <v>0</v>
      </c>
      <c r="BC51" s="22">
        <v>0</v>
      </c>
      <c r="BD51" s="22">
        <v>0</v>
      </c>
      <c r="BE51" s="22">
        <v>0</v>
      </c>
      <c r="BF51" s="22">
        <v>0</v>
      </c>
      <c r="BG51" s="22">
        <v>0</v>
      </c>
      <c r="BH51" s="22">
        <v>0</v>
      </c>
      <c r="BI51" s="22">
        <v>0</v>
      </c>
      <c r="BJ51" s="22">
        <v>0</v>
      </c>
      <c r="BK51" s="22">
        <v>0</v>
      </c>
      <c r="BL51" s="22">
        <v>0</v>
      </c>
      <c r="BM51" s="22">
        <v>0</v>
      </c>
      <c r="BN51" s="22">
        <v>0</v>
      </c>
      <c r="BO51" s="22">
        <v>0</v>
      </c>
      <c r="BP51" s="22">
        <v>0</v>
      </c>
      <c r="BQ51" s="22">
        <v>0</v>
      </c>
      <c r="BR51" s="22">
        <v>0</v>
      </c>
      <c r="BS51" s="22">
        <v>0</v>
      </c>
      <c r="BT51" s="22">
        <v>0</v>
      </c>
      <c r="BU51" s="22">
        <v>0</v>
      </c>
      <c r="BV51" s="76">
        <v>0</v>
      </c>
      <c r="BW51" s="113">
        <f t="shared" si="4"/>
        <v>825309</v>
      </c>
      <c r="BX51" s="60">
        <v>756041</v>
      </c>
      <c r="BY51" s="22">
        <v>690891</v>
      </c>
      <c r="BZ51" s="76">
        <v>70351</v>
      </c>
      <c r="CA51" s="81">
        <f t="shared" si="1"/>
        <v>1517283</v>
      </c>
      <c r="CB51" s="113">
        <f t="shared" si="2"/>
        <v>2342592</v>
      </c>
      <c r="CC51" s="60">
        <v>119105</v>
      </c>
      <c r="CD51" s="60">
        <v>141</v>
      </c>
      <c r="CE51" s="55">
        <v>260</v>
      </c>
      <c r="CF51" s="112">
        <f t="shared" si="3"/>
        <v>2462098</v>
      </c>
      <c r="CG51" s="24"/>
    </row>
    <row r="52" spans="1:85" x14ac:dyDescent="0.2">
      <c r="A52" s="63" t="s">
        <v>396</v>
      </c>
      <c r="B52" s="57" t="s">
        <v>402</v>
      </c>
      <c r="C52" s="60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4523</v>
      </c>
      <c r="P52" s="22">
        <v>0</v>
      </c>
      <c r="Q52" s="22">
        <v>317</v>
      </c>
      <c r="R52" s="22">
        <v>0</v>
      </c>
      <c r="S52" s="22">
        <v>0</v>
      </c>
      <c r="T52" s="22">
        <v>0</v>
      </c>
      <c r="U52" s="22">
        <v>0</v>
      </c>
      <c r="V52" s="22">
        <v>1632</v>
      </c>
      <c r="W52" s="22">
        <v>648</v>
      </c>
      <c r="X52" s="22">
        <v>11580</v>
      </c>
      <c r="Y52" s="22">
        <v>1938622</v>
      </c>
      <c r="Z52" s="22">
        <v>0</v>
      </c>
      <c r="AA52" s="22">
        <v>2749</v>
      </c>
      <c r="AB52" s="22">
        <v>18289</v>
      </c>
      <c r="AC52" s="22">
        <v>1695</v>
      </c>
      <c r="AD52" s="22">
        <v>47556</v>
      </c>
      <c r="AE52" s="22">
        <v>434</v>
      </c>
      <c r="AF52" s="22">
        <v>0</v>
      </c>
      <c r="AG52" s="22">
        <v>21505</v>
      </c>
      <c r="AH52" s="22">
        <v>0</v>
      </c>
      <c r="AI52" s="22">
        <v>0</v>
      </c>
      <c r="AJ52" s="22">
        <v>0</v>
      </c>
      <c r="AK52" s="22">
        <v>3726</v>
      </c>
      <c r="AL52" s="22">
        <v>0</v>
      </c>
      <c r="AM52" s="22">
        <v>0</v>
      </c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  <c r="AY52" s="22">
        <v>0</v>
      </c>
      <c r="AZ52" s="22">
        <v>0</v>
      </c>
      <c r="BA52" s="22">
        <v>0</v>
      </c>
      <c r="BB52" s="22">
        <v>0</v>
      </c>
      <c r="BC52" s="22">
        <v>0</v>
      </c>
      <c r="BD52" s="22">
        <v>0</v>
      </c>
      <c r="BE52" s="22">
        <v>0</v>
      </c>
      <c r="BF52" s="22">
        <v>0</v>
      </c>
      <c r="BG52" s="22">
        <v>0</v>
      </c>
      <c r="BH52" s="22">
        <v>0</v>
      </c>
      <c r="BI52" s="22">
        <v>0</v>
      </c>
      <c r="BJ52" s="22">
        <v>0</v>
      </c>
      <c r="BK52" s="22">
        <v>0</v>
      </c>
      <c r="BL52" s="22">
        <v>0</v>
      </c>
      <c r="BM52" s="22">
        <v>0</v>
      </c>
      <c r="BN52" s="22">
        <v>0</v>
      </c>
      <c r="BO52" s="22">
        <v>0</v>
      </c>
      <c r="BP52" s="22">
        <v>0</v>
      </c>
      <c r="BQ52" s="22">
        <v>0</v>
      </c>
      <c r="BR52" s="22">
        <v>0</v>
      </c>
      <c r="BS52" s="22">
        <v>0</v>
      </c>
      <c r="BT52" s="22">
        <v>0</v>
      </c>
      <c r="BU52" s="22">
        <v>0</v>
      </c>
      <c r="BV52" s="76">
        <v>0</v>
      </c>
      <c r="BW52" s="113">
        <f t="shared" si="4"/>
        <v>2053276</v>
      </c>
      <c r="BX52" s="60">
        <v>662965</v>
      </c>
      <c r="BY52" s="22">
        <v>252550</v>
      </c>
      <c r="BZ52" s="76">
        <v>74228</v>
      </c>
      <c r="CA52" s="81">
        <f t="shared" si="1"/>
        <v>989743</v>
      </c>
      <c r="CB52" s="113">
        <f t="shared" si="2"/>
        <v>3043019</v>
      </c>
      <c r="CC52" s="60">
        <v>424991</v>
      </c>
      <c r="CD52" s="60">
        <v>26669</v>
      </c>
      <c r="CE52" s="55">
        <v>959</v>
      </c>
      <c r="CF52" s="112">
        <f t="shared" si="3"/>
        <v>3495638</v>
      </c>
      <c r="CG52" s="24"/>
    </row>
    <row r="53" spans="1:85" x14ac:dyDescent="0.2">
      <c r="A53" s="63" t="s">
        <v>397</v>
      </c>
      <c r="B53" s="57" t="s">
        <v>403</v>
      </c>
      <c r="C53" s="60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480</v>
      </c>
      <c r="Z53" s="22">
        <v>178812</v>
      </c>
      <c r="AA53" s="22">
        <v>476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539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5177</v>
      </c>
      <c r="AY53" s="22">
        <v>0</v>
      </c>
      <c r="AZ53" s="22">
        <v>0</v>
      </c>
      <c r="BA53" s="22">
        <v>0</v>
      </c>
      <c r="BB53" s="22">
        <v>0</v>
      </c>
      <c r="BC53" s="22">
        <v>0</v>
      </c>
      <c r="BD53" s="22">
        <v>0</v>
      </c>
      <c r="BE53" s="22">
        <v>0</v>
      </c>
      <c r="BF53" s="22">
        <v>0</v>
      </c>
      <c r="BG53" s="22">
        <v>0</v>
      </c>
      <c r="BH53" s="22">
        <v>0</v>
      </c>
      <c r="BI53" s="22">
        <v>0</v>
      </c>
      <c r="BJ53" s="22">
        <v>0</v>
      </c>
      <c r="BK53" s="22">
        <v>0</v>
      </c>
      <c r="BL53" s="22">
        <v>0</v>
      </c>
      <c r="BM53" s="22">
        <v>0</v>
      </c>
      <c r="BN53" s="22">
        <v>0</v>
      </c>
      <c r="BO53" s="22">
        <v>0</v>
      </c>
      <c r="BP53" s="22">
        <v>0</v>
      </c>
      <c r="BQ53" s="22">
        <v>0</v>
      </c>
      <c r="BR53" s="22">
        <v>0</v>
      </c>
      <c r="BS53" s="22">
        <v>0</v>
      </c>
      <c r="BT53" s="22">
        <v>0</v>
      </c>
      <c r="BU53" s="22">
        <v>0</v>
      </c>
      <c r="BV53" s="76">
        <v>0</v>
      </c>
      <c r="BW53" s="113">
        <f t="shared" si="4"/>
        <v>185484</v>
      </c>
      <c r="BX53" s="60">
        <v>29707</v>
      </c>
      <c r="BY53" s="22">
        <v>489831</v>
      </c>
      <c r="BZ53" s="76">
        <v>341490</v>
      </c>
      <c r="CA53" s="81">
        <f t="shared" si="1"/>
        <v>861028</v>
      </c>
      <c r="CB53" s="113">
        <f t="shared" si="2"/>
        <v>1046512</v>
      </c>
      <c r="CC53" s="60">
        <v>376423</v>
      </c>
      <c r="CD53" s="60">
        <v>87706</v>
      </c>
      <c r="CE53" s="55">
        <v>3026</v>
      </c>
      <c r="CF53" s="112">
        <f t="shared" si="3"/>
        <v>1513667</v>
      </c>
      <c r="CG53" s="24"/>
    </row>
    <row r="54" spans="1:85" x14ac:dyDescent="0.2">
      <c r="A54" s="63" t="s">
        <v>218</v>
      </c>
      <c r="B54" s="57" t="s">
        <v>219</v>
      </c>
      <c r="C54" s="60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230</v>
      </c>
      <c r="Z54" s="22">
        <v>275</v>
      </c>
      <c r="AA54" s="22">
        <v>793103</v>
      </c>
      <c r="AB54" s="22">
        <v>0</v>
      </c>
      <c r="AC54" s="22">
        <v>0</v>
      </c>
      <c r="AD54" s="22">
        <v>0</v>
      </c>
      <c r="AE54" s="22">
        <v>1347</v>
      </c>
      <c r="AF54" s="22">
        <v>0</v>
      </c>
      <c r="AG54" s="22">
        <v>306</v>
      </c>
      <c r="AH54" s="22">
        <v>0</v>
      </c>
      <c r="AI54" s="22">
        <v>0</v>
      </c>
      <c r="AJ54" s="22">
        <v>0</v>
      </c>
      <c r="AK54" s="22">
        <v>0</v>
      </c>
      <c r="AL54" s="22">
        <v>0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0</v>
      </c>
      <c r="AX54" s="22">
        <v>0</v>
      </c>
      <c r="AY54" s="22">
        <v>0</v>
      </c>
      <c r="AZ54" s="22">
        <v>0</v>
      </c>
      <c r="BA54" s="22">
        <v>0</v>
      </c>
      <c r="BB54" s="22">
        <v>0</v>
      </c>
      <c r="BC54" s="22">
        <v>0</v>
      </c>
      <c r="BD54" s="22">
        <v>0</v>
      </c>
      <c r="BE54" s="22">
        <v>0</v>
      </c>
      <c r="BF54" s="22">
        <v>0</v>
      </c>
      <c r="BG54" s="22">
        <v>0</v>
      </c>
      <c r="BH54" s="22">
        <v>0</v>
      </c>
      <c r="BI54" s="22">
        <v>0</v>
      </c>
      <c r="BJ54" s="22">
        <v>0</v>
      </c>
      <c r="BK54" s="22">
        <v>0</v>
      </c>
      <c r="BL54" s="22">
        <v>0</v>
      </c>
      <c r="BM54" s="22">
        <v>0</v>
      </c>
      <c r="BN54" s="22">
        <v>0</v>
      </c>
      <c r="BO54" s="22">
        <v>0</v>
      </c>
      <c r="BP54" s="22">
        <v>0</v>
      </c>
      <c r="BQ54" s="22">
        <v>0</v>
      </c>
      <c r="BR54" s="22">
        <v>0</v>
      </c>
      <c r="BS54" s="22">
        <v>0</v>
      </c>
      <c r="BT54" s="22">
        <v>0</v>
      </c>
      <c r="BU54" s="22">
        <v>0</v>
      </c>
      <c r="BV54" s="76">
        <v>0</v>
      </c>
      <c r="BW54" s="113">
        <f t="shared" si="4"/>
        <v>795261</v>
      </c>
      <c r="BX54" s="60">
        <v>105029</v>
      </c>
      <c r="BY54" s="22">
        <v>554894</v>
      </c>
      <c r="BZ54" s="76">
        <v>276353</v>
      </c>
      <c r="CA54" s="81">
        <f t="shared" si="1"/>
        <v>936276</v>
      </c>
      <c r="CB54" s="113">
        <f t="shared" si="2"/>
        <v>1731537</v>
      </c>
      <c r="CC54" s="60">
        <v>469404</v>
      </c>
      <c r="CD54" s="60">
        <v>53331</v>
      </c>
      <c r="CE54" s="55">
        <v>14911</v>
      </c>
      <c r="CF54" s="112">
        <f t="shared" si="3"/>
        <v>2269183</v>
      </c>
      <c r="CG54" s="24"/>
    </row>
    <row r="55" spans="1:85" x14ac:dyDescent="0.2">
      <c r="A55" s="63" t="s">
        <v>315</v>
      </c>
      <c r="B55" s="57" t="s">
        <v>316</v>
      </c>
      <c r="C55" s="60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726</v>
      </c>
      <c r="S55" s="22">
        <v>0</v>
      </c>
      <c r="T55" s="22">
        <v>0</v>
      </c>
      <c r="U55" s="22">
        <v>367</v>
      </c>
      <c r="V55" s="22">
        <v>552</v>
      </c>
      <c r="W55" s="22">
        <v>0</v>
      </c>
      <c r="X55" s="22">
        <v>425</v>
      </c>
      <c r="Y55" s="22">
        <v>13730</v>
      </c>
      <c r="Z55" s="22">
        <v>0</v>
      </c>
      <c r="AA55" s="22">
        <v>0</v>
      </c>
      <c r="AB55" s="22">
        <v>675983</v>
      </c>
      <c r="AC55" s="22">
        <v>3010</v>
      </c>
      <c r="AD55" s="22">
        <v>0</v>
      </c>
      <c r="AE55" s="22">
        <v>249</v>
      </c>
      <c r="AF55" s="22">
        <v>0</v>
      </c>
      <c r="AG55" s="22">
        <v>6920</v>
      </c>
      <c r="AH55" s="22">
        <v>0</v>
      </c>
      <c r="AI55" s="22">
        <v>0</v>
      </c>
      <c r="AJ55" s="22">
        <v>0</v>
      </c>
      <c r="AK55" s="22">
        <v>4153</v>
      </c>
      <c r="AL55" s="22">
        <v>0</v>
      </c>
      <c r="AM55" s="22">
        <v>258</v>
      </c>
      <c r="AN55" s="22">
        <v>0</v>
      </c>
      <c r="AO55" s="22">
        <v>0</v>
      </c>
      <c r="AP55" s="22">
        <v>0</v>
      </c>
      <c r="AQ55" s="22">
        <v>0</v>
      </c>
      <c r="AR55" s="22">
        <v>0</v>
      </c>
      <c r="AS55" s="22">
        <v>0</v>
      </c>
      <c r="AT55" s="22">
        <v>0</v>
      </c>
      <c r="AU55" s="22">
        <v>0</v>
      </c>
      <c r="AV55" s="22">
        <v>0</v>
      </c>
      <c r="AW55" s="22">
        <v>0</v>
      </c>
      <c r="AX55" s="22">
        <v>0</v>
      </c>
      <c r="AY55" s="22">
        <v>0</v>
      </c>
      <c r="AZ55" s="22">
        <v>0</v>
      </c>
      <c r="BA55" s="22">
        <v>0</v>
      </c>
      <c r="BB55" s="22">
        <v>0</v>
      </c>
      <c r="BC55" s="22">
        <v>0</v>
      </c>
      <c r="BD55" s="22">
        <v>0</v>
      </c>
      <c r="BE55" s="22">
        <v>0</v>
      </c>
      <c r="BF55" s="22">
        <v>0</v>
      </c>
      <c r="BG55" s="22">
        <v>0</v>
      </c>
      <c r="BH55" s="22">
        <v>0</v>
      </c>
      <c r="BI55" s="22">
        <v>0</v>
      </c>
      <c r="BJ55" s="22">
        <v>0</v>
      </c>
      <c r="BK55" s="22">
        <v>0</v>
      </c>
      <c r="BL55" s="22">
        <v>0</v>
      </c>
      <c r="BM55" s="22">
        <v>0</v>
      </c>
      <c r="BN55" s="22">
        <v>0</v>
      </c>
      <c r="BO55" s="22">
        <v>0</v>
      </c>
      <c r="BP55" s="22">
        <v>0</v>
      </c>
      <c r="BQ55" s="22">
        <v>0</v>
      </c>
      <c r="BR55" s="22">
        <v>0</v>
      </c>
      <c r="BS55" s="22">
        <v>0</v>
      </c>
      <c r="BT55" s="22">
        <v>0</v>
      </c>
      <c r="BU55" s="22">
        <v>0</v>
      </c>
      <c r="BV55" s="76">
        <v>0</v>
      </c>
      <c r="BW55" s="113">
        <f t="shared" si="4"/>
        <v>706373</v>
      </c>
      <c r="BX55" s="60">
        <v>100195</v>
      </c>
      <c r="BY55" s="22">
        <v>902995</v>
      </c>
      <c r="BZ55" s="76">
        <v>233116</v>
      </c>
      <c r="CA55" s="81">
        <f t="shared" si="1"/>
        <v>1236306</v>
      </c>
      <c r="CB55" s="113">
        <f t="shared" si="2"/>
        <v>1942679</v>
      </c>
      <c r="CC55" s="60">
        <v>565494</v>
      </c>
      <c r="CD55" s="60">
        <v>14532</v>
      </c>
      <c r="CE55" s="55">
        <v>2671</v>
      </c>
      <c r="CF55" s="112">
        <f t="shared" si="3"/>
        <v>2525376</v>
      </c>
      <c r="CG55" s="24"/>
    </row>
    <row r="56" spans="1:85" x14ac:dyDescent="0.2">
      <c r="A56" s="63" t="s">
        <v>220</v>
      </c>
      <c r="B56" s="57" t="s">
        <v>221</v>
      </c>
      <c r="C56" s="60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4738367</v>
      </c>
      <c r="AD56" s="22">
        <v>0</v>
      </c>
      <c r="AE56" s="22">
        <v>0</v>
      </c>
      <c r="AF56" s="22">
        <v>0</v>
      </c>
      <c r="AG56" s="22">
        <v>0</v>
      </c>
      <c r="AH56" s="22">
        <v>0</v>
      </c>
      <c r="AI56" s="22">
        <v>0</v>
      </c>
      <c r="AJ56" s="22">
        <v>0</v>
      </c>
      <c r="AK56" s="22">
        <v>0</v>
      </c>
      <c r="AL56" s="22">
        <v>0</v>
      </c>
      <c r="AM56" s="22">
        <v>0</v>
      </c>
      <c r="AN56" s="22">
        <v>0</v>
      </c>
      <c r="AO56" s="22">
        <v>0</v>
      </c>
      <c r="AP56" s="22">
        <v>0</v>
      </c>
      <c r="AQ56" s="22">
        <v>0</v>
      </c>
      <c r="AR56" s="22">
        <v>0</v>
      </c>
      <c r="AS56" s="22">
        <v>0</v>
      </c>
      <c r="AT56" s="22">
        <v>0</v>
      </c>
      <c r="AU56" s="22">
        <v>0</v>
      </c>
      <c r="AV56" s="22">
        <v>0</v>
      </c>
      <c r="AW56" s="22">
        <v>0</v>
      </c>
      <c r="AX56" s="22">
        <v>0</v>
      </c>
      <c r="AY56" s="22">
        <v>0</v>
      </c>
      <c r="AZ56" s="22">
        <v>0</v>
      </c>
      <c r="BA56" s="22">
        <v>0</v>
      </c>
      <c r="BB56" s="22">
        <v>0</v>
      </c>
      <c r="BC56" s="22">
        <v>0</v>
      </c>
      <c r="BD56" s="22">
        <v>0</v>
      </c>
      <c r="BE56" s="22">
        <v>0</v>
      </c>
      <c r="BF56" s="22">
        <v>0</v>
      </c>
      <c r="BG56" s="22">
        <v>0</v>
      </c>
      <c r="BH56" s="22">
        <v>0</v>
      </c>
      <c r="BI56" s="22">
        <v>0</v>
      </c>
      <c r="BJ56" s="22">
        <v>0</v>
      </c>
      <c r="BK56" s="22">
        <v>0</v>
      </c>
      <c r="BL56" s="22">
        <v>0</v>
      </c>
      <c r="BM56" s="22">
        <v>0</v>
      </c>
      <c r="BN56" s="22">
        <v>0</v>
      </c>
      <c r="BO56" s="22">
        <v>0</v>
      </c>
      <c r="BP56" s="22">
        <v>0</v>
      </c>
      <c r="BQ56" s="22">
        <v>0</v>
      </c>
      <c r="BR56" s="22">
        <v>0</v>
      </c>
      <c r="BS56" s="22">
        <v>0</v>
      </c>
      <c r="BT56" s="22">
        <v>0</v>
      </c>
      <c r="BU56" s="22">
        <v>0</v>
      </c>
      <c r="BV56" s="76">
        <v>0</v>
      </c>
      <c r="BW56" s="113">
        <f t="shared" si="4"/>
        <v>4738367</v>
      </c>
      <c r="BX56" s="60">
        <v>159237</v>
      </c>
      <c r="BY56" s="22">
        <v>805664</v>
      </c>
      <c r="BZ56" s="76">
        <v>165064</v>
      </c>
      <c r="CA56" s="81">
        <f t="shared" si="1"/>
        <v>1129965</v>
      </c>
      <c r="CB56" s="113">
        <f t="shared" si="2"/>
        <v>5868332</v>
      </c>
      <c r="CC56" s="60">
        <v>371309</v>
      </c>
      <c r="CD56" s="60">
        <v>193112</v>
      </c>
      <c r="CE56" s="55">
        <v>48631</v>
      </c>
      <c r="CF56" s="112">
        <f t="shared" si="3"/>
        <v>6481384</v>
      </c>
      <c r="CG56" s="24"/>
    </row>
    <row r="57" spans="1:85" x14ac:dyDescent="0.2">
      <c r="A57" s="63" t="s">
        <v>222</v>
      </c>
      <c r="B57" s="57" t="s">
        <v>317</v>
      </c>
      <c r="C57" s="60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  <c r="Y57" s="22">
        <v>7766</v>
      </c>
      <c r="Z57" s="22">
        <v>0</v>
      </c>
      <c r="AA57" s="22">
        <v>0</v>
      </c>
      <c r="AB57" s="22">
        <v>3778</v>
      </c>
      <c r="AC57" s="22">
        <v>2327950</v>
      </c>
      <c r="AD57" s="22">
        <v>710</v>
      </c>
      <c r="AE57" s="22">
        <v>0</v>
      </c>
      <c r="AF57" s="22">
        <v>0</v>
      </c>
      <c r="AG57" s="22">
        <v>0</v>
      </c>
      <c r="AH57" s="22">
        <v>0</v>
      </c>
      <c r="AI57" s="22">
        <v>0</v>
      </c>
      <c r="AJ57" s="22">
        <v>0</v>
      </c>
      <c r="AK57" s="22">
        <v>0</v>
      </c>
      <c r="AL57" s="22">
        <v>0</v>
      </c>
      <c r="AM57" s="22">
        <v>0</v>
      </c>
      <c r="AN57" s="22">
        <v>0</v>
      </c>
      <c r="AO57" s="22">
        <v>0</v>
      </c>
      <c r="AP57" s="22">
        <v>0</v>
      </c>
      <c r="AQ57" s="22">
        <v>0</v>
      </c>
      <c r="AR57" s="22">
        <v>0</v>
      </c>
      <c r="AS57" s="22">
        <v>0</v>
      </c>
      <c r="AT57" s="22">
        <v>0</v>
      </c>
      <c r="AU57" s="22">
        <v>0</v>
      </c>
      <c r="AV57" s="22">
        <v>0</v>
      </c>
      <c r="AW57" s="22">
        <v>0</v>
      </c>
      <c r="AX57" s="22">
        <v>0</v>
      </c>
      <c r="AY57" s="22">
        <v>0</v>
      </c>
      <c r="AZ57" s="22">
        <v>0</v>
      </c>
      <c r="BA57" s="22">
        <v>0</v>
      </c>
      <c r="BB57" s="22">
        <v>0</v>
      </c>
      <c r="BC57" s="22">
        <v>0</v>
      </c>
      <c r="BD57" s="22">
        <v>0</v>
      </c>
      <c r="BE57" s="22">
        <v>0</v>
      </c>
      <c r="BF57" s="22">
        <v>0</v>
      </c>
      <c r="BG57" s="22">
        <v>0</v>
      </c>
      <c r="BH57" s="22">
        <v>0</v>
      </c>
      <c r="BI57" s="22">
        <v>0</v>
      </c>
      <c r="BJ57" s="22">
        <v>0</v>
      </c>
      <c r="BK57" s="22">
        <v>0</v>
      </c>
      <c r="BL57" s="22">
        <v>0</v>
      </c>
      <c r="BM57" s="22">
        <v>0</v>
      </c>
      <c r="BN57" s="22">
        <v>0</v>
      </c>
      <c r="BO57" s="22">
        <v>0</v>
      </c>
      <c r="BP57" s="22">
        <v>0</v>
      </c>
      <c r="BQ57" s="22">
        <v>0</v>
      </c>
      <c r="BR57" s="22">
        <v>0</v>
      </c>
      <c r="BS57" s="22">
        <v>0</v>
      </c>
      <c r="BT57" s="22">
        <v>0</v>
      </c>
      <c r="BU57" s="22">
        <v>0</v>
      </c>
      <c r="BV57" s="76">
        <v>0</v>
      </c>
      <c r="BW57" s="113">
        <f t="shared" si="4"/>
        <v>2340204</v>
      </c>
      <c r="BX57" s="60">
        <v>69483</v>
      </c>
      <c r="BY57" s="22">
        <v>2033174</v>
      </c>
      <c r="BZ57" s="76">
        <v>294003</v>
      </c>
      <c r="CA57" s="81">
        <f t="shared" si="1"/>
        <v>2396660</v>
      </c>
      <c r="CB57" s="113">
        <f t="shared" si="2"/>
        <v>4736864</v>
      </c>
      <c r="CC57" s="60">
        <v>151083</v>
      </c>
      <c r="CD57" s="60">
        <v>1607</v>
      </c>
      <c r="CE57" s="55">
        <v>1648</v>
      </c>
      <c r="CF57" s="112">
        <f t="shared" si="3"/>
        <v>4891202</v>
      </c>
      <c r="CG57" s="24"/>
    </row>
    <row r="58" spans="1:85" x14ac:dyDescent="0.2">
      <c r="A58" s="63" t="s">
        <v>223</v>
      </c>
      <c r="B58" s="57" t="s">
        <v>224</v>
      </c>
      <c r="C58" s="60">
        <v>0</v>
      </c>
      <c r="D58" s="22">
        <v>0</v>
      </c>
      <c r="E58" s="22">
        <v>2718</v>
      </c>
      <c r="F58" s="22">
        <v>98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691</v>
      </c>
      <c r="W58" s="22">
        <v>0</v>
      </c>
      <c r="X58" s="22">
        <v>0</v>
      </c>
      <c r="Y58" s="22">
        <v>675</v>
      </c>
      <c r="Z58" s="22">
        <v>0</v>
      </c>
      <c r="AA58" s="22">
        <v>0</v>
      </c>
      <c r="AB58" s="22">
        <v>0</v>
      </c>
      <c r="AC58" s="22">
        <v>110</v>
      </c>
      <c r="AD58" s="22">
        <v>621853</v>
      </c>
      <c r="AE58" s="22">
        <v>206</v>
      </c>
      <c r="AF58" s="22">
        <v>0</v>
      </c>
      <c r="AG58" s="22">
        <v>18164</v>
      </c>
      <c r="AH58" s="22">
        <v>0</v>
      </c>
      <c r="AI58" s="22">
        <v>0</v>
      </c>
      <c r="AJ58" s="22">
        <v>0</v>
      </c>
      <c r="AK58" s="22">
        <v>0</v>
      </c>
      <c r="AL58" s="22">
        <v>0</v>
      </c>
      <c r="AM58" s="22">
        <v>0</v>
      </c>
      <c r="AN58" s="22">
        <v>0</v>
      </c>
      <c r="AO58" s="22">
        <v>0</v>
      </c>
      <c r="AP58" s="22">
        <v>0</v>
      </c>
      <c r="AQ58" s="22">
        <v>0</v>
      </c>
      <c r="AR58" s="22">
        <v>0</v>
      </c>
      <c r="AS58" s="22">
        <v>0</v>
      </c>
      <c r="AT58" s="22">
        <v>0</v>
      </c>
      <c r="AU58" s="22">
        <v>0</v>
      </c>
      <c r="AV58" s="22">
        <v>0</v>
      </c>
      <c r="AW58" s="22">
        <v>0</v>
      </c>
      <c r="AX58" s="22">
        <v>0</v>
      </c>
      <c r="AY58" s="22">
        <v>0</v>
      </c>
      <c r="AZ58" s="22">
        <v>0</v>
      </c>
      <c r="BA58" s="22">
        <v>0</v>
      </c>
      <c r="BB58" s="22">
        <v>0</v>
      </c>
      <c r="BC58" s="22">
        <v>0</v>
      </c>
      <c r="BD58" s="22">
        <v>0</v>
      </c>
      <c r="BE58" s="22">
        <v>0</v>
      </c>
      <c r="BF58" s="22">
        <v>0</v>
      </c>
      <c r="BG58" s="22">
        <v>0</v>
      </c>
      <c r="BH58" s="22">
        <v>0</v>
      </c>
      <c r="BI58" s="22">
        <v>0</v>
      </c>
      <c r="BJ58" s="22">
        <v>0</v>
      </c>
      <c r="BK58" s="22">
        <v>0</v>
      </c>
      <c r="BL58" s="22">
        <v>0</v>
      </c>
      <c r="BM58" s="22">
        <v>0</v>
      </c>
      <c r="BN58" s="22">
        <v>0</v>
      </c>
      <c r="BO58" s="22">
        <v>0</v>
      </c>
      <c r="BP58" s="22">
        <v>0</v>
      </c>
      <c r="BQ58" s="22">
        <v>0</v>
      </c>
      <c r="BR58" s="22">
        <v>0</v>
      </c>
      <c r="BS58" s="22">
        <v>0</v>
      </c>
      <c r="BT58" s="22">
        <v>0</v>
      </c>
      <c r="BU58" s="22">
        <v>0</v>
      </c>
      <c r="BV58" s="76">
        <v>0</v>
      </c>
      <c r="BW58" s="113">
        <f t="shared" si="4"/>
        <v>644515</v>
      </c>
      <c r="BX58" s="60">
        <v>19688</v>
      </c>
      <c r="BY58" s="22">
        <v>4098</v>
      </c>
      <c r="BZ58" s="76">
        <v>6954</v>
      </c>
      <c r="CA58" s="81">
        <f t="shared" si="1"/>
        <v>30740</v>
      </c>
      <c r="CB58" s="113">
        <f t="shared" si="2"/>
        <v>675255</v>
      </c>
      <c r="CC58" s="60">
        <v>28570</v>
      </c>
      <c r="CD58" s="60">
        <v>6855</v>
      </c>
      <c r="CE58" s="55">
        <v>-3793</v>
      </c>
      <c r="CF58" s="112">
        <f t="shared" si="3"/>
        <v>706887</v>
      </c>
      <c r="CG58" s="24"/>
    </row>
    <row r="59" spans="1:85" x14ac:dyDescent="0.2">
      <c r="A59" s="63" t="s">
        <v>225</v>
      </c>
      <c r="B59" s="57" t="s">
        <v>318</v>
      </c>
      <c r="C59" s="60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16</v>
      </c>
      <c r="Z59" s="22">
        <v>0</v>
      </c>
      <c r="AA59" s="22">
        <v>0</v>
      </c>
      <c r="AB59" s="22">
        <v>79</v>
      </c>
      <c r="AC59" s="22">
        <v>0</v>
      </c>
      <c r="AD59" s="22">
        <v>50861</v>
      </c>
      <c r="AE59" s="22">
        <v>0</v>
      </c>
      <c r="AF59" s="22">
        <v>0</v>
      </c>
      <c r="AG59" s="22">
        <v>0</v>
      </c>
      <c r="AH59" s="22">
        <v>0</v>
      </c>
      <c r="AI59" s="22">
        <v>0</v>
      </c>
      <c r="AJ59" s="22">
        <v>0</v>
      </c>
      <c r="AK59" s="22">
        <v>0</v>
      </c>
      <c r="AL59" s="22">
        <v>0</v>
      </c>
      <c r="AM59" s="22">
        <v>0</v>
      </c>
      <c r="AN59" s="22">
        <v>0</v>
      </c>
      <c r="AO59" s="22">
        <v>0</v>
      </c>
      <c r="AP59" s="22">
        <v>0</v>
      </c>
      <c r="AQ59" s="22">
        <v>0</v>
      </c>
      <c r="AR59" s="22">
        <v>0</v>
      </c>
      <c r="AS59" s="22">
        <v>0</v>
      </c>
      <c r="AT59" s="22">
        <v>0</v>
      </c>
      <c r="AU59" s="22">
        <v>0</v>
      </c>
      <c r="AV59" s="22">
        <v>0</v>
      </c>
      <c r="AW59" s="22">
        <v>0</v>
      </c>
      <c r="AX59" s="22">
        <v>0</v>
      </c>
      <c r="AY59" s="22">
        <v>0</v>
      </c>
      <c r="AZ59" s="22">
        <v>0</v>
      </c>
      <c r="BA59" s="22">
        <v>0</v>
      </c>
      <c r="BB59" s="22">
        <v>0</v>
      </c>
      <c r="BC59" s="22">
        <v>0</v>
      </c>
      <c r="BD59" s="22">
        <v>0</v>
      </c>
      <c r="BE59" s="22">
        <v>0</v>
      </c>
      <c r="BF59" s="22">
        <v>0</v>
      </c>
      <c r="BG59" s="22">
        <v>0</v>
      </c>
      <c r="BH59" s="22">
        <v>0</v>
      </c>
      <c r="BI59" s="22">
        <v>0</v>
      </c>
      <c r="BJ59" s="22">
        <v>0</v>
      </c>
      <c r="BK59" s="22">
        <v>0</v>
      </c>
      <c r="BL59" s="22">
        <v>0</v>
      </c>
      <c r="BM59" s="22">
        <v>0</v>
      </c>
      <c r="BN59" s="22">
        <v>0</v>
      </c>
      <c r="BO59" s="22">
        <v>0</v>
      </c>
      <c r="BP59" s="22">
        <v>0</v>
      </c>
      <c r="BQ59" s="22">
        <v>0</v>
      </c>
      <c r="BR59" s="22">
        <v>0</v>
      </c>
      <c r="BS59" s="22">
        <v>0</v>
      </c>
      <c r="BT59" s="22">
        <v>0</v>
      </c>
      <c r="BU59" s="22">
        <v>0</v>
      </c>
      <c r="BV59" s="76">
        <v>0</v>
      </c>
      <c r="BW59" s="113">
        <f t="shared" si="4"/>
        <v>50956</v>
      </c>
      <c r="BX59" s="60">
        <v>27373</v>
      </c>
      <c r="BY59" s="22">
        <v>20686</v>
      </c>
      <c r="BZ59" s="76">
        <v>73665</v>
      </c>
      <c r="CA59" s="81">
        <f t="shared" si="1"/>
        <v>121724</v>
      </c>
      <c r="CB59" s="113">
        <f t="shared" si="2"/>
        <v>172680</v>
      </c>
      <c r="CC59" s="60">
        <v>33289</v>
      </c>
      <c r="CD59" s="60">
        <v>19326</v>
      </c>
      <c r="CE59" s="55">
        <v>121</v>
      </c>
      <c r="CF59" s="112">
        <f t="shared" si="3"/>
        <v>225416</v>
      </c>
      <c r="CG59" s="24"/>
    </row>
    <row r="60" spans="1:85" x14ac:dyDescent="0.2">
      <c r="A60" s="63" t="s">
        <v>226</v>
      </c>
      <c r="B60" s="57" t="s">
        <v>227</v>
      </c>
      <c r="C60" s="60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102861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7821</v>
      </c>
      <c r="Z60" s="22">
        <v>0</v>
      </c>
      <c r="AA60" s="22">
        <v>540</v>
      </c>
      <c r="AB60" s="22">
        <v>1333</v>
      </c>
      <c r="AC60" s="22">
        <v>906</v>
      </c>
      <c r="AD60" s="22">
        <v>0</v>
      </c>
      <c r="AE60" s="22">
        <v>426669</v>
      </c>
      <c r="AF60" s="22">
        <v>2</v>
      </c>
      <c r="AG60" s="22">
        <v>0</v>
      </c>
      <c r="AH60" s="22">
        <v>0</v>
      </c>
      <c r="AI60" s="22">
        <v>0</v>
      </c>
      <c r="AJ60" s="22">
        <v>0</v>
      </c>
      <c r="AK60" s="22">
        <v>0</v>
      </c>
      <c r="AL60" s="22">
        <v>0</v>
      </c>
      <c r="AM60" s="22">
        <v>0</v>
      </c>
      <c r="AN60" s="22">
        <v>1802</v>
      </c>
      <c r="AO60" s="22">
        <v>0</v>
      </c>
      <c r="AP60" s="22">
        <v>0</v>
      </c>
      <c r="AQ60" s="22">
        <v>0</v>
      </c>
      <c r="AR60" s="22">
        <v>0</v>
      </c>
      <c r="AS60" s="22">
        <v>0</v>
      </c>
      <c r="AT60" s="22">
        <v>0</v>
      </c>
      <c r="AU60" s="22">
        <v>0</v>
      </c>
      <c r="AV60" s="22">
        <v>0</v>
      </c>
      <c r="AW60" s="22">
        <v>0</v>
      </c>
      <c r="AX60" s="22">
        <v>0</v>
      </c>
      <c r="AY60" s="22">
        <v>0</v>
      </c>
      <c r="AZ60" s="22">
        <v>0</v>
      </c>
      <c r="BA60" s="22">
        <v>0</v>
      </c>
      <c r="BB60" s="22">
        <v>0</v>
      </c>
      <c r="BC60" s="22">
        <v>0</v>
      </c>
      <c r="BD60" s="22">
        <v>0</v>
      </c>
      <c r="BE60" s="22">
        <v>0</v>
      </c>
      <c r="BF60" s="22">
        <v>0</v>
      </c>
      <c r="BG60" s="22">
        <v>0</v>
      </c>
      <c r="BH60" s="22">
        <v>0</v>
      </c>
      <c r="BI60" s="22">
        <v>0</v>
      </c>
      <c r="BJ60" s="22">
        <v>0</v>
      </c>
      <c r="BK60" s="22">
        <v>0</v>
      </c>
      <c r="BL60" s="22">
        <v>0</v>
      </c>
      <c r="BM60" s="22">
        <v>0</v>
      </c>
      <c r="BN60" s="22">
        <v>0</v>
      </c>
      <c r="BO60" s="22">
        <v>0</v>
      </c>
      <c r="BP60" s="22">
        <v>0</v>
      </c>
      <c r="BQ60" s="22">
        <v>0</v>
      </c>
      <c r="BR60" s="22">
        <v>0</v>
      </c>
      <c r="BS60" s="22">
        <v>0</v>
      </c>
      <c r="BT60" s="22">
        <v>0</v>
      </c>
      <c r="BU60" s="22">
        <v>0</v>
      </c>
      <c r="BV60" s="76">
        <v>0</v>
      </c>
      <c r="BW60" s="113">
        <f t="shared" si="4"/>
        <v>541934</v>
      </c>
      <c r="BX60" s="60">
        <v>179294</v>
      </c>
      <c r="BY60" s="22">
        <v>98223</v>
      </c>
      <c r="BZ60" s="76">
        <v>16321</v>
      </c>
      <c r="CA60" s="81">
        <f t="shared" si="1"/>
        <v>293838</v>
      </c>
      <c r="CB60" s="113">
        <f t="shared" si="2"/>
        <v>835772</v>
      </c>
      <c r="CC60" s="60">
        <v>153062</v>
      </c>
      <c r="CD60" s="60">
        <v>58440</v>
      </c>
      <c r="CE60" s="55">
        <v>186</v>
      </c>
      <c r="CF60" s="112">
        <f t="shared" si="3"/>
        <v>1047460</v>
      </c>
      <c r="CG60" s="24"/>
    </row>
    <row r="61" spans="1:85" x14ac:dyDescent="0.2">
      <c r="A61" s="63" t="s">
        <v>228</v>
      </c>
      <c r="B61" s="57" t="s">
        <v>229</v>
      </c>
      <c r="C61" s="60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11</v>
      </c>
      <c r="P61" s="22">
        <v>18603</v>
      </c>
      <c r="Q61" s="22">
        <v>0</v>
      </c>
      <c r="R61" s="22">
        <v>1</v>
      </c>
      <c r="S61" s="22">
        <v>50</v>
      </c>
      <c r="T61" s="22">
        <v>0</v>
      </c>
      <c r="U61" s="22">
        <v>0</v>
      </c>
      <c r="V61" s="22">
        <v>22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0</v>
      </c>
      <c r="AD61" s="22">
        <v>0</v>
      </c>
      <c r="AE61" s="22">
        <v>0</v>
      </c>
      <c r="AF61" s="22">
        <v>136303</v>
      </c>
      <c r="AG61" s="22">
        <v>0</v>
      </c>
      <c r="AH61" s="22">
        <v>0</v>
      </c>
      <c r="AI61" s="22">
        <v>0</v>
      </c>
      <c r="AJ61" s="22">
        <v>0</v>
      </c>
      <c r="AK61" s="22">
        <v>0</v>
      </c>
      <c r="AL61" s="22">
        <v>0</v>
      </c>
      <c r="AM61" s="22">
        <v>6650</v>
      </c>
      <c r="AN61" s="22">
        <v>0</v>
      </c>
      <c r="AO61" s="22">
        <v>0</v>
      </c>
      <c r="AP61" s="22">
        <v>0</v>
      </c>
      <c r="AQ61" s="22">
        <v>0</v>
      </c>
      <c r="AR61" s="22">
        <v>0</v>
      </c>
      <c r="AS61" s="22">
        <v>0</v>
      </c>
      <c r="AT61" s="22">
        <v>0</v>
      </c>
      <c r="AU61" s="22">
        <v>0</v>
      </c>
      <c r="AV61" s="22">
        <v>0</v>
      </c>
      <c r="AW61" s="22">
        <v>0</v>
      </c>
      <c r="AX61" s="22">
        <v>0</v>
      </c>
      <c r="AY61" s="22">
        <v>0</v>
      </c>
      <c r="AZ61" s="22">
        <v>0</v>
      </c>
      <c r="BA61" s="22">
        <v>0</v>
      </c>
      <c r="BB61" s="22">
        <v>0</v>
      </c>
      <c r="BC61" s="22">
        <v>0</v>
      </c>
      <c r="BD61" s="22">
        <v>0</v>
      </c>
      <c r="BE61" s="22">
        <v>0</v>
      </c>
      <c r="BF61" s="22">
        <v>0</v>
      </c>
      <c r="BG61" s="22">
        <v>0</v>
      </c>
      <c r="BH61" s="22">
        <v>0</v>
      </c>
      <c r="BI61" s="22">
        <v>0</v>
      </c>
      <c r="BJ61" s="22">
        <v>0</v>
      </c>
      <c r="BK61" s="22">
        <v>0</v>
      </c>
      <c r="BL61" s="22">
        <v>0</v>
      </c>
      <c r="BM61" s="22">
        <v>0</v>
      </c>
      <c r="BN61" s="22">
        <v>0</v>
      </c>
      <c r="BO61" s="22">
        <v>0</v>
      </c>
      <c r="BP61" s="22">
        <v>0</v>
      </c>
      <c r="BQ61" s="22">
        <v>0</v>
      </c>
      <c r="BR61" s="22">
        <v>0</v>
      </c>
      <c r="BS61" s="22">
        <v>0</v>
      </c>
      <c r="BT61" s="22">
        <v>0</v>
      </c>
      <c r="BU61" s="22">
        <v>0</v>
      </c>
      <c r="BV61" s="76">
        <v>0</v>
      </c>
      <c r="BW61" s="113">
        <f t="shared" si="4"/>
        <v>161640</v>
      </c>
      <c r="BX61" s="60">
        <v>118326</v>
      </c>
      <c r="BY61" s="22">
        <v>204068</v>
      </c>
      <c r="BZ61" s="76">
        <v>165410</v>
      </c>
      <c r="CA61" s="81">
        <f t="shared" si="1"/>
        <v>487804</v>
      </c>
      <c r="CB61" s="113">
        <f t="shared" si="2"/>
        <v>649444</v>
      </c>
      <c r="CC61" s="60">
        <v>406471</v>
      </c>
      <c r="CD61" s="60">
        <v>100588</v>
      </c>
      <c r="CE61" s="55">
        <v>4065</v>
      </c>
      <c r="CF61" s="112">
        <f t="shared" si="3"/>
        <v>1160568</v>
      </c>
      <c r="CG61" s="24"/>
    </row>
    <row r="62" spans="1:85" ht="22.5" x14ac:dyDescent="0.2">
      <c r="A62" s="63" t="s">
        <v>230</v>
      </c>
      <c r="B62" s="57" t="s">
        <v>231</v>
      </c>
      <c r="C62" s="60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8253</v>
      </c>
      <c r="P62" s="22">
        <v>0</v>
      </c>
      <c r="Q62" s="22">
        <v>20</v>
      </c>
      <c r="R62" s="22">
        <v>0</v>
      </c>
      <c r="S62" s="22">
        <v>0</v>
      </c>
      <c r="T62" s="22">
        <v>0</v>
      </c>
      <c r="U62" s="22">
        <v>905</v>
      </c>
      <c r="V62" s="22">
        <v>203</v>
      </c>
      <c r="W62" s="22">
        <v>0</v>
      </c>
      <c r="X62" s="22">
        <v>9461</v>
      </c>
      <c r="Y62" s="22">
        <v>71999</v>
      </c>
      <c r="Z62" s="22">
        <v>7018</v>
      </c>
      <c r="AA62" s="22">
        <v>7854</v>
      </c>
      <c r="AB62" s="22">
        <v>44518</v>
      </c>
      <c r="AC62" s="22">
        <v>2698</v>
      </c>
      <c r="AD62" s="22">
        <v>76136</v>
      </c>
      <c r="AE62" s="22">
        <v>212</v>
      </c>
      <c r="AF62" s="22">
        <v>0</v>
      </c>
      <c r="AG62" s="22">
        <v>1000345</v>
      </c>
      <c r="AH62" s="22">
        <v>15703</v>
      </c>
      <c r="AI62" s="22">
        <v>0</v>
      </c>
      <c r="AJ62" s="22">
        <v>0</v>
      </c>
      <c r="AK62" s="22">
        <v>10290</v>
      </c>
      <c r="AL62" s="22">
        <v>0</v>
      </c>
      <c r="AM62" s="22">
        <v>13223</v>
      </c>
      <c r="AN62" s="22">
        <v>0</v>
      </c>
      <c r="AO62" s="22">
        <v>916</v>
      </c>
      <c r="AP62" s="22">
        <v>9952</v>
      </c>
      <c r="AQ62" s="22">
        <v>240</v>
      </c>
      <c r="AR62" s="22">
        <v>0</v>
      </c>
      <c r="AS62" s="22">
        <v>0</v>
      </c>
      <c r="AT62" s="22">
        <v>0</v>
      </c>
      <c r="AU62" s="22">
        <v>0</v>
      </c>
      <c r="AV62" s="22">
        <v>0</v>
      </c>
      <c r="AW62" s="22">
        <v>0</v>
      </c>
      <c r="AX62" s="22">
        <v>0</v>
      </c>
      <c r="AY62" s="22">
        <v>0</v>
      </c>
      <c r="AZ62" s="22">
        <v>0</v>
      </c>
      <c r="BA62" s="22">
        <v>0</v>
      </c>
      <c r="BB62" s="22">
        <v>0</v>
      </c>
      <c r="BC62" s="22">
        <v>0</v>
      </c>
      <c r="BD62" s="22">
        <v>0</v>
      </c>
      <c r="BE62" s="22">
        <v>0</v>
      </c>
      <c r="BF62" s="22">
        <v>0</v>
      </c>
      <c r="BG62" s="22">
        <v>0</v>
      </c>
      <c r="BH62" s="22">
        <v>1600</v>
      </c>
      <c r="BI62" s="22">
        <v>0</v>
      </c>
      <c r="BJ62" s="22">
        <v>0</v>
      </c>
      <c r="BK62" s="22">
        <v>0</v>
      </c>
      <c r="BL62" s="22">
        <v>0</v>
      </c>
      <c r="BM62" s="22">
        <v>0</v>
      </c>
      <c r="BN62" s="22">
        <v>0</v>
      </c>
      <c r="BO62" s="22">
        <v>0</v>
      </c>
      <c r="BP62" s="22">
        <v>0</v>
      </c>
      <c r="BQ62" s="22">
        <v>0</v>
      </c>
      <c r="BR62" s="22">
        <v>0</v>
      </c>
      <c r="BS62" s="22">
        <v>0</v>
      </c>
      <c r="BT62" s="22">
        <v>0</v>
      </c>
      <c r="BU62" s="22">
        <v>0</v>
      </c>
      <c r="BV62" s="76">
        <v>0</v>
      </c>
      <c r="BW62" s="113">
        <f t="shared" si="4"/>
        <v>1281546</v>
      </c>
      <c r="BX62" s="60">
        <v>32910</v>
      </c>
      <c r="BY62" s="22">
        <v>6016</v>
      </c>
      <c r="BZ62" s="76">
        <v>3596</v>
      </c>
      <c r="CA62" s="81">
        <f t="shared" si="1"/>
        <v>42522</v>
      </c>
      <c r="CB62" s="113">
        <f t="shared" si="2"/>
        <v>1324068</v>
      </c>
      <c r="CC62" s="60">
        <v>0</v>
      </c>
      <c r="CD62" s="60">
        <v>20293</v>
      </c>
      <c r="CE62" s="55">
        <v>0</v>
      </c>
      <c r="CF62" s="112">
        <f t="shared" si="3"/>
        <v>1344361</v>
      </c>
      <c r="CG62" s="24"/>
    </row>
    <row r="63" spans="1:85" ht="22.5" x14ac:dyDescent="0.2">
      <c r="A63" s="63" t="s">
        <v>232</v>
      </c>
      <c r="B63" s="57" t="s">
        <v>233</v>
      </c>
      <c r="C63" s="60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29307</v>
      </c>
      <c r="J63" s="22">
        <v>764</v>
      </c>
      <c r="K63" s="22">
        <v>539</v>
      </c>
      <c r="L63" s="22">
        <v>0</v>
      </c>
      <c r="M63" s="22">
        <v>0</v>
      </c>
      <c r="N63" s="22">
        <v>0</v>
      </c>
      <c r="O63" s="22">
        <v>760</v>
      </c>
      <c r="P63" s="22">
        <v>64</v>
      </c>
      <c r="Q63" s="22">
        <v>69894</v>
      </c>
      <c r="R63" s="22">
        <v>29353</v>
      </c>
      <c r="S63" s="22">
        <v>0</v>
      </c>
      <c r="T63" s="22">
        <v>29697</v>
      </c>
      <c r="U63" s="22">
        <v>47471</v>
      </c>
      <c r="V63" s="22">
        <v>149</v>
      </c>
      <c r="W63" s="22">
        <v>2470</v>
      </c>
      <c r="X63" s="22">
        <v>31968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2">
        <v>7</v>
      </c>
      <c r="AH63" s="22">
        <v>5336356</v>
      </c>
      <c r="AI63" s="22">
        <v>55830</v>
      </c>
      <c r="AJ63" s="22">
        <v>0</v>
      </c>
      <c r="AK63" s="22">
        <v>0</v>
      </c>
      <c r="AL63" s="22">
        <v>0</v>
      </c>
      <c r="AM63" s="22">
        <v>0</v>
      </c>
      <c r="AN63" s="22">
        <v>0</v>
      </c>
      <c r="AO63" s="22">
        <v>0</v>
      </c>
      <c r="AP63" s="22">
        <v>0</v>
      </c>
      <c r="AQ63" s="22">
        <v>1890</v>
      </c>
      <c r="AR63" s="22">
        <v>0</v>
      </c>
      <c r="AS63" s="22">
        <v>0</v>
      </c>
      <c r="AT63" s="22">
        <v>0</v>
      </c>
      <c r="AU63" s="22">
        <v>0</v>
      </c>
      <c r="AV63" s="22">
        <v>0</v>
      </c>
      <c r="AW63" s="22">
        <v>0</v>
      </c>
      <c r="AX63" s="22">
        <v>0</v>
      </c>
      <c r="AY63" s="22">
        <v>0</v>
      </c>
      <c r="AZ63" s="22">
        <v>0</v>
      </c>
      <c r="BA63" s="22">
        <v>0</v>
      </c>
      <c r="BB63" s="22">
        <v>0</v>
      </c>
      <c r="BC63" s="22">
        <v>0</v>
      </c>
      <c r="BD63" s="22">
        <v>131</v>
      </c>
      <c r="BE63" s="22">
        <v>0</v>
      </c>
      <c r="BF63" s="22">
        <v>0</v>
      </c>
      <c r="BG63" s="22">
        <v>0</v>
      </c>
      <c r="BH63" s="22">
        <v>0</v>
      </c>
      <c r="BI63" s="22">
        <v>0</v>
      </c>
      <c r="BJ63" s="22">
        <v>0</v>
      </c>
      <c r="BK63" s="22">
        <v>0</v>
      </c>
      <c r="BL63" s="22">
        <v>0</v>
      </c>
      <c r="BM63" s="22">
        <v>0</v>
      </c>
      <c r="BN63" s="22">
        <v>135</v>
      </c>
      <c r="BO63" s="22">
        <v>0</v>
      </c>
      <c r="BP63" s="22">
        <v>0</v>
      </c>
      <c r="BQ63" s="22">
        <v>0</v>
      </c>
      <c r="BR63" s="22">
        <v>0</v>
      </c>
      <c r="BS63" s="22">
        <v>0</v>
      </c>
      <c r="BT63" s="22">
        <v>0</v>
      </c>
      <c r="BU63" s="22">
        <v>0</v>
      </c>
      <c r="BV63" s="76">
        <v>0</v>
      </c>
      <c r="BW63" s="113">
        <f t="shared" si="4"/>
        <v>5636785</v>
      </c>
      <c r="BX63" s="60">
        <v>0</v>
      </c>
      <c r="BY63" s="22">
        <v>0</v>
      </c>
      <c r="BZ63" s="76">
        <v>0</v>
      </c>
      <c r="CA63" s="81">
        <f t="shared" si="1"/>
        <v>0</v>
      </c>
      <c r="CB63" s="113">
        <f t="shared" si="2"/>
        <v>5636785</v>
      </c>
      <c r="CC63" s="60">
        <v>0</v>
      </c>
      <c r="CD63" s="60">
        <v>228974</v>
      </c>
      <c r="CE63" s="55">
        <v>-50012</v>
      </c>
      <c r="CF63" s="112">
        <f t="shared" si="3"/>
        <v>5815747</v>
      </c>
      <c r="CG63" s="24"/>
    </row>
    <row r="64" spans="1:85" ht="22.5" x14ac:dyDescent="0.2">
      <c r="A64" s="63" t="s">
        <v>234</v>
      </c>
      <c r="B64" s="57" t="s">
        <v>235</v>
      </c>
      <c r="C64" s="60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6003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772200</v>
      </c>
      <c r="AI64" s="22">
        <v>0</v>
      </c>
      <c r="AJ64" s="22">
        <v>0</v>
      </c>
      <c r="AK64" s="22">
        <v>0</v>
      </c>
      <c r="AL64" s="22">
        <v>0</v>
      </c>
      <c r="AM64" s="22">
        <v>175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22">
        <v>0</v>
      </c>
      <c r="AU64" s="22">
        <v>0</v>
      </c>
      <c r="AV64" s="22">
        <v>0</v>
      </c>
      <c r="AW64" s="22">
        <v>0</v>
      </c>
      <c r="AX64" s="22">
        <v>0</v>
      </c>
      <c r="AY64" s="22">
        <v>0</v>
      </c>
      <c r="AZ64" s="22">
        <v>0</v>
      </c>
      <c r="BA64" s="22">
        <v>0</v>
      </c>
      <c r="BB64" s="22">
        <v>0</v>
      </c>
      <c r="BC64" s="22">
        <v>0</v>
      </c>
      <c r="BD64" s="22">
        <v>0</v>
      </c>
      <c r="BE64" s="22">
        <v>0</v>
      </c>
      <c r="BF64" s="22">
        <v>0</v>
      </c>
      <c r="BG64" s="22">
        <v>0</v>
      </c>
      <c r="BH64" s="22">
        <v>0</v>
      </c>
      <c r="BI64" s="22">
        <v>0</v>
      </c>
      <c r="BJ64" s="22">
        <v>0</v>
      </c>
      <c r="BK64" s="22">
        <v>0</v>
      </c>
      <c r="BL64" s="22">
        <v>0</v>
      </c>
      <c r="BM64" s="22">
        <v>0</v>
      </c>
      <c r="BN64" s="22">
        <v>0</v>
      </c>
      <c r="BO64" s="22">
        <v>0</v>
      </c>
      <c r="BP64" s="22">
        <v>0</v>
      </c>
      <c r="BQ64" s="22">
        <v>0</v>
      </c>
      <c r="BR64" s="22">
        <v>0</v>
      </c>
      <c r="BS64" s="22">
        <v>0</v>
      </c>
      <c r="BT64" s="22">
        <v>0</v>
      </c>
      <c r="BU64" s="22">
        <v>0</v>
      </c>
      <c r="BV64" s="76">
        <v>0</v>
      </c>
      <c r="BW64" s="113">
        <f t="shared" si="4"/>
        <v>778378</v>
      </c>
      <c r="BX64" s="60">
        <v>0</v>
      </c>
      <c r="BY64" s="22">
        <v>0</v>
      </c>
      <c r="BZ64" s="76">
        <v>0</v>
      </c>
      <c r="CA64" s="81">
        <f t="shared" si="1"/>
        <v>0</v>
      </c>
      <c r="CB64" s="113">
        <f t="shared" si="2"/>
        <v>778378</v>
      </c>
      <c r="CC64" s="60">
        <v>0</v>
      </c>
      <c r="CD64" s="60">
        <v>39572</v>
      </c>
      <c r="CE64" s="55">
        <v>0</v>
      </c>
      <c r="CF64" s="112">
        <f t="shared" si="3"/>
        <v>817950</v>
      </c>
      <c r="CG64" s="24"/>
    </row>
    <row r="65" spans="1:85" ht="22.5" x14ac:dyDescent="0.2">
      <c r="A65" s="63" t="s">
        <v>236</v>
      </c>
      <c r="B65" s="57" t="s">
        <v>237</v>
      </c>
      <c r="C65" s="60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2">
        <v>242699</v>
      </c>
      <c r="AJ65" s="22">
        <v>0</v>
      </c>
      <c r="AK65" s="22">
        <v>1298</v>
      </c>
      <c r="AL65" s="22">
        <v>0</v>
      </c>
      <c r="AM65" s="22">
        <v>0</v>
      </c>
      <c r="AN65" s="22">
        <v>0</v>
      </c>
      <c r="AO65" s="22">
        <v>0</v>
      </c>
      <c r="AP65" s="22">
        <v>0</v>
      </c>
      <c r="AQ65" s="22">
        <v>0</v>
      </c>
      <c r="AR65" s="22">
        <v>0</v>
      </c>
      <c r="AS65" s="22">
        <v>0</v>
      </c>
      <c r="AT65" s="22">
        <v>0</v>
      </c>
      <c r="AU65" s="22">
        <v>0</v>
      </c>
      <c r="AV65" s="22">
        <v>0</v>
      </c>
      <c r="AW65" s="22">
        <v>0</v>
      </c>
      <c r="AX65" s="22">
        <v>0</v>
      </c>
      <c r="AY65" s="22">
        <v>0</v>
      </c>
      <c r="AZ65" s="22">
        <v>0</v>
      </c>
      <c r="BA65" s="22">
        <v>0</v>
      </c>
      <c r="BB65" s="22">
        <v>0</v>
      </c>
      <c r="BC65" s="22">
        <v>0</v>
      </c>
      <c r="BD65" s="22">
        <v>0</v>
      </c>
      <c r="BE65" s="22">
        <v>0</v>
      </c>
      <c r="BF65" s="22">
        <v>0</v>
      </c>
      <c r="BG65" s="22">
        <v>0</v>
      </c>
      <c r="BH65" s="22">
        <v>0</v>
      </c>
      <c r="BI65" s="22">
        <v>0</v>
      </c>
      <c r="BJ65" s="22">
        <v>0</v>
      </c>
      <c r="BK65" s="22">
        <v>0</v>
      </c>
      <c r="BL65" s="22">
        <v>833</v>
      </c>
      <c r="BM65" s="22">
        <v>0</v>
      </c>
      <c r="BN65" s="22">
        <v>0</v>
      </c>
      <c r="BO65" s="22">
        <v>0</v>
      </c>
      <c r="BP65" s="22">
        <v>0</v>
      </c>
      <c r="BQ65" s="22">
        <v>0</v>
      </c>
      <c r="BR65" s="22">
        <v>0</v>
      </c>
      <c r="BS65" s="22">
        <v>0</v>
      </c>
      <c r="BT65" s="22">
        <v>0</v>
      </c>
      <c r="BU65" s="22">
        <v>0</v>
      </c>
      <c r="BV65" s="76">
        <v>0</v>
      </c>
      <c r="BW65" s="113">
        <f t="shared" si="4"/>
        <v>244830</v>
      </c>
      <c r="BX65" s="60">
        <v>0</v>
      </c>
      <c r="BY65" s="22">
        <v>0</v>
      </c>
      <c r="BZ65" s="76">
        <v>0</v>
      </c>
      <c r="CA65" s="81">
        <f t="shared" si="1"/>
        <v>0</v>
      </c>
      <c r="CB65" s="113">
        <f t="shared" si="2"/>
        <v>244830</v>
      </c>
      <c r="CC65" s="60">
        <v>0</v>
      </c>
      <c r="CD65" s="60">
        <v>17036</v>
      </c>
      <c r="CE65" s="55">
        <v>0</v>
      </c>
      <c r="CF65" s="112">
        <f t="shared" si="3"/>
        <v>261866</v>
      </c>
      <c r="CG65" s="24"/>
    </row>
    <row r="66" spans="1:85" ht="22.5" x14ac:dyDescent="0.2">
      <c r="A66" s="63" t="s">
        <v>238</v>
      </c>
      <c r="B66" s="57" t="s">
        <v>319</v>
      </c>
      <c r="C66" s="60">
        <v>0</v>
      </c>
      <c r="D66" s="22">
        <v>0</v>
      </c>
      <c r="E66" s="22">
        <v>0</v>
      </c>
      <c r="F66" s="22">
        <v>0</v>
      </c>
      <c r="G66" s="22">
        <v>36</v>
      </c>
      <c r="H66" s="22">
        <v>467</v>
      </c>
      <c r="I66" s="22">
        <v>2316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16306</v>
      </c>
      <c r="V66" s="22">
        <v>499</v>
      </c>
      <c r="W66" s="22">
        <v>0</v>
      </c>
      <c r="X66" s="22">
        <v>4181</v>
      </c>
      <c r="Y66" s="22">
        <v>0</v>
      </c>
      <c r="Z66" s="22">
        <v>0</v>
      </c>
      <c r="AA66" s="22">
        <v>2251</v>
      </c>
      <c r="AB66" s="22">
        <v>0</v>
      </c>
      <c r="AC66" s="22">
        <v>0</v>
      </c>
      <c r="AD66" s="22">
        <v>158</v>
      </c>
      <c r="AE66" s="22">
        <v>0</v>
      </c>
      <c r="AF66" s="22">
        <v>0</v>
      </c>
      <c r="AG66" s="22">
        <v>0</v>
      </c>
      <c r="AH66" s="22">
        <v>0</v>
      </c>
      <c r="AI66" s="22">
        <v>784716</v>
      </c>
      <c r="AJ66" s="22">
        <v>51002</v>
      </c>
      <c r="AK66" s="22">
        <v>8655</v>
      </c>
      <c r="AL66" s="22">
        <v>0</v>
      </c>
      <c r="AM66" s="22">
        <v>0</v>
      </c>
      <c r="AN66" s="22">
        <v>0</v>
      </c>
      <c r="AO66" s="22">
        <v>0</v>
      </c>
      <c r="AP66" s="22">
        <v>0</v>
      </c>
      <c r="AQ66" s="22">
        <v>0</v>
      </c>
      <c r="AR66" s="22">
        <v>0</v>
      </c>
      <c r="AS66" s="22">
        <v>0</v>
      </c>
      <c r="AT66" s="22">
        <v>0</v>
      </c>
      <c r="AU66" s="22">
        <v>0</v>
      </c>
      <c r="AV66" s="22">
        <v>0</v>
      </c>
      <c r="AW66" s="22">
        <v>0</v>
      </c>
      <c r="AX66" s="22">
        <v>0</v>
      </c>
      <c r="AY66" s="22">
        <v>0</v>
      </c>
      <c r="AZ66" s="22">
        <v>0</v>
      </c>
      <c r="BA66" s="22">
        <v>0</v>
      </c>
      <c r="BB66" s="22">
        <v>0</v>
      </c>
      <c r="BC66" s="22">
        <v>0</v>
      </c>
      <c r="BD66" s="22">
        <v>0</v>
      </c>
      <c r="BE66" s="22">
        <v>0</v>
      </c>
      <c r="BF66" s="22">
        <v>0</v>
      </c>
      <c r="BG66" s="22">
        <v>0</v>
      </c>
      <c r="BH66" s="22">
        <v>0</v>
      </c>
      <c r="BI66" s="22">
        <v>0</v>
      </c>
      <c r="BJ66" s="22">
        <v>0</v>
      </c>
      <c r="BK66" s="22">
        <v>1807</v>
      </c>
      <c r="BL66" s="22">
        <v>0</v>
      </c>
      <c r="BM66" s="22">
        <v>0</v>
      </c>
      <c r="BN66" s="22">
        <v>0</v>
      </c>
      <c r="BO66" s="22">
        <v>2197</v>
      </c>
      <c r="BP66" s="22">
        <v>0</v>
      </c>
      <c r="BQ66" s="22">
        <v>0</v>
      </c>
      <c r="BR66" s="22">
        <v>0</v>
      </c>
      <c r="BS66" s="22">
        <v>0</v>
      </c>
      <c r="BT66" s="22">
        <v>0</v>
      </c>
      <c r="BU66" s="22">
        <v>0</v>
      </c>
      <c r="BV66" s="76">
        <v>0</v>
      </c>
      <c r="BW66" s="113">
        <f t="shared" si="4"/>
        <v>874591</v>
      </c>
      <c r="BX66" s="60">
        <v>105585</v>
      </c>
      <c r="BY66" s="22">
        <v>137816</v>
      </c>
      <c r="BZ66" s="76">
        <v>37149</v>
      </c>
      <c r="CA66" s="81">
        <f t="shared" si="1"/>
        <v>280550</v>
      </c>
      <c r="CB66" s="113">
        <f t="shared" si="2"/>
        <v>1155141</v>
      </c>
      <c r="CC66" s="60">
        <v>30271</v>
      </c>
      <c r="CD66" s="60">
        <v>10776</v>
      </c>
      <c r="CE66" s="55">
        <v>-11760</v>
      </c>
      <c r="CF66" s="112">
        <f t="shared" si="3"/>
        <v>1184428</v>
      </c>
      <c r="CG66" s="24"/>
    </row>
    <row r="67" spans="1:85" ht="22.5" x14ac:dyDescent="0.2">
      <c r="A67" s="63" t="s">
        <v>320</v>
      </c>
      <c r="B67" s="57" t="s">
        <v>375</v>
      </c>
      <c r="C67" s="60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2">
        <v>0</v>
      </c>
      <c r="AJ67" s="22">
        <v>279984</v>
      </c>
      <c r="AK67" s="22">
        <v>0</v>
      </c>
      <c r="AL67" s="22">
        <v>0</v>
      </c>
      <c r="AM67" s="22">
        <v>0</v>
      </c>
      <c r="AN67" s="22">
        <v>0</v>
      </c>
      <c r="AO67" s="22">
        <v>0</v>
      </c>
      <c r="AP67" s="22">
        <v>0</v>
      </c>
      <c r="AQ67" s="22">
        <v>0</v>
      </c>
      <c r="AR67" s="22">
        <v>0</v>
      </c>
      <c r="AS67" s="22">
        <v>0</v>
      </c>
      <c r="AT67" s="22">
        <v>0</v>
      </c>
      <c r="AU67" s="22">
        <v>0</v>
      </c>
      <c r="AV67" s="22">
        <v>0</v>
      </c>
      <c r="AW67" s="22">
        <v>0</v>
      </c>
      <c r="AX67" s="22">
        <v>0</v>
      </c>
      <c r="AY67" s="22">
        <v>0</v>
      </c>
      <c r="AZ67" s="22">
        <v>0</v>
      </c>
      <c r="BA67" s="22">
        <v>0</v>
      </c>
      <c r="BB67" s="22">
        <v>0</v>
      </c>
      <c r="BC67" s="22">
        <v>0</v>
      </c>
      <c r="BD67" s="22">
        <v>0</v>
      </c>
      <c r="BE67" s="22">
        <v>0</v>
      </c>
      <c r="BF67" s="22">
        <v>0</v>
      </c>
      <c r="BG67" s="22">
        <v>0</v>
      </c>
      <c r="BH67" s="22">
        <v>0</v>
      </c>
      <c r="BI67" s="22">
        <v>0</v>
      </c>
      <c r="BJ67" s="22">
        <v>0</v>
      </c>
      <c r="BK67" s="22">
        <v>0</v>
      </c>
      <c r="BL67" s="22">
        <v>0</v>
      </c>
      <c r="BM67" s="22">
        <v>0</v>
      </c>
      <c r="BN67" s="22">
        <v>0</v>
      </c>
      <c r="BO67" s="22">
        <v>0</v>
      </c>
      <c r="BP67" s="22">
        <v>0</v>
      </c>
      <c r="BQ67" s="22">
        <v>0</v>
      </c>
      <c r="BR67" s="22">
        <v>0</v>
      </c>
      <c r="BS67" s="22">
        <v>0</v>
      </c>
      <c r="BT67" s="22">
        <v>0</v>
      </c>
      <c r="BU67" s="22">
        <v>0</v>
      </c>
      <c r="BV67" s="76">
        <v>0</v>
      </c>
      <c r="BW67" s="113">
        <f t="shared" si="4"/>
        <v>279984</v>
      </c>
      <c r="BX67" s="60">
        <v>0</v>
      </c>
      <c r="BY67" s="22">
        <v>0</v>
      </c>
      <c r="BZ67" s="76">
        <v>0</v>
      </c>
      <c r="CA67" s="81">
        <f t="shared" si="1"/>
        <v>0</v>
      </c>
      <c r="CB67" s="113">
        <f t="shared" si="2"/>
        <v>279984</v>
      </c>
      <c r="CC67" s="60">
        <v>0</v>
      </c>
      <c r="CD67" s="60">
        <v>0</v>
      </c>
      <c r="CE67" s="55">
        <v>0</v>
      </c>
      <c r="CF67" s="112">
        <f t="shared" si="3"/>
        <v>279984</v>
      </c>
      <c r="CG67" s="24"/>
    </row>
    <row r="68" spans="1:85" x14ac:dyDescent="0.2">
      <c r="A68" s="63" t="s">
        <v>321</v>
      </c>
      <c r="B68" s="57" t="s">
        <v>322</v>
      </c>
      <c r="C68" s="60">
        <v>24304</v>
      </c>
      <c r="D68" s="22">
        <v>9895</v>
      </c>
      <c r="E68" s="22">
        <v>0</v>
      </c>
      <c r="F68" s="22">
        <v>98</v>
      </c>
      <c r="G68" s="22">
        <v>7491</v>
      </c>
      <c r="H68" s="22">
        <v>1818</v>
      </c>
      <c r="I68" s="22">
        <v>1572</v>
      </c>
      <c r="J68" s="22">
        <v>463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3200</v>
      </c>
      <c r="R68" s="22">
        <v>1200</v>
      </c>
      <c r="S68" s="22">
        <v>0</v>
      </c>
      <c r="T68" s="22">
        <v>0</v>
      </c>
      <c r="U68" s="22">
        <v>0</v>
      </c>
      <c r="V68" s="22">
        <v>122</v>
      </c>
      <c r="W68" s="22">
        <v>16058</v>
      </c>
      <c r="X68" s="22">
        <v>0</v>
      </c>
      <c r="Y68" s="22">
        <v>4025</v>
      </c>
      <c r="Z68" s="22">
        <v>966</v>
      </c>
      <c r="AA68" s="22">
        <v>0</v>
      </c>
      <c r="AB68" s="22">
        <v>16468</v>
      </c>
      <c r="AC68" s="22">
        <v>0</v>
      </c>
      <c r="AD68" s="22">
        <v>2940</v>
      </c>
      <c r="AE68" s="22">
        <v>3418</v>
      </c>
      <c r="AF68" s="22">
        <v>137</v>
      </c>
      <c r="AG68" s="22">
        <v>1292</v>
      </c>
      <c r="AH68" s="22">
        <v>41531</v>
      </c>
      <c r="AI68" s="22">
        <v>3128</v>
      </c>
      <c r="AJ68" s="22">
        <v>0</v>
      </c>
      <c r="AK68" s="22">
        <v>7881422</v>
      </c>
      <c r="AL68" s="22">
        <v>1914</v>
      </c>
      <c r="AM68" s="22">
        <v>5329</v>
      </c>
      <c r="AN68" s="22">
        <v>16112</v>
      </c>
      <c r="AO68" s="22">
        <v>261</v>
      </c>
      <c r="AP68" s="22">
        <v>528</v>
      </c>
      <c r="AQ68" s="22">
        <v>14579</v>
      </c>
      <c r="AR68" s="22">
        <v>0</v>
      </c>
      <c r="AS68" s="22">
        <v>33</v>
      </c>
      <c r="AT68" s="22">
        <v>207</v>
      </c>
      <c r="AU68" s="22">
        <v>0</v>
      </c>
      <c r="AV68" s="22">
        <v>0</v>
      </c>
      <c r="AW68" s="22">
        <v>9218</v>
      </c>
      <c r="AX68" s="22">
        <v>0</v>
      </c>
      <c r="AY68" s="22">
        <v>0</v>
      </c>
      <c r="AZ68" s="22">
        <v>0</v>
      </c>
      <c r="BA68" s="22">
        <v>0</v>
      </c>
      <c r="BB68" s="22">
        <v>11530</v>
      </c>
      <c r="BC68" s="22">
        <v>0</v>
      </c>
      <c r="BD68" s="22">
        <v>4118</v>
      </c>
      <c r="BE68" s="22">
        <v>0</v>
      </c>
      <c r="BF68" s="22">
        <v>0</v>
      </c>
      <c r="BG68" s="22">
        <v>0</v>
      </c>
      <c r="BH68" s="22">
        <v>1153</v>
      </c>
      <c r="BI68" s="22">
        <v>0</v>
      </c>
      <c r="BJ68" s="22">
        <v>0</v>
      </c>
      <c r="BK68" s="22">
        <v>156</v>
      </c>
      <c r="BL68" s="22">
        <v>69159</v>
      </c>
      <c r="BM68" s="22">
        <v>0</v>
      </c>
      <c r="BN68" s="22">
        <v>1448</v>
      </c>
      <c r="BO68" s="22">
        <v>3211</v>
      </c>
      <c r="BP68" s="22">
        <v>1392</v>
      </c>
      <c r="BQ68" s="22">
        <v>228</v>
      </c>
      <c r="BR68" s="22">
        <v>1472</v>
      </c>
      <c r="BS68" s="22">
        <v>0</v>
      </c>
      <c r="BT68" s="22">
        <v>0</v>
      </c>
      <c r="BU68" s="22">
        <v>0</v>
      </c>
      <c r="BV68" s="76">
        <v>0</v>
      </c>
      <c r="BW68" s="113">
        <f t="shared" si="4"/>
        <v>8163596</v>
      </c>
      <c r="BX68" s="60">
        <v>0</v>
      </c>
      <c r="BY68" s="22">
        <v>0</v>
      </c>
      <c r="BZ68" s="76">
        <v>0</v>
      </c>
      <c r="CA68" s="81">
        <f t="shared" si="1"/>
        <v>0</v>
      </c>
      <c r="CB68" s="113">
        <f t="shared" si="2"/>
        <v>8163596</v>
      </c>
      <c r="CC68" s="60">
        <v>0</v>
      </c>
      <c r="CD68" s="60">
        <v>275175</v>
      </c>
      <c r="CE68" s="55">
        <v>36593</v>
      </c>
      <c r="CF68" s="112">
        <f t="shared" si="3"/>
        <v>8475364</v>
      </c>
      <c r="CG68" s="24"/>
    </row>
    <row r="69" spans="1:85" x14ac:dyDescent="0.2">
      <c r="A69" s="63" t="s">
        <v>239</v>
      </c>
      <c r="B69" s="57" t="s">
        <v>240</v>
      </c>
      <c r="C69" s="60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  <c r="AA69" s="22">
        <v>0</v>
      </c>
      <c r="AB69" s="22">
        <v>0</v>
      </c>
      <c r="AC69" s="22">
        <v>0</v>
      </c>
      <c r="AD69" s="22">
        <v>0</v>
      </c>
      <c r="AE69" s="22">
        <v>0</v>
      </c>
      <c r="AF69" s="22">
        <v>0</v>
      </c>
      <c r="AG69" s="22">
        <v>0</v>
      </c>
      <c r="AH69" s="22">
        <v>0</v>
      </c>
      <c r="AI69" s="22">
        <v>0</v>
      </c>
      <c r="AJ69" s="22">
        <v>0</v>
      </c>
      <c r="AK69" s="22">
        <v>0</v>
      </c>
      <c r="AL69" s="22">
        <v>597328</v>
      </c>
      <c r="AM69" s="22">
        <v>575</v>
      </c>
      <c r="AN69" s="22">
        <v>1412</v>
      </c>
      <c r="AO69" s="22">
        <v>0</v>
      </c>
      <c r="AP69" s="22">
        <v>0</v>
      </c>
      <c r="AQ69" s="22">
        <v>0</v>
      </c>
      <c r="AR69" s="22">
        <v>0</v>
      </c>
      <c r="AS69" s="22">
        <v>0</v>
      </c>
      <c r="AT69" s="22">
        <v>0</v>
      </c>
      <c r="AU69" s="22">
        <v>0</v>
      </c>
      <c r="AV69" s="22">
        <v>0</v>
      </c>
      <c r="AW69" s="22">
        <v>0</v>
      </c>
      <c r="AX69" s="22">
        <v>0</v>
      </c>
      <c r="AY69" s="22">
        <v>0</v>
      </c>
      <c r="AZ69" s="22">
        <v>0</v>
      </c>
      <c r="BA69" s="22">
        <v>0</v>
      </c>
      <c r="BB69" s="22">
        <v>0</v>
      </c>
      <c r="BC69" s="22">
        <v>0</v>
      </c>
      <c r="BD69" s="22">
        <v>0</v>
      </c>
      <c r="BE69" s="22">
        <v>0</v>
      </c>
      <c r="BF69" s="22">
        <v>0</v>
      </c>
      <c r="BG69" s="22">
        <v>0</v>
      </c>
      <c r="BH69" s="22">
        <v>0</v>
      </c>
      <c r="BI69" s="22">
        <v>0</v>
      </c>
      <c r="BJ69" s="22">
        <v>0</v>
      </c>
      <c r="BK69" s="22">
        <v>0</v>
      </c>
      <c r="BL69" s="22">
        <v>0</v>
      </c>
      <c r="BM69" s="22">
        <v>0</v>
      </c>
      <c r="BN69" s="22">
        <v>0</v>
      </c>
      <c r="BO69" s="22">
        <v>0</v>
      </c>
      <c r="BP69" s="22">
        <v>0</v>
      </c>
      <c r="BQ69" s="22">
        <v>0</v>
      </c>
      <c r="BR69" s="22">
        <v>0</v>
      </c>
      <c r="BS69" s="22">
        <v>0</v>
      </c>
      <c r="BT69" s="22">
        <v>0</v>
      </c>
      <c r="BU69" s="22">
        <v>0</v>
      </c>
      <c r="BV69" s="76">
        <v>0</v>
      </c>
      <c r="BW69" s="113">
        <f t="shared" si="4"/>
        <v>599315</v>
      </c>
      <c r="BX69" s="60">
        <v>0</v>
      </c>
      <c r="BY69" s="22">
        <v>0</v>
      </c>
      <c r="BZ69" s="76">
        <v>0</v>
      </c>
      <c r="CA69" s="81">
        <f t="shared" si="1"/>
        <v>0</v>
      </c>
      <c r="CB69" s="113">
        <f t="shared" si="2"/>
        <v>599315</v>
      </c>
      <c r="CC69" s="60">
        <v>-599315</v>
      </c>
      <c r="CD69" s="60">
        <v>0</v>
      </c>
      <c r="CE69" s="55">
        <v>0</v>
      </c>
      <c r="CF69" s="112">
        <f t="shared" si="3"/>
        <v>0</v>
      </c>
      <c r="CG69" s="24"/>
    </row>
    <row r="70" spans="1:85" x14ac:dyDescent="0.2">
      <c r="A70" s="63" t="s">
        <v>241</v>
      </c>
      <c r="B70" s="57" t="s">
        <v>242</v>
      </c>
      <c r="C70" s="60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6895</v>
      </c>
      <c r="AD70" s="22">
        <v>0</v>
      </c>
      <c r="AE70" s="22">
        <v>0</v>
      </c>
      <c r="AF70" s="22">
        <v>0</v>
      </c>
      <c r="AG70" s="22">
        <v>0</v>
      </c>
      <c r="AH70" s="22">
        <v>0</v>
      </c>
      <c r="AI70" s="22">
        <v>0</v>
      </c>
      <c r="AJ70" s="22">
        <v>0</v>
      </c>
      <c r="AK70" s="22">
        <v>0</v>
      </c>
      <c r="AL70" s="22">
        <v>1042349</v>
      </c>
      <c r="AM70" s="22">
        <v>0</v>
      </c>
      <c r="AN70" s="22">
        <v>15086</v>
      </c>
      <c r="AO70" s="22">
        <v>0</v>
      </c>
      <c r="AP70" s="22">
        <v>0</v>
      </c>
      <c r="AQ70" s="22">
        <v>0</v>
      </c>
      <c r="AR70" s="22">
        <v>0</v>
      </c>
      <c r="AS70" s="22">
        <v>0</v>
      </c>
      <c r="AT70" s="22">
        <v>0</v>
      </c>
      <c r="AU70" s="22">
        <v>0</v>
      </c>
      <c r="AV70" s="22">
        <v>0</v>
      </c>
      <c r="AW70" s="22">
        <v>0</v>
      </c>
      <c r="AX70" s="22">
        <v>0</v>
      </c>
      <c r="AY70" s="22">
        <v>0</v>
      </c>
      <c r="AZ70" s="22">
        <v>0</v>
      </c>
      <c r="BA70" s="22">
        <v>0</v>
      </c>
      <c r="BB70" s="22">
        <v>0</v>
      </c>
      <c r="BC70" s="22">
        <v>0</v>
      </c>
      <c r="BD70" s="22">
        <v>0</v>
      </c>
      <c r="BE70" s="22">
        <v>0</v>
      </c>
      <c r="BF70" s="22">
        <v>0</v>
      </c>
      <c r="BG70" s="22">
        <v>0</v>
      </c>
      <c r="BH70" s="22">
        <v>300</v>
      </c>
      <c r="BI70" s="22">
        <v>0</v>
      </c>
      <c r="BJ70" s="22">
        <v>0</v>
      </c>
      <c r="BK70" s="22">
        <v>0</v>
      </c>
      <c r="BL70" s="22">
        <v>0</v>
      </c>
      <c r="BM70" s="22">
        <v>0</v>
      </c>
      <c r="BN70" s="22">
        <v>0</v>
      </c>
      <c r="BO70" s="22">
        <v>0</v>
      </c>
      <c r="BP70" s="22">
        <v>0</v>
      </c>
      <c r="BQ70" s="22">
        <v>0</v>
      </c>
      <c r="BR70" s="22">
        <v>0</v>
      </c>
      <c r="BS70" s="22">
        <v>0</v>
      </c>
      <c r="BT70" s="22">
        <v>0</v>
      </c>
      <c r="BU70" s="22">
        <v>0</v>
      </c>
      <c r="BV70" s="76">
        <v>0</v>
      </c>
      <c r="BW70" s="113">
        <f t="shared" si="4"/>
        <v>1064630</v>
      </c>
      <c r="BX70" s="60">
        <v>38317</v>
      </c>
      <c r="BY70" s="22">
        <v>459</v>
      </c>
      <c r="BZ70" s="76">
        <v>524</v>
      </c>
      <c r="CA70" s="81">
        <f t="shared" ref="CA70:CA116" si="5">SUM(BX70:BZ70)</f>
        <v>39300</v>
      </c>
      <c r="CB70" s="113">
        <f t="shared" si="2"/>
        <v>1103930</v>
      </c>
      <c r="CC70" s="60">
        <v>0</v>
      </c>
      <c r="CD70" s="60">
        <v>112232</v>
      </c>
      <c r="CE70" s="55">
        <v>0</v>
      </c>
      <c r="CF70" s="112">
        <f t="shared" si="3"/>
        <v>1216162</v>
      </c>
      <c r="CG70" s="24"/>
    </row>
    <row r="71" spans="1:85" ht="22.5" x14ac:dyDescent="0.2">
      <c r="A71" s="63" t="s">
        <v>243</v>
      </c>
      <c r="B71" s="57" t="s">
        <v>244</v>
      </c>
      <c r="C71" s="60">
        <v>9902</v>
      </c>
      <c r="D71" s="22">
        <v>0</v>
      </c>
      <c r="E71" s="22">
        <v>17390</v>
      </c>
      <c r="F71" s="22">
        <v>10825</v>
      </c>
      <c r="G71" s="22">
        <v>833</v>
      </c>
      <c r="H71" s="22">
        <v>14079</v>
      </c>
      <c r="I71" s="22">
        <v>138549</v>
      </c>
      <c r="J71" s="22">
        <v>5315</v>
      </c>
      <c r="K71" s="22">
        <v>13202</v>
      </c>
      <c r="L71" s="22">
        <v>6254</v>
      </c>
      <c r="M71" s="22">
        <v>16889</v>
      </c>
      <c r="N71" s="22">
        <v>0</v>
      </c>
      <c r="O71" s="22">
        <v>3797</v>
      </c>
      <c r="P71" s="22">
        <v>14756</v>
      </c>
      <c r="Q71" s="22">
        <v>0</v>
      </c>
      <c r="R71" s="22">
        <v>1578</v>
      </c>
      <c r="S71" s="22">
        <v>50</v>
      </c>
      <c r="T71" s="22">
        <v>3663</v>
      </c>
      <c r="U71" s="22">
        <v>23676</v>
      </c>
      <c r="V71" s="22">
        <v>2740</v>
      </c>
      <c r="W71" s="22">
        <v>4408</v>
      </c>
      <c r="X71" s="22">
        <v>32659</v>
      </c>
      <c r="Y71" s="22">
        <v>10345</v>
      </c>
      <c r="Z71" s="22">
        <v>83</v>
      </c>
      <c r="AA71" s="22">
        <v>1117</v>
      </c>
      <c r="AB71" s="22">
        <v>11308</v>
      </c>
      <c r="AC71" s="22">
        <v>6808</v>
      </c>
      <c r="AD71" s="22">
        <v>1158</v>
      </c>
      <c r="AE71" s="22">
        <v>305</v>
      </c>
      <c r="AF71" s="22">
        <v>0</v>
      </c>
      <c r="AG71" s="22">
        <v>5862</v>
      </c>
      <c r="AH71" s="22">
        <v>0</v>
      </c>
      <c r="AI71" s="22">
        <v>14656</v>
      </c>
      <c r="AJ71" s="22">
        <v>0</v>
      </c>
      <c r="AK71" s="22">
        <v>3237</v>
      </c>
      <c r="AL71" s="22">
        <v>0</v>
      </c>
      <c r="AM71" s="22">
        <v>5770591</v>
      </c>
      <c r="AN71" s="22">
        <v>73022</v>
      </c>
      <c r="AO71" s="22">
        <v>0</v>
      </c>
      <c r="AP71" s="22">
        <v>0</v>
      </c>
      <c r="AQ71" s="22">
        <v>56176</v>
      </c>
      <c r="AR71" s="22">
        <v>0</v>
      </c>
      <c r="AS71" s="22">
        <v>0</v>
      </c>
      <c r="AT71" s="22">
        <v>0</v>
      </c>
      <c r="AU71" s="22">
        <v>49</v>
      </c>
      <c r="AV71" s="22">
        <v>0</v>
      </c>
      <c r="AW71" s="22">
        <v>0</v>
      </c>
      <c r="AX71" s="22">
        <v>7642</v>
      </c>
      <c r="AY71" s="22">
        <v>0</v>
      </c>
      <c r="AZ71" s="22">
        <v>0</v>
      </c>
      <c r="BA71" s="22">
        <v>0</v>
      </c>
      <c r="BB71" s="22">
        <v>0</v>
      </c>
      <c r="BC71" s="22">
        <v>0</v>
      </c>
      <c r="BD71" s="22">
        <v>0</v>
      </c>
      <c r="BE71" s="22">
        <v>0</v>
      </c>
      <c r="BF71" s="22">
        <v>0</v>
      </c>
      <c r="BG71" s="22">
        <v>0</v>
      </c>
      <c r="BH71" s="22">
        <v>0</v>
      </c>
      <c r="BI71" s="22">
        <v>0</v>
      </c>
      <c r="BJ71" s="22">
        <v>0</v>
      </c>
      <c r="BK71" s="22">
        <v>693</v>
      </c>
      <c r="BL71" s="22">
        <v>0</v>
      </c>
      <c r="BM71" s="22">
        <v>0</v>
      </c>
      <c r="BN71" s="22">
        <v>0</v>
      </c>
      <c r="BO71" s="22">
        <v>0</v>
      </c>
      <c r="BP71" s="22">
        <v>0</v>
      </c>
      <c r="BQ71" s="22">
        <v>0</v>
      </c>
      <c r="BR71" s="22">
        <v>0</v>
      </c>
      <c r="BS71" s="22">
        <v>0</v>
      </c>
      <c r="BT71" s="22">
        <v>444</v>
      </c>
      <c r="BU71" s="22">
        <v>0</v>
      </c>
      <c r="BV71" s="76">
        <v>0</v>
      </c>
      <c r="BW71" s="113">
        <f t="shared" ref="BW71:BW102" si="6">SUM(C71:BV71)</f>
        <v>6284061</v>
      </c>
      <c r="BX71" s="60">
        <v>86964</v>
      </c>
      <c r="BY71" s="22">
        <v>24428</v>
      </c>
      <c r="BZ71" s="76">
        <v>15919</v>
      </c>
      <c r="CA71" s="81">
        <f t="shared" si="5"/>
        <v>127311</v>
      </c>
      <c r="CB71" s="113">
        <f t="shared" si="2"/>
        <v>6411372</v>
      </c>
      <c r="CC71" s="60">
        <v>-5905080</v>
      </c>
      <c r="CD71" s="60">
        <v>0</v>
      </c>
      <c r="CE71" s="55">
        <v>0</v>
      </c>
      <c r="CF71" s="112">
        <f t="shared" si="3"/>
        <v>506292</v>
      </c>
      <c r="CG71" s="24"/>
    </row>
    <row r="72" spans="1:85" ht="22.5" x14ac:dyDescent="0.2">
      <c r="A72" s="63" t="s">
        <v>245</v>
      </c>
      <c r="B72" s="57" t="s">
        <v>246</v>
      </c>
      <c r="C72" s="60">
        <v>1031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Y72" s="22">
        <v>0</v>
      </c>
      <c r="Z72" s="22">
        <v>0</v>
      </c>
      <c r="AA72" s="22">
        <v>0</v>
      </c>
      <c r="AB72" s="22">
        <v>210</v>
      </c>
      <c r="AC72" s="22">
        <v>0</v>
      </c>
      <c r="AD72" s="22">
        <v>1708</v>
      </c>
      <c r="AE72" s="22">
        <v>0</v>
      </c>
      <c r="AF72" s="22">
        <v>0</v>
      </c>
      <c r="AG72" s="22">
        <v>2390</v>
      </c>
      <c r="AH72" s="22">
        <v>0</v>
      </c>
      <c r="AI72" s="22">
        <v>0</v>
      </c>
      <c r="AJ72" s="22">
        <v>0</v>
      </c>
      <c r="AK72" s="22">
        <v>7631</v>
      </c>
      <c r="AL72" s="22">
        <v>0</v>
      </c>
      <c r="AM72" s="22">
        <v>34850</v>
      </c>
      <c r="AN72" s="22">
        <v>3792824</v>
      </c>
      <c r="AO72" s="22">
        <v>3548</v>
      </c>
      <c r="AP72" s="22">
        <v>0</v>
      </c>
      <c r="AQ72" s="22">
        <v>0</v>
      </c>
      <c r="AR72" s="22">
        <v>1008</v>
      </c>
      <c r="AS72" s="22">
        <v>0</v>
      </c>
      <c r="AT72" s="22">
        <v>76518</v>
      </c>
      <c r="AU72" s="22">
        <v>1062</v>
      </c>
      <c r="AV72" s="22">
        <v>319</v>
      </c>
      <c r="AW72" s="22">
        <v>1422</v>
      </c>
      <c r="AX72" s="22">
        <v>5095</v>
      </c>
      <c r="AY72" s="22">
        <v>0</v>
      </c>
      <c r="AZ72" s="22">
        <v>0</v>
      </c>
      <c r="BA72" s="22">
        <v>0</v>
      </c>
      <c r="BB72" s="22">
        <v>0</v>
      </c>
      <c r="BC72" s="22">
        <v>0</v>
      </c>
      <c r="BD72" s="22">
        <v>1888</v>
      </c>
      <c r="BE72" s="22">
        <v>0</v>
      </c>
      <c r="BF72" s="22">
        <v>0</v>
      </c>
      <c r="BG72" s="22">
        <v>0</v>
      </c>
      <c r="BH72" s="22">
        <v>0</v>
      </c>
      <c r="BI72" s="22">
        <v>0</v>
      </c>
      <c r="BJ72" s="22">
        <v>0</v>
      </c>
      <c r="BK72" s="22">
        <v>0</v>
      </c>
      <c r="BL72" s="22">
        <v>0</v>
      </c>
      <c r="BM72" s="22">
        <v>13324</v>
      </c>
      <c r="BN72" s="22">
        <v>0</v>
      </c>
      <c r="BO72" s="22">
        <v>11596</v>
      </c>
      <c r="BP72" s="22">
        <v>0</v>
      </c>
      <c r="BQ72" s="22">
        <v>265</v>
      </c>
      <c r="BR72" s="22">
        <v>0</v>
      </c>
      <c r="BS72" s="22">
        <v>88</v>
      </c>
      <c r="BT72" s="22">
        <v>2861</v>
      </c>
      <c r="BU72" s="22">
        <v>8016</v>
      </c>
      <c r="BV72" s="76">
        <v>0</v>
      </c>
      <c r="BW72" s="113">
        <f t="shared" si="6"/>
        <v>3967654</v>
      </c>
      <c r="BX72" s="60">
        <v>0</v>
      </c>
      <c r="BY72" s="22">
        <v>0</v>
      </c>
      <c r="BZ72" s="76">
        <v>0</v>
      </c>
      <c r="CA72" s="81">
        <f t="shared" si="5"/>
        <v>0</v>
      </c>
      <c r="CB72" s="113">
        <f t="shared" ref="CB72:CB116" si="7">BW72+CA72</f>
        <v>3967654</v>
      </c>
      <c r="CC72" s="60">
        <v>-3935883</v>
      </c>
      <c r="CD72" s="60">
        <v>0</v>
      </c>
      <c r="CE72" s="55">
        <v>0</v>
      </c>
      <c r="CF72" s="112">
        <f t="shared" ref="CF72:CF117" si="8">CB72+CC72+CD72+CE72</f>
        <v>31771</v>
      </c>
      <c r="CG72" s="24"/>
    </row>
    <row r="73" spans="1:85" x14ac:dyDescent="0.2">
      <c r="A73" s="63" t="s">
        <v>247</v>
      </c>
      <c r="B73" s="57" t="s">
        <v>248</v>
      </c>
      <c r="C73" s="60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233295</v>
      </c>
      <c r="AO73" s="22">
        <v>0</v>
      </c>
      <c r="AP73" s="22">
        <v>0</v>
      </c>
      <c r="AQ73" s="22">
        <v>0</v>
      </c>
      <c r="AR73" s="22">
        <v>0</v>
      </c>
      <c r="AS73" s="22">
        <v>0</v>
      </c>
      <c r="AT73" s="22">
        <v>0</v>
      </c>
      <c r="AU73" s="22">
        <v>0</v>
      </c>
      <c r="AV73" s="22">
        <v>0</v>
      </c>
      <c r="AW73" s="22">
        <v>0</v>
      </c>
      <c r="AX73" s="22">
        <v>0</v>
      </c>
      <c r="AY73" s="22">
        <v>0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  <c r="BJ73" s="22">
        <v>0</v>
      </c>
      <c r="BK73" s="22">
        <v>0</v>
      </c>
      <c r="BL73" s="22">
        <v>0</v>
      </c>
      <c r="BM73" s="22">
        <v>0</v>
      </c>
      <c r="BN73" s="22">
        <v>0</v>
      </c>
      <c r="BO73" s="22">
        <v>0</v>
      </c>
      <c r="BP73" s="22">
        <v>0</v>
      </c>
      <c r="BQ73" s="22">
        <v>0</v>
      </c>
      <c r="BR73" s="22">
        <v>0</v>
      </c>
      <c r="BS73" s="22">
        <v>0</v>
      </c>
      <c r="BT73" s="22">
        <v>0</v>
      </c>
      <c r="BU73" s="22">
        <v>0</v>
      </c>
      <c r="BV73" s="76">
        <v>0</v>
      </c>
      <c r="BW73" s="113">
        <f t="shared" si="6"/>
        <v>233295</v>
      </c>
      <c r="BX73" s="60">
        <v>0</v>
      </c>
      <c r="BY73" s="22">
        <v>0</v>
      </c>
      <c r="BZ73" s="76">
        <v>0</v>
      </c>
      <c r="CA73" s="81">
        <f t="shared" si="5"/>
        <v>0</v>
      </c>
      <c r="CB73" s="113">
        <f t="shared" si="7"/>
        <v>233295</v>
      </c>
      <c r="CC73" s="60">
        <v>-233295</v>
      </c>
      <c r="CD73" s="60">
        <v>0</v>
      </c>
      <c r="CE73" s="55">
        <v>0</v>
      </c>
      <c r="CF73" s="112">
        <f t="shared" si="8"/>
        <v>0</v>
      </c>
      <c r="CG73" s="24"/>
    </row>
    <row r="74" spans="1:85" x14ac:dyDescent="0.2">
      <c r="A74" s="63" t="s">
        <v>398</v>
      </c>
      <c r="B74" s="57" t="s">
        <v>464</v>
      </c>
      <c r="C74" s="60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22">
        <v>527</v>
      </c>
      <c r="Y74" s="22">
        <v>0</v>
      </c>
      <c r="Z74" s="22">
        <v>0</v>
      </c>
      <c r="AA74" s="22">
        <v>0</v>
      </c>
      <c r="AB74" s="22">
        <v>0</v>
      </c>
      <c r="AC74" s="22">
        <v>0</v>
      </c>
      <c r="AD74" s="22">
        <v>0</v>
      </c>
      <c r="AE74" s="22">
        <v>0</v>
      </c>
      <c r="AF74" s="22">
        <v>0</v>
      </c>
      <c r="AG74" s="22">
        <v>0</v>
      </c>
      <c r="AH74" s="22">
        <v>0</v>
      </c>
      <c r="AI74" s="22">
        <v>0</v>
      </c>
      <c r="AJ74" s="22">
        <v>0</v>
      </c>
      <c r="AK74" s="22">
        <v>0</v>
      </c>
      <c r="AL74" s="22">
        <v>0</v>
      </c>
      <c r="AM74" s="22">
        <v>0</v>
      </c>
      <c r="AN74" s="22">
        <v>0</v>
      </c>
      <c r="AO74" s="22">
        <v>830078</v>
      </c>
      <c r="AP74" s="22">
        <v>0</v>
      </c>
      <c r="AQ74" s="22">
        <v>2511</v>
      </c>
      <c r="AR74" s="22">
        <v>0</v>
      </c>
      <c r="AS74" s="22">
        <v>0</v>
      </c>
      <c r="AT74" s="22">
        <v>17876</v>
      </c>
      <c r="AU74" s="22">
        <v>0</v>
      </c>
      <c r="AV74" s="22">
        <v>0</v>
      </c>
      <c r="AW74" s="22">
        <v>0</v>
      </c>
      <c r="AX74" s="22">
        <v>0</v>
      </c>
      <c r="AY74" s="22">
        <v>0</v>
      </c>
      <c r="AZ74" s="22">
        <v>0</v>
      </c>
      <c r="BA74" s="22">
        <v>0</v>
      </c>
      <c r="BB74" s="22">
        <v>0</v>
      </c>
      <c r="BC74" s="22">
        <v>0</v>
      </c>
      <c r="BD74" s="22">
        <v>0</v>
      </c>
      <c r="BE74" s="22">
        <v>0</v>
      </c>
      <c r="BF74" s="22">
        <v>0</v>
      </c>
      <c r="BG74" s="22">
        <v>0</v>
      </c>
      <c r="BH74" s="22">
        <v>0</v>
      </c>
      <c r="BI74" s="22">
        <v>0</v>
      </c>
      <c r="BJ74" s="22">
        <v>0</v>
      </c>
      <c r="BK74" s="22">
        <v>0</v>
      </c>
      <c r="BL74" s="22">
        <v>6788</v>
      </c>
      <c r="BM74" s="22">
        <v>6924</v>
      </c>
      <c r="BN74" s="22">
        <v>0</v>
      </c>
      <c r="BO74" s="22">
        <v>0</v>
      </c>
      <c r="BP74" s="22">
        <v>0</v>
      </c>
      <c r="BQ74" s="22">
        <v>0</v>
      </c>
      <c r="BR74" s="22">
        <v>158</v>
      </c>
      <c r="BS74" s="22">
        <v>0</v>
      </c>
      <c r="BT74" s="22">
        <v>0</v>
      </c>
      <c r="BU74" s="22">
        <v>0</v>
      </c>
      <c r="BV74" s="76">
        <v>0</v>
      </c>
      <c r="BW74" s="113">
        <f t="shared" si="6"/>
        <v>864862</v>
      </c>
      <c r="BX74" s="60">
        <v>30387</v>
      </c>
      <c r="BY74" s="22">
        <v>1816</v>
      </c>
      <c r="BZ74" s="76">
        <v>364</v>
      </c>
      <c r="CA74" s="81">
        <f t="shared" si="5"/>
        <v>32567</v>
      </c>
      <c r="CB74" s="113">
        <f t="shared" si="7"/>
        <v>897429</v>
      </c>
      <c r="CC74" s="60">
        <v>0</v>
      </c>
      <c r="CD74" s="60">
        <v>59196</v>
      </c>
      <c r="CE74" s="55">
        <v>-135327</v>
      </c>
      <c r="CF74" s="112">
        <f t="shared" si="8"/>
        <v>821298</v>
      </c>
      <c r="CG74" s="24"/>
    </row>
    <row r="75" spans="1:85" x14ac:dyDescent="0.2">
      <c r="A75" s="63" t="s">
        <v>399</v>
      </c>
      <c r="B75" s="57" t="s">
        <v>466</v>
      </c>
      <c r="C75" s="60">
        <v>0</v>
      </c>
      <c r="D75" s="22">
        <v>0</v>
      </c>
      <c r="E75" s="22">
        <v>0</v>
      </c>
      <c r="F75" s="22">
        <v>0</v>
      </c>
      <c r="G75" s="22">
        <v>637</v>
      </c>
      <c r="H75" s="22">
        <v>0</v>
      </c>
      <c r="I75" s="22">
        <v>0</v>
      </c>
      <c r="J75" s="22">
        <v>2599</v>
      </c>
      <c r="K75" s="22">
        <v>5094</v>
      </c>
      <c r="L75" s="22">
        <v>2246</v>
      </c>
      <c r="M75" s="22">
        <v>0</v>
      </c>
      <c r="N75" s="22">
        <v>0</v>
      </c>
      <c r="O75" s="22">
        <v>11</v>
      </c>
      <c r="P75" s="22">
        <v>11</v>
      </c>
      <c r="Q75" s="22">
        <v>22935</v>
      </c>
      <c r="R75" s="22">
        <v>0</v>
      </c>
      <c r="S75" s="22">
        <v>0</v>
      </c>
      <c r="T75" s="22">
        <v>0</v>
      </c>
      <c r="U75" s="22">
        <v>0</v>
      </c>
      <c r="V75" s="22">
        <v>79</v>
      </c>
      <c r="W75" s="22">
        <v>1288</v>
      </c>
      <c r="X75" s="22">
        <v>913</v>
      </c>
      <c r="Y75" s="22">
        <v>53</v>
      </c>
      <c r="Z75" s="22">
        <v>501</v>
      </c>
      <c r="AA75" s="22">
        <v>0</v>
      </c>
      <c r="AB75" s="22">
        <v>0</v>
      </c>
      <c r="AC75" s="22">
        <v>0</v>
      </c>
      <c r="AD75" s="22">
        <v>0</v>
      </c>
      <c r="AE75" s="22">
        <v>216</v>
      </c>
      <c r="AF75" s="22">
        <v>0</v>
      </c>
      <c r="AG75" s="22">
        <v>0</v>
      </c>
      <c r="AH75" s="22">
        <v>21560</v>
      </c>
      <c r="AI75" s="22">
        <v>0</v>
      </c>
      <c r="AJ75" s="22">
        <v>0</v>
      </c>
      <c r="AK75" s="22">
        <v>7602</v>
      </c>
      <c r="AL75" s="22">
        <v>0</v>
      </c>
      <c r="AM75" s="22">
        <v>26027</v>
      </c>
      <c r="AN75" s="22">
        <v>0</v>
      </c>
      <c r="AO75" s="22">
        <v>2453367</v>
      </c>
      <c r="AP75" s="22">
        <v>0</v>
      </c>
      <c r="AQ75" s="22">
        <v>0</v>
      </c>
      <c r="AR75" s="22">
        <v>4642</v>
      </c>
      <c r="AS75" s="22">
        <v>0</v>
      </c>
      <c r="AT75" s="22">
        <v>0</v>
      </c>
      <c r="AU75" s="22">
        <v>0</v>
      </c>
      <c r="AV75" s="22">
        <v>0</v>
      </c>
      <c r="AW75" s="22">
        <v>0</v>
      </c>
      <c r="AX75" s="22">
        <v>0</v>
      </c>
      <c r="AY75" s="22">
        <v>0</v>
      </c>
      <c r="AZ75" s="22">
        <v>0</v>
      </c>
      <c r="BA75" s="22">
        <v>0</v>
      </c>
      <c r="BB75" s="22">
        <v>0</v>
      </c>
      <c r="BC75" s="22">
        <v>0</v>
      </c>
      <c r="BD75" s="22">
        <v>0</v>
      </c>
      <c r="BE75" s="22">
        <v>0</v>
      </c>
      <c r="BF75" s="22">
        <v>0</v>
      </c>
      <c r="BG75" s="22">
        <v>0</v>
      </c>
      <c r="BH75" s="22">
        <v>0</v>
      </c>
      <c r="BI75" s="22">
        <v>0</v>
      </c>
      <c r="BJ75" s="22">
        <v>0</v>
      </c>
      <c r="BK75" s="22">
        <v>0</v>
      </c>
      <c r="BL75" s="22">
        <v>0</v>
      </c>
      <c r="BM75" s="22">
        <v>0</v>
      </c>
      <c r="BN75" s="22">
        <v>0</v>
      </c>
      <c r="BO75" s="22">
        <v>0</v>
      </c>
      <c r="BP75" s="22">
        <v>0</v>
      </c>
      <c r="BQ75" s="22">
        <v>0</v>
      </c>
      <c r="BR75" s="22">
        <v>0</v>
      </c>
      <c r="BS75" s="22">
        <v>0</v>
      </c>
      <c r="BT75" s="22">
        <v>0</v>
      </c>
      <c r="BU75" s="22">
        <v>0</v>
      </c>
      <c r="BV75" s="76">
        <v>0</v>
      </c>
      <c r="BW75" s="113">
        <f t="shared" si="6"/>
        <v>2549781</v>
      </c>
      <c r="BX75" s="60">
        <v>233223</v>
      </c>
      <c r="BY75" s="22">
        <v>45756</v>
      </c>
      <c r="BZ75" s="76">
        <v>10858</v>
      </c>
      <c r="CA75" s="81">
        <f t="shared" si="5"/>
        <v>289837</v>
      </c>
      <c r="CB75" s="113">
        <f t="shared" si="7"/>
        <v>2839618</v>
      </c>
      <c r="CC75" s="60">
        <v>-410591</v>
      </c>
      <c r="CD75" s="60">
        <v>7231</v>
      </c>
      <c r="CE75" s="55">
        <v>0</v>
      </c>
      <c r="CF75" s="112">
        <f t="shared" si="8"/>
        <v>2436258</v>
      </c>
      <c r="CG75" s="24"/>
    </row>
    <row r="76" spans="1:85" x14ac:dyDescent="0.2">
      <c r="A76" s="63" t="s">
        <v>249</v>
      </c>
      <c r="B76" s="57" t="s">
        <v>250</v>
      </c>
      <c r="C76" s="60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22">
        <v>0</v>
      </c>
      <c r="AA76" s="22">
        <v>0</v>
      </c>
      <c r="AB76" s="22">
        <v>0</v>
      </c>
      <c r="AC76" s="22">
        <v>0</v>
      </c>
      <c r="AD76" s="22">
        <v>0</v>
      </c>
      <c r="AE76" s="22">
        <v>0</v>
      </c>
      <c r="AF76" s="22">
        <v>0</v>
      </c>
      <c r="AG76" s="22">
        <v>0</v>
      </c>
      <c r="AH76" s="22">
        <v>0</v>
      </c>
      <c r="AI76" s="22">
        <v>0</v>
      </c>
      <c r="AJ76" s="22">
        <v>0</v>
      </c>
      <c r="AK76" s="22">
        <v>0</v>
      </c>
      <c r="AL76" s="22">
        <v>0</v>
      </c>
      <c r="AM76" s="22">
        <v>0</v>
      </c>
      <c r="AN76" s="22">
        <v>0</v>
      </c>
      <c r="AO76" s="22">
        <v>0</v>
      </c>
      <c r="AP76" s="22">
        <v>47054</v>
      </c>
      <c r="AQ76" s="22">
        <v>0</v>
      </c>
      <c r="AR76" s="22">
        <v>0</v>
      </c>
      <c r="AS76" s="22">
        <v>0</v>
      </c>
      <c r="AT76" s="22">
        <v>0</v>
      </c>
      <c r="AU76" s="22">
        <v>0</v>
      </c>
      <c r="AV76" s="22">
        <v>0</v>
      </c>
      <c r="AW76" s="22">
        <v>0</v>
      </c>
      <c r="AX76" s="22">
        <v>0</v>
      </c>
      <c r="AY76" s="22">
        <v>0</v>
      </c>
      <c r="AZ76" s="22">
        <v>0</v>
      </c>
      <c r="BA76" s="22">
        <v>0</v>
      </c>
      <c r="BB76" s="22">
        <v>0</v>
      </c>
      <c r="BC76" s="22">
        <v>0</v>
      </c>
      <c r="BD76" s="22">
        <v>0</v>
      </c>
      <c r="BE76" s="22">
        <v>0</v>
      </c>
      <c r="BF76" s="22">
        <v>0</v>
      </c>
      <c r="BG76" s="22">
        <v>0</v>
      </c>
      <c r="BH76" s="22">
        <v>0</v>
      </c>
      <c r="BI76" s="22">
        <v>0</v>
      </c>
      <c r="BJ76" s="22">
        <v>0</v>
      </c>
      <c r="BK76" s="22">
        <v>0</v>
      </c>
      <c r="BL76" s="22">
        <v>0</v>
      </c>
      <c r="BM76" s="22">
        <v>0</v>
      </c>
      <c r="BN76" s="22">
        <v>0</v>
      </c>
      <c r="BO76" s="22">
        <v>0</v>
      </c>
      <c r="BP76" s="22">
        <v>0</v>
      </c>
      <c r="BQ76" s="22">
        <v>0</v>
      </c>
      <c r="BR76" s="22">
        <v>0</v>
      </c>
      <c r="BS76" s="22">
        <v>0</v>
      </c>
      <c r="BT76" s="22">
        <v>0</v>
      </c>
      <c r="BU76" s="22">
        <v>0</v>
      </c>
      <c r="BV76" s="76">
        <v>0</v>
      </c>
      <c r="BW76" s="113">
        <f t="shared" si="6"/>
        <v>47054</v>
      </c>
      <c r="BX76" s="60">
        <v>56786</v>
      </c>
      <c r="BY76" s="22">
        <v>978</v>
      </c>
      <c r="BZ76" s="76">
        <v>865</v>
      </c>
      <c r="CA76" s="81">
        <f t="shared" si="5"/>
        <v>58629</v>
      </c>
      <c r="CB76" s="113">
        <f t="shared" si="7"/>
        <v>105683</v>
      </c>
      <c r="CC76" s="60">
        <v>-8466</v>
      </c>
      <c r="CD76" s="60">
        <v>591</v>
      </c>
      <c r="CE76" s="55">
        <v>-480</v>
      </c>
      <c r="CF76" s="112">
        <f t="shared" si="8"/>
        <v>97328</v>
      </c>
      <c r="CG76" s="24"/>
    </row>
    <row r="77" spans="1:85" x14ac:dyDescent="0.2">
      <c r="A77" s="63" t="s">
        <v>251</v>
      </c>
      <c r="B77" s="57" t="s">
        <v>107</v>
      </c>
      <c r="C77" s="60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22">
        <v>0</v>
      </c>
      <c r="AG77" s="22">
        <v>0</v>
      </c>
      <c r="AH77" s="22">
        <v>0</v>
      </c>
      <c r="AI77" s="22">
        <v>0</v>
      </c>
      <c r="AJ77" s="22">
        <v>0</v>
      </c>
      <c r="AK77" s="22">
        <v>0</v>
      </c>
      <c r="AL77" s="22">
        <v>0</v>
      </c>
      <c r="AM77" s="22">
        <v>0</v>
      </c>
      <c r="AN77" s="22">
        <v>0</v>
      </c>
      <c r="AO77" s="22">
        <v>0</v>
      </c>
      <c r="AP77" s="22">
        <v>131147</v>
      </c>
      <c r="AQ77" s="22">
        <v>0</v>
      </c>
      <c r="AR77" s="22">
        <v>0</v>
      </c>
      <c r="AS77" s="22">
        <v>0</v>
      </c>
      <c r="AT77" s="22">
        <v>0</v>
      </c>
      <c r="AU77" s="22">
        <v>0</v>
      </c>
      <c r="AV77" s="22">
        <v>0</v>
      </c>
      <c r="AW77" s="22">
        <v>0</v>
      </c>
      <c r="AX77" s="22">
        <v>0</v>
      </c>
      <c r="AY77" s="22">
        <v>0</v>
      </c>
      <c r="AZ77" s="22">
        <v>0</v>
      </c>
      <c r="BA77" s="22">
        <v>0</v>
      </c>
      <c r="BB77" s="22">
        <v>0</v>
      </c>
      <c r="BC77" s="22">
        <v>0</v>
      </c>
      <c r="BD77" s="22">
        <v>0</v>
      </c>
      <c r="BE77" s="22">
        <v>0</v>
      </c>
      <c r="BF77" s="22">
        <v>0</v>
      </c>
      <c r="BG77" s="22">
        <v>0</v>
      </c>
      <c r="BH77" s="22">
        <v>0</v>
      </c>
      <c r="BI77" s="22">
        <v>0</v>
      </c>
      <c r="BJ77" s="22">
        <v>0</v>
      </c>
      <c r="BK77" s="22">
        <v>0</v>
      </c>
      <c r="BL77" s="22">
        <v>0</v>
      </c>
      <c r="BM77" s="22">
        <v>0</v>
      </c>
      <c r="BN77" s="22">
        <v>0</v>
      </c>
      <c r="BO77" s="22">
        <v>0</v>
      </c>
      <c r="BP77" s="22">
        <v>0</v>
      </c>
      <c r="BQ77" s="22">
        <v>0</v>
      </c>
      <c r="BR77" s="22">
        <v>0</v>
      </c>
      <c r="BS77" s="22">
        <v>0</v>
      </c>
      <c r="BT77" s="22">
        <v>0</v>
      </c>
      <c r="BU77" s="22">
        <v>0</v>
      </c>
      <c r="BV77" s="76">
        <v>0</v>
      </c>
      <c r="BW77" s="113">
        <f t="shared" si="6"/>
        <v>131147</v>
      </c>
      <c r="BX77" s="60">
        <v>225903</v>
      </c>
      <c r="BY77" s="22">
        <v>29088</v>
      </c>
      <c r="BZ77" s="76">
        <v>16190</v>
      </c>
      <c r="CA77" s="81">
        <f t="shared" si="5"/>
        <v>271181</v>
      </c>
      <c r="CB77" s="113">
        <f t="shared" si="7"/>
        <v>402328</v>
      </c>
      <c r="CC77" s="60">
        <v>-4233</v>
      </c>
      <c r="CD77" s="60">
        <v>31826</v>
      </c>
      <c r="CE77" s="55">
        <v>-933</v>
      </c>
      <c r="CF77" s="112">
        <f t="shared" si="8"/>
        <v>428988</v>
      </c>
      <c r="CG77" s="24"/>
    </row>
    <row r="78" spans="1:85" x14ac:dyDescent="0.2">
      <c r="A78" s="63" t="s">
        <v>252</v>
      </c>
      <c r="B78" s="57" t="s">
        <v>253</v>
      </c>
      <c r="C78" s="60">
        <v>0</v>
      </c>
      <c r="D78" s="22">
        <v>0</v>
      </c>
      <c r="E78" s="22">
        <v>3747</v>
      </c>
      <c r="F78" s="22">
        <v>0</v>
      </c>
      <c r="G78" s="22">
        <v>13</v>
      </c>
      <c r="H78" s="22">
        <v>0</v>
      </c>
      <c r="I78" s="22">
        <v>7452</v>
      </c>
      <c r="J78" s="22">
        <v>0</v>
      </c>
      <c r="K78" s="22">
        <v>0</v>
      </c>
      <c r="L78" s="22">
        <v>0</v>
      </c>
      <c r="M78" s="22">
        <v>10277</v>
      </c>
      <c r="N78" s="22">
        <v>0</v>
      </c>
      <c r="O78" s="22">
        <v>0</v>
      </c>
      <c r="P78" s="22">
        <v>0</v>
      </c>
      <c r="Q78" s="22">
        <v>4</v>
      </c>
      <c r="R78" s="22">
        <v>0</v>
      </c>
      <c r="S78" s="22">
        <v>0</v>
      </c>
      <c r="T78" s="22">
        <v>79966</v>
      </c>
      <c r="U78" s="22">
        <v>0</v>
      </c>
      <c r="V78" s="22">
        <v>0</v>
      </c>
      <c r="W78" s="22">
        <v>2834</v>
      </c>
      <c r="X78" s="22">
        <v>0</v>
      </c>
      <c r="Y78" s="22">
        <v>128</v>
      </c>
      <c r="Z78" s="22">
        <v>0</v>
      </c>
      <c r="AA78" s="22">
        <v>0</v>
      </c>
      <c r="AB78" s="22">
        <v>0</v>
      </c>
      <c r="AC78" s="22">
        <v>2596</v>
      </c>
      <c r="AD78" s="22">
        <v>0</v>
      </c>
      <c r="AE78" s="22">
        <v>0</v>
      </c>
      <c r="AF78" s="22">
        <v>55</v>
      </c>
      <c r="AG78" s="22">
        <v>18</v>
      </c>
      <c r="AH78" s="22">
        <v>0</v>
      </c>
      <c r="AI78" s="22">
        <v>0</v>
      </c>
      <c r="AJ78" s="22">
        <v>0</v>
      </c>
      <c r="AK78" s="22">
        <v>0</v>
      </c>
      <c r="AL78" s="22">
        <v>577</v>
      </c>
      <c r="AM78" s="22">
        <v>63926</v>
      </c>
      <c r="AN78" s="22">
        <v>27160</v>
      </c>
      <c r="AO78" s="22">
        <v>12125</v>
      </c>
      <c r="AP78" s="22">
        <v>13755</v>
      </c>
      <c r="AQ78" s="22">
        <v>2974209</v>
      </c>
      <c r="AR78" s="22">
        <v>2103</v>
      </c>
      <c r="AS78" s="22">
        <v>0</v>
      </c>
      <c r="AT78" s="22">
        <v>0</v>
      </c>
      <c r="AU78" s="22">
        <v>0</v>
      </c>
      <c r="AV78" s="22">
        <v>0</v>
      </c>
      <c r="AW78" s="22">
        <v>0</v>
      </c>
      <c r="AX78" s="22">
        <v>0</v>
      </c>
      <c r="AY78" s="22">
        <v>0</v>
      </c>
      <c r="AZ78" s="22">
        <v>0</v>
      </c>
      <c r="BA78" s="22">
        <v>0</v>
      </c>
      <c r="BB78" s="22">
        <v>0</v>
      </c>
      <c r="BC78" s="22">
        <v>0</v>
      </c>
      <c r="BD78" s="22">
        <v>0</v>
      </c>
      <c r="BE78" s="22">
        <v>0</v>
      </c>
      <c r="BF78" s="22">
        <v>0</v>
      </c>
      <c r="BG78" s="22">
        <v>0</v>
      </c>
      <c r="BH78" s="22">
        <v>1610</v>
      </c>
      <c r="BI78" s="22">
        <v>0</v>
      </c>
      <c r="BJ78" s="22">
        <v>0</v>
      </c>
      <c r="BK78" s="22">
        <v>0</v>
      </c>
      <c r="BL78" s="22">
        <v>89088</v>
      </c>
      <c r="BM78" s="22">
        <v>0</v>
      </c>
      <c r="BN78" s="22">
        <v>0</v>
      </c>
      <c r="BO78" s="22">
        <v>0</v>
      </c>
      <c r="BP78" s="22">
        <v>0</v>
      </c>
      <c r="BQ78" s="22">
        <v>0</v>
      </c>
      <c r="BR78" s="22">
        <v>894</v>
      </c>
      <c r="BS78" s="22">
        <v>0</v>
      </c>
      <c r="BT78" s="22">
        <v>0</v>
      </c>
      <c r="BU78" s="22">
        <v>0</v>
      </c>
      <c r="BV78" s="76">
        <v>0</v>
      </c>
      <c r="BW78" s="113">
        <f t="shared" si="6"/>
        <v>3292537</v>
      </c>
      <c r="BX78" s="60">
        <v>241201</v>
      </c>
      <c r="BY78" s="22">
        <v>84486</v>
      </c>
      <c r="BZ78" s="76">
        <v>31114</v>
      </c>
      <c r="CA78" s="81">
        <f t="shared" si="5"/>
        <v>356801</v>
      </c>
      <c r="CB78" s="113">
        <f t="shared" si="7"/>
        <v>3649338</v>
      </c>
      <c r="CC78" s="60">
        <v>0</v>
      </c>
      <c r="CD78" s="60">
        <v>37489</v>
      </c>
      <c r="CE78" s="55">
        <v>0</v>
      </c>
      <c r="CF78" s="112">
        <f t="shared" si="8"/>
        <v>3686827</v>
      </c>
      <c r="CG78" s="24"/>
    </row>
    <row r="79" spans="1:85" x14ac:dyDescent="0.2">
      <c r="A79" s="63" t="s">
        <v>254</v>
      </c>
      <c r="B79" s="57" t="s">
        <v>255</v>
      </c>
      <c r="C79" s="60">
        <v>0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2">
        <v>0</v>
      </c>
      <c r="X79" s="22">
        <v>0</v>
      </c>
      <c r="Y79" s="22">
        <v>0</v>
      </c>
      <c r="Z79" s="22">
        <v>0</v>
      </c>
      <c r="AA79" s="22">
        <v>0</v>
      </c>
      <c r="AB79" s="22">
        <v>0</v>
      </c>
      <c r="AC79" s="22">
        <v>0</v>
      </c>
      <c r="AD79" s="22">
        <v>0</v>
      </c>
      <c r="AE79" s="22">
        <v>0</v>
      </c>
      <c r="AF79" s="22">
        <v>0</v>
      </c>
      <c r="AG79" s="22">
        <v>0</v>
      </c>
      <c r="AH79" s="22">
        <v>0</v>
      </c>
      <c r="AI79" s="22">
        <v>0</v>
      </c>
      <c r="AJ79" s="22">
        <v>0</v>
      </c>
      <c r="AK79" s="22">
        <v>0</v>
      </c>
      <c r="AL79" s="22">
        <v>0</v>
      </c>
      <c r="AM79" s="22">
        <v>0</v>
      </c>
      <c r="AN79" s="22">
        <v>0</v>
      </c>
      <c r="AO79" s="22">
        <v>19460</v>
      </c>
      <c r="AP79" s="22">
        <v>0</v>
      </c>
      <c r="AQ79" s="22">
        <v>0</v>
      </c>
      <c r="AR79" s="22">
        <v>269238</v>
      </c>
      <c r="AS79" s="22">
        <v>0</v>
      </c>
      <c r="AT79" s="22">
        <v>0</v>
      </c>
      <c r="AU79" s="22">
        <v>0</v>
      </c>
      <c r="AV79" s="22">
        <v>0</v>
      </c>
      <c r="AW79" s="22">
        <v>0</v>
      </c>
      <c r="AX79" s="22">
        <v>0</v>
      </c>
      <c r="AY79" s="22">
        <v>0</v>
      </c>
      <c r="AZ79" s="22">
        <v>0</v>
      </c>
      <c r="BA79" s="22">
        <v>0</v>
      </c>
      <c r="BB79" s="22">
        <v>0</v>
      </c>
      <c r="BC79" s="22">
        <v>0</v>
      </c>
      <c r="BD79" s="22">
        <v>0</v>
      </c>
      <c r="BE79" s="22">
        <v>0</v>
      </c>
      <c r="BF79" s="22">
        <v>0</v>
      </c>
      <c r="BG79" s="22">
        <v>0</v>
      </c>
      <c r="BH79" s="22">
        <v>0</v>
      </c>
      <c r="BI79" s="22">
        <v>0</v>
      </c>
      <c r="BJ79" s="22">
        <v>0</v>
      </c>
      <c r="BK79" s="22">
        <v>0</v>
      </c>
      <c r="BL79" s="22">
        <v>0</v>
      </c>
      <c r="BM79" s="22">
        <v>0</v>
      </c>
      <c r="BN79" s="22">
        <v>0</v>
      </c>
      <c r="BO79" s="22">
        <v>0</v>
      </c>
      <c r="BP79" s="22">
        <v>0</v>
      </c>
      <c r="BQ79" s="22">
        <v>0</v>
      </c>
      <c r="BR79" s="22">
        <v>0</v>
      </c>
      <c r="BS79" s="22">
        <v>0</v>
      </c>
      <c r="BT79" s="22">
        <v>0</v>
      </c>
      <c r="BU79" s="22">
        <v>0</v>
      </c>
      <c r="BV79" s="76">
        <v>0</v>
      </c>
      <c r="BW79" s="113">
        <f t="shared" si="6"/>
        <v>288698</v>
      </c>
      <c r="BX79" s="60">
        <v>16036</v>
      </c>
      <c r="BY79" s="22">
        <v>1665</v>
      </c>
      <c r="BZ79" s="76">
        <v>1170</v>
      </c>
      <c r="CA79" s="81">
        <f t="shared" si="5"/>
        <v>18871</v>
      </c>
      <c r="CB79" s="113">
        <f t="shared" si="7"/>
        <v>307569</v>
      </c>
      <c r="CC79" s="60">
        <v>0</v>
      </c>
      <c r="CD79" s="60">
        <v>2178</v>
      </c>
      <c r="CE79" s="55">
        <v>-3672</v>
      </c>
      <c r="CF79" s="112">
        <f t="shared" si="8"/>
        <v>306075</v>
      </c>
      <c r="CG79" s="24"/>
    </row>
    <row r="80" spans="1:85" x14ac:dyDescent="0.2">
      <c r="A80" s="63" t="s">
        <v>256</v>
      </c>
      <c r="B80" s="57" t="s">
        <v>257</v>
      </c>
      <c r="C80" s="60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0</v>
      </c>
      <c r="Y80" s="22">
        <v>0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22">
        <v>0</v>
      </c>
      <c r="AH80" s="22">
        <v>0</v>
      </c>
      <c r="AI80" s="22">
        <v>0</v>
      </c>
      <c r="AJ80" s="22">
        <v>0</v>
      </c>
      <c r="AK80" s="22">
        <v>0</v>
      </c>
      <c r="AL80" s="22">
        <v>0</v>
      </c>
      <c r="AM80" s="22">
        <v>0</v>
      </c>
      <c r="AN80" s="22">
        <v>0</v>
      </c>
      <c r="AO80" s="22">
        <v>0</v>
      </c>
      <c r="AP80" s="22">
        <v>0</v>
      </c>
      <c r="AQ80" s="22">
        <v>0</v>
      </c>
      <c r="AR80" s="22">
        <v>0</v>
      </c>
      <c r="AS80" s="22">
        <v>494259</v>
      </c>
      <c r="AT80" s="22">
        <v>69844</v>
      </c>
      <c r="AU80" s="22">
        <v>0</v>
      </c>
      <c r="AV80" s="22">
        <v>0</v>
      </c>
      <c r="AW80" s="22">
        <v>0</v>
      </c>
      <c r="AX80" s="22">
        <v>0</v>
      </c>
      <c r="AY80" s="22">
        <v>0</v>
      </c>
      <c r="AZ80" s="22">
        <v>0</v>
      </c>
      <c r="BA80" s="22">
        <v>0</v>
      </c>
      <c r="BB80" s="22">
        <v>0</v>
      </c>
      <c r="BC80" s="22">
        <v>0</v>
      </c>
      <c r="BD80" s="22">
        <v>0</v>
      </c>
      <c r="BE80" s="22">
        <v>0</v>
      </c>
      <c r="BF80" s="22">
        <v>0</v>
      </c>
      <c r="BG80" s="22">
        <v>0</v>
      </c>
      <c r="BH80" s="22">
        <v>0</v>
      </c>
      <c r="BI80" s="22">
        <v>0</v>
      </c>
      <c r="BJ80" s="22">
        <v>0</v>
      </c>
      <c r="BK80" s="22">
        <v>0</v>
      </c>
      <c r="BL80" s="22">
        <v>2244</v>
      </c>
      <c r="BM80" s="22">
        <v>2437</v>
      </c>
      <c r="BN80" s="22">
        <v>2904</v>
      </c>
      <c r="BO80" s="22">
        <v>0</v>
      </c>
      <c r="BP80" s="22">
        <v>0</v>
      </c>
      <c r="BQ80" s="22">
        <v>0</v>
      </c>
      <c r="BR80" s="22">
        <v>0</v>
      </c>
      <c r="BS80" s="22">
        <v>0</v>
      </c>
      <c r="BT80" s="22">
        <v>0</v>
      </c>
      <c r="BU80" s="22">
        <v>0</v>
      </c>
      <c r="BV80" s="76">
        <v>0</v>
      </c>
      <c r="BW80" s="113">
        <f t="shared" si="6"/>
        <v>571688</v>
      </c>
      <c r="BX80" s="60">
        <v>138952</v>
      </c>
      <c r="BY80" s="22">
        <v>0</v>
      </c>
      <c r="BZ80" s="76">
        <v>0</v>
      </c>
      <c r="CA80" s="81">
        <f t="shared" si="5"/>
        <v>138952</v>
      </c>
      <c r="CB80" s="113">
        <f t="shared" si="7"/>
        <v>710640</v>
      </c>
      <c r="CC80" s="60">
        <v>0</v>
      </c>
      <c r="CD80" s="60">
        <v>36932</v>
      </c>
      <c r="CE80" s="55">
        <v>0</v>
      </c>
      <c r="CF80" s="112">
        <f t="shared" si="8"/>
        <v>747572</v>
      </c>
      <c r="CG80" s="24"/>
    </row>
    <row r="81" spans="1:85" x14ac:dyDescent="0.2">
      <c r="A81" s="63" t="s">
        <v>258</v>
      </c>
      <c r="B81" s="57" t="s">
        <v>259</v>
      </c>
      <c r="C81" s="60">
        <v>0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290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2">
        <v>0</v>
      </c>
      <c r="X81" s="22">
        <v>1054</v>
      </c>
      <c r="Y81" s="22">
        <v>0</v>
      </c>
      <c r="Z81" s="22">
        <v>0</v>
      </c>
      <c r="AA81" s="22">
        <v>0</v>
      </c>
      <c r="AB81" s="22">
        <v>0</v>
      </c>
      <c r="AC81" s="22">
        <v>0</v>
      </c>
      <c r="AD81" s="22">
        <v>0</v>
      </c>
      <c r="AE81" s="22">
        <v>0</v>
      </c>
      <c r="AF81" s="22">
        <v>0</v>
      </c>
      <c r="AG81" s="22">
        <v>0</v>
      </c>
      <c r="AH81" s="22">
        <v>0</v>
      </c>
      <c r="AI81" s="22">
        <v>0</v>
      </c>
      <c r="AJ81" s="22">
        <v>0</v>
      </c>
      <c r="AK81" s="22">
        <v>0</v>
      </c>
      <c r="AL81" s="22">
        <v>0</v>
      </c>
      <c r="AM81" s="22">
        <v>0</v>
      </c>
      <c r="AN81" s="22">
        <v>20959</v>
      </c>
      <c r="AO81" s="22">
        <v>0</v>
      </c>
      <c r="AP81" s="22">
        <v>0</v>
      </c>
      <c r="AQ81" s="22">
        <v>0</v>
      </c>
      <c r="AR81" s="22">
        <v>0</v>
      </c>
      <c r="AS81" s="22">
        <v>116848</v>
      </c>
      <c r="AT81" s="22">
        <v>5894719</v>
      </c>
      <c r="AU81" s="22">
        <v>0</v>
      </c>
      <c r="AV81" s="22">
        <v>1651</v>
      </c>
      <c r="AW81" s="22">
        <v>0</v>
      </c>
      <c r="AX81" s="22">
        <v>0</v>
      </c>
      <c r="AY81" s="22">
        <v>0</v>
      </c>
      <c r="AZ81" s="22">
        <v>0</v>
      </c>
      <c r="BA81" s="22">
        <v>0</v>
      </c>
      <c r="BB81" s="22">
        <v>0</v>
      </c>
      <c r="BC81" s="22">
        <v>0</v>
      </c>
      <c r="BD81" s="22">
        <v>0</v>
      </c>
      <c r="BE81" s="22">
        <v>0</v>
      </c>
      <c r="BF81" s="22">
        <v>0</v>
      </c>
      <c r="BG81" s="22">
        <v>0</v>
      </c>
      <c r="BH81" s="22">
        <v>0</v>
      </c>
      <c r="BI81" s="22">
        <v>0</v>
      </c>
      <c r="BJ81" s="22">
        <v>0</v>
      </c>
      <c r="BK81" s="22">
        <v>0</v>
      </c>
      <c r="BL81" s="22">
        <v>163</v>
      </c>
      <c r="BM81" s="22">
        <v>40324</v>
      </c>
      <c r="BN81" s="22">
        <v>0</v>
      </c>
      <c r="BO81" s="22">
        <v>0</v>
      </c>
      <c r="BP81" s="22">
        <v>0</v>
      </c>
      <c r="BQ81" s="22">
        <v>7722</v>
      </c>
      <c r="BR81" s="22">
        <v>0</v>
      </c>
      <c r="BS81" s="22">
        <v>0</v>
      </c>
      <c r="BT81" s="22">
        <v>0</v>
      </c>
      <c r="BU81" s="22">
        <v>0</v>
      </c>
      <c r="BV81" s="76">
        <v>0</v>
      </c>
      <c r="BW81" s="113">
        <f t="shared" si="6"/>
        <v>6083730</v>
      </c>
      <c r="BX81" s="60">
        <v>1502</v>
      </c>
      <c r="BY81" s="22">
        <v>0</v>
      </c>
      <c r="BZ81" s="76">
        <v>0</v>
      </c>
      <c r="CA81" s="81">
        <f t="shared" si="5"/>
        <v>1502</v>
      </c>
      <c r="CB81" s="113">
        <f t="shared" si="7"/>
        <v>6085232</v>
      </c>
      <c r="CC81" s="60">
        <v>0</v>
      </c>
      <c r="CD81" s="60">
        <v>443226</v>
      </c>
      <c r="CE81" s="55">
        <v>0</v>
      </c>
      <c r="CF81" s="112">
        <f t="shared" si="8"/>
        <v>6528458</v>
      </c>
      <c r="CG81" s="24"/>
    </row>
    <row r="82" spans="1:85" x14ac:dyDescent="0.2">
      <c r="A82" s="63" t="s">
        <v>260</v>
      </c>
      <c r="B82" s="57" t="s">
        <v>261</v>
      </c>
      <c r="C82" s="60">
        <v>0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17379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  <c r="Y82" s="22">
        <v>0</v>
      </c>
      <c r="Z82" s="22">
        <v>0</v>
      </c>
      <c r="AA82" s="22">
        <v>0</v>
      </c>
      <c r="AB82" s="22">
        <v>0</v>
      </c>
      <c r="AC82" s="22">
        <v>0</v>
      </c>
      <c r="AD82" s="22">
        <v>0</v>
      </c>
      <c r="AE82" s="22">
        <v>0</v>
      </c>
      <c r="AF82" s="22">
        <v>0</v>
      </c>
      <c r="AG82" s="22">
        <v>0</v>
      </c>
      <c r="AH82" s="22">
        <v>0</v>
      </c>
      <c r="AI82" s="22">
        <v>0</v>
      </c>
      <c r="AJ82" s="22">
        <v>0</v>
      </c>
      <c r="AK82" s="22">
        <v>0</v>
      </c>
      <c r="AL82" s="22">
        <v>0</v>
      </c>
      <c r="AM82" s="22">
        <v>0</v>
      </c>
      <c r="AN82" s="22">
        <v>0</v>
      </c>
      <c r="AO82" s="22">
        <v>0</v>
      </c>
      <c r="AP82" s="22">
        <v>0</v>
      </c>
      <c r="AQ82" s="22">
        <v>0</v>
      </c>
      <c r="AR82" s="22">
        <v>0</v>
      </c>
      <c r="AS82" s="22">
        <v>0</v>
      </c>
      <c r="AT82" s="22">
        <v>0</v>
      </c>
      <c r="AU82" s="22">
        <v>161608</v>
      </c>
      <c r="AV82" s="22">
        <v>0</v>
      </c>
      <c r="AW82" s="22">
        <v>0</v>
      </c>
      <c r="AX82" s="22">
        <v>11962</v>
      </c>
      <c r="AY82" s="22">
        <v>0</v>
      </c>
      <c r="AZ82" s="22">
        <v>0</v>
      </c>
      <c r="BA82" s="22">
        <v>0</v>
      </c>
      <c r="BB82" s="22">
        <v>0</v>
      </c>
      <c r="BC82" s="22">
        <v>400</v>
      </c>
      <c r="BD82" s="22">
        <v>0</v>
      </c>
      <c r="BE82" s="22">
        <v>0</v>
      </c>
      <c r="BF82" s="22">
        <v>0</v>
      </c>
      <c r="BG82" s="22">
        <v>0</v>
      </c>
      <c r="BH82" s="22">
        <v>0</v>
      </c>
      <c r="BI82" s="22">
        <v>0</v>
      </c>
      <c r="BJ82" s="22">
        <v>0</v>
      </c>
      <c r="BK82" s="22">
        <v>0</v>
      </c>
      <c r="BL82" s="22">
        <v>40</v>
      </c>
      <c r="BM82" s="22">
        <v>0</v>
      </c>
      <c r="BN82" s="22">
        <v>104</v>
      </c>
      <c r="BO82" s="22">
        <v>0</v>
      </c>
      <c r="BP82" s="22">
        <v>0</v>
      </c>
      <c r="BQ82" s="22">
        <v>52</v>
      </c>
      <c r="BR82" s="22">
        <v>0</v>
      </c>
      <c r="BS82" s="22">
        <v>91</v>
      </c>
      <c r="BT82" s="22">
        <v>50</v>
      </c>
      <c r="BU82" s="22">
        <v>0</v>
      </c>
      <c r="BV82" s="76">
        <v>0</v>
      </c>
      <c r="BW82" s="113">
        <f t="shared" si="6"/>
        <v>191686</v>
      </c>
      <c r="BX82" s="60">
        <v>122742</v>
      </c>
      <c r="BY82" s="22">
        <v>28574</v>
      </c>
      <c r="BZ82" s="76">
        <v>24368</v>
      </c>
      <c r="CA82" s="81">
        <f t="shared" si="5"/>
        <v>175684</v>
      </c>
      <c r="CB82" s="113">
        <f t="shared" si="7"/>
        <v>367370</v>
      </c>
      <c r="CC82" s="60">
        <v>193286</v>
      </c>
      <c r="CD82" s="60">
        <v>28710</v>
      </c>
      <c r="CE82" s="55">
        <v>0</v>
      </c>
      <c r="CF82" s="112">
        <f t="shared" si="8"/>
        <v>589366</v>
      </c>
      <c r="CG82" s="24"/>
    </row>
    <row r="83" spans="1:85" ht="45" x14ac:dyDescent="0.2">
      <c r="A83" s="63" t="s">
        <v>323</v>
      </c>
      <c r="B83" s="57" t="s">
        <v>324</v>
      </c>
      <c r="C83" s="60">
        <v>0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N83" s="22">
        <v>0</v>
      </c>
      <c r="AO83" s="22">
        <v>0</v>
      </c>
      <c r="AP83" s="22">
        <v>51</v>
      </c>
      <c r="AQ83" s="22">
        <v>0</v>
      </c>
      <c r="AR83" s="22">
        <v>0</v>
      </c>
      <c r="AS83" s="22">
        <v>0</v>
      </c>
      <c r="AT83" s="22">
        <v>0</v>
      </c>
      <c r="AU83" s="22">
        <v>382</v>
      </c>
      <c r="AV83" s="22">
        <v>130465</v>
      </c>
      <c r="AW83" s="22">
        <v>0</v>
      </c>
      <c r="AX83" s="22">
        <v>0</v>
      </c>
      <c r="AY83" s="22">
        <v>0</v>
      </c>
      <c r="AZ83" s="22">
        <v>0</v>
      </c>
      <c r="BA83" s="22">
        <v>0</v>
      </c>
      <c r="BB83" s="22">
        <v>0</v>
      </c>
      <c r="BC83" s="22">
        <v>0</v>
      </c>
      <c r="BD83" s="22">
        <v>0</v>
      </c>
      <c r="BE83" s="22">
        <v>0</v>
      </c>
      <c r="BF83" s="22">
        <v>0</v>
      </c>
      <c r="BG83" s="22">
        <v>0</v>
      </c>
      <c r="BH83" s="22">
        <v>0</v>
      </c>
      <c r="BI83" s="22">
        <v>0</v>
      </c>
      <c r="BJ83" s="22">
        <v>0</v>
      </c>
      <c r="BK83" s="22">
        <v>0</v>
      </c>
      <c r="BL83" s="22">
        <v>0</v>
      </c>
      <c r="BM83" s="22">
        <v>0</v>
      </c>
      <c r="BN83" s="22">
        <v>0</v>
      </c>
      <c r="BO83" s="22">
        <v>0</v>
      </c>
      <c r="BP83" s="22">
        <v>0</v>
      </c>
      <c r="BQ83" s="22">
        <v>0</v>
      </c>
      <c r="BR83" s="22">
        <v>1</v>
      </c>
      <c r="BS83" s="22">
        <v>0</v>
      </c>
      <c r="BT83" s="22">
        <v>0</v>
      </c>
      <c r="BU83" s="22">
        <v>0</v>
      </c>
      <c r="BV83" s="76">
        <v>0</v>
      </c>
      <c r="BW83" s="113">
        <f t="shared" si="6"/>
        <v>130899</v>
      </c>
      <c r="BX83" s="60">
        <v>98116</v>
      </c>
      <c r="BY83" s="22">
        <v>12424</v>
      </c>
      <c r="BZ83" s="76">
        <v>2545</v>
      </c>
      <c r="CA83" s="81">
        <f t="shared" si="5"/>
        <v>113085</v>
      </c>
      <c r="CB83" s="113">
        <f t="shared" si="7"/>
        <v>243984</v>
      </c>
      <c r="CC83" s="60">
        <v>5760</v>
      </c>
      <c r="CD83" s="60">
        <v>5260</v>
      </c>
      <c r="CE83" s="55">
        <v>7525</v>
      </c>
      <c r="CF83" s="112">
        <f t="shared" si="8"/>
        <v>262529</v>
      </c>
      <c r="CG83" s="24"/>
    </row>
    <row r="84" spans="1:85" ht="22.5" x14ac:dyDescent="0.2">
      <c r="A84" s="63" t="s">
        <v>262</v>
      </c>
      <c r="B84" s="57" t="s">
        <v>263</v>
      </c>
      <c r="C84" s="60">
        <v>0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2">
        <v>0</v>
      </c>
      <c r="AJ84" s="22">
        <v>0</v>
      </c>
      <c r="AK84" s="22">
        <v>0</v>
      </c>
      <c r="AL84" s="22">
        <v>0</v>
      </c>
      <c r="AM84" s="22">
        <v>0</v>
      </c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  <c r="AT84" s="22">
        <v>0</v>
      </c>
      <c r="AU84" s="22">
        <v>0</v>
      </c>
      <c r="AV84" s="22">
        <v>93533</v>
      </c>
      <c r="AW84" s="22">
        <v>0</v>
      </c>
      <c r="AX84" s="22">
        <v>0</v>
      </c>
      <c r="AY84" s="22">
        <v>0</v>
      </c>
      <c r="AZ84" s="22">
        <v>0</v>
      </c>
      <c r="BA84" s="22">
        <v>0</v>
      </c>
      <c r="BB84" s="22">
        <v>0</v>
      </c>
      <c r="BC84" s="22">
        <v>0</v>
      </c>
      <c r="BD84" s="22">
        <v>0</v>
      </c>
      <c r="BE84" s="22">
        <v>0</v>
      </c>
      <c r="BF84" s="22">
        <v>0</v>
      </c>
      <c r="BG84" s="22">
        <v>0</v>
      </c>
      <c r="BH84" s="22">
        <v>0</v>
      </c>
      <c r="BI84" s="22">
        <v>0</v>
      </c>
      <c r="BJ84" s="22">
        <v>0</v>
      </c>
      <c r="BK84" s="22">
        <v>0</v>
      </c>
      <c r="BL84" s="22">
        <v>0</v>
      </c>
      <c r="BM84" s="22">
        <v>0</v>
      </c>
      <c r="BN84" s="22">
        <v>0</v>
      </c>
      <c r="BO84" s="22">
        <v>0</v>
      </c>
      <c r="BP84" s="22">
        <v>0</v>
      </c>
      <c r="BQ84" s="22">
        <v>0</v>
      </c>
      <c r="BR84" s="22">
        <v>0</v>
      </c>
      <c r="BS84" s="22">
        <v>0</v>
      </c>
      <c r="BT84" s="22">
        <v>0</v>
      </c>
      <c r="BU84" s="22">
        <v>0</v>
      </c>
      <c r="BV84" s="76">
        <v>0</v>
      </c>
      <c r="BW84" s="113">
        <f t="shared" si="6"/>
        <v>93533</v>
      </c>
      <c r="BX84" s="60">
        <v>0</v>
      </c>
      <c r="BY84" s="22">
        <v>0</v>
      </c>
      <c r="BZ84" s="76">
        <v>0</v>
      </c>
      <c r="CA84" s="81">
        <f t="shared" si="5"/>
        <v>0</v>
      </c>
      <c r="CB84" s="113">
        <f t="shared" si="7"/>
        <v>93533</v>
      </c>
      <c r="CC84" s="60">
        <v>0</v>
      </c>
      <c r="CD84" s="60">
        <v>0</v>
      </c>
      <c r="CE84" s="55">
        <v>0</v>
      </c>
      <c r="CF84" s="112">
        <f t="shared" si="8"/>
        <v>93533</v>
      </c>
      <c r="CG84" s="24"/>
    </row>
    <row r="85" spans="1:85" x14ac:dyDescent="0.2">
      <c r="A85" s="63" t="s">
        <v>264</v>
      </c>
      <c r="B85" s="57" t="s">
        <v>265</v>
      </c>
      <c r="C85" s="60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  <c r="Z85" s="22">
        <v>0</v>
      </c>
      <c r="AA85" s="22">
        <v>0</v>
      </c>
      <c r="AB85" s="22">
        <v>0</v>
      </c>
      <c r="AC85" s="22">
        <v>0</v>
      </c>
      <c r="AD85" s="22">
        <v>0</v>
      </c>
      <c r="AE85" s="22">
        <v>0</v>
      </c>
      <c r="AF85" s="22">
        <v>0</v>
      </c>
      <c r="AG85" s="22">
        <v>0</v>
      </c>
      <c r="AH85" s="22">
        <v>0</v>
      </c>
      <c r="AI85" s="22">
        <v>0</v>
      </c>
      <c r="AJ85" s="22">
        <v>0</v>
      </c>
      <c r="AK85" s="22">
        <v>0</v>
      </c>
      <c r="AL85" s="22">
        <v>0</v>
      </c>
      <c r="AM85" s="22">
        <v>0</v>
      </c>
      <c r="AN85" s="22">
        <v>0</v>
      </c>
      <c r="AO85" s="22">
        <v>0</v>
      </c>
      <c r="AP85" s="22">
        <v>0</v>
      </c>
      <c r="AQ85" s="22">
        <v>270</v>
      </c>
      <c r="AR85" s="22">
        <v>0</v>
      </c>
      <c r="AS85" s="22">
        <v>383</v>
      </c>
      <c r="AT85" s="22">
        <v>0</v>
      </c>
      <c r="AU85" s="22">
        <v>0</v>
      </c>
      <c r="AV85" s="22">
        <v>0</v>
      </c>
      <c r="AW85" s="22">
        <v>1685586</v>
      </c>
      <c r="AX85" s="22">
        <v>8635</v>
      </c>
      <c r="AY85" s="22">
        <v>0</v>
      </c>
      <c r="AZ85" s="22">
        <v>0</v>
      </c>
      <c r="BA85" s="22">
        <v>0</v>
      </c>
      <c r="BB85" s="22">
        <v>0</v>
      </c>
      <c r="BC85" s="22">
        <v>0</v>
      </c>
      <c r="BD85" s="22">
        <v>0</v>
      </c>
      <c r="BE85" s="22">
        <v>0</v>
      </c>
      <c r="BF85" s="22">
        <v>0</v>
      </c>
      <c r="BG85" s="22">
        <v>0</v>
      </c>
      <c r="BH85" s="22">
        <v>0</v>
      </c>
      <c r="BI85" s="22">
        <v>0</v>
      </c>
      <c r="BJ85" s="22">
        <v>0</v>
      </c>
      <c r="BK85" s="22">
        <v>0</v>
      </c>
      <c r="BL85" s="22">
        <v>0</v>
      </c>
      <c r="BM85" s="22">
        <v>0</v>
      </c>
      <c r="BN85" s="22">
        <v>0</v>
      </c>
      <c r="BO85" s="22">
        <v>0</v>
      </c>
      <c r="BP85" s="22">
        <v>0</v>
      </c>
      <c r="BQ85" s="22">
        <v>0</v>
      </c>
      <c r="BR85" s="22">
        <v>0</v>
      </c>
      <c r="BS85" s="22">
        <v>0</v>
      </c>
      <c r="BT85" s="22">
        <v>0</v>
      </c>
      <c r="BU85" s="22">
        <v>0</v>
      </c>
      <c r="BV85" s="76">
        <v>0</v>
      </c>
      <c r="BW85" s="113">
        <f t="shared" si="6"/>
        <v>1694874</v>
      </c>
      <c r="BX85" s="60">
        <v>268853</v>
      </c>
      <c r="BY85" s="22">
        <v>59941</v>
      </c>
      <c r="BZ85" s="76">
        <v>37701</v>
      </c>
      <c r="CA85" s="81">
        <f t="shared" si="5"/>
        <v>366495</v>
      </c>
      <c r="CB85" s="113">
        <f t="shared" si="7"/>
        <v>2061369</v>
      </c>
      <c r="CC85" s="60">
        <v>0</v>
      </c>
      <c r="CD85" s="60">
        <v>182674</v>
      </c>
      <c r="CE85" s="55">
        <v>-200</v>
      </c>
      <c r="CF85" s="112">
        <f t="shared" si="8"/>
        <v>2243843</v>
      </c>
      <c r="CG85" s="24"/>
    </row>
    <row r="86" spans="1:85" ht="33.75" x14ac:dyDescent="0.2">
      <c r="A86" s="63" t="s">
        <v>325</v>
      </c>
      <c r="B86" s="57" t="s">
        <v>326</v>
      </c>
      <c r="C86" s="60">
        <v>0</v>
      </c>
      <c r="D86" s="22">
        <v>0</v>
      </c>
      <c r="E86" s="22">
        <v>0</v>
      </c>
      <c r="F86" s="22">
        <v>0</v>
      </c>
      <c r="G86" s="22">
        <v>832</v>
      </c>
      <c r="H86" s="22">
        <v>202</v>
      </c>
      <c r="I86" s="22">
        <v>0</v>
      </c>
      <c r="J86" s="22">
        <v>51</v>
      </c>
      <c r="K86" s="22">
        <v>0</v>
      </c>
      <c r="L86" s="22">
        <v>0</v>
      </c>
      <c r="M86" s="22">
        <v>9</v>
      </c>
      <c r="N86" s="22">
        <v>0</v>
      </c>
      <c r="O86" s="22">
        <v>0</v>
      </c>
      <c r="P86" s="22">
        <v>0</v>
      </c>
      <c r="Q86" s="22">
        <v>0</v>
      </c>
      <c r="R86" s="22">
        <v>500</v>
      </c>
      <c r="S86" s="22">
        <v>0</v>
      </c>
      <c r="T86" s="22">
        <v>0</v>
      </c>
      <c r="U86" s="22">
        <v>0</v>
      </c>
      <c r="V86" s="22">
        <v>0</v>
      </c>
      <c r="W86" s="22">
        <v>771</v>
      </c>
      <c r="X86" s="22">
        <v>579</v>
      </c>
      <c r="Y86" s="22">
        <v>399</v>
      </c>
      <c r="Z86" s="22">
        <v>107</v>
      </c>
      <c r="AA86" s="22">
        <v>10</v>
      </c>
      <c r="AB86" s="22">
        <v>904</v>
      </c>
      <c r="AC86" s="22">
        <v>8500</v>
      </c>
      <c r="AD86" s="22">
        <v>327</v>
      </c>
      <c r="AE86" s="22">
        <v>1</v>
      </c>
      <c r="AF86" s="22">
        <v>9</v>
      </c>
      <c r="AG86" s="22">
        <v>856</v>
      </c>
      <c r="AH86" s="22">
        <v>4615</v>
      </c>
      <c r="AI86" s="22">
        <v>185</v>
      </c>
      <c r="AJ86" s="22">
        <v>1</v>
      </c>
      <c r="AK86" s="22">
        <v>3445</v>
      </c>
      <c r="AL86" s="22">
        <v>0</v>
      </c>
      <c r="AM86" s="22">
        <v>4550</v>
      </c>
      <c r="AN86" s="22">
        <v>4595</v>
      </c>
      <c r="AO86" s="22">
        <v>0</v>
      </c>
      <c r="AP86" s="22">
        <v>0</v>
      </c>
      <c r="AQ86" s="22">
        <v>0</v>
      </c>
      <c r="AR86" s="22">
        <v>0</v>
      </c>
      <c r="AS86" s="22">
        <v>0</v>
      </c>
      <c r="AT86" s="22">
        <v>0</v>
      </c>
      <c r="AU86" s="22">
        <v>1690</v>
      </c>
      <c r="AV86" s="22">
        <v>5238</v>
      </c>
      <c r="AW86" s="22">
        <v>27655</v>
      </c>
      <c r="AX86" s="22">
        <v>756505</v>
      </c>
      <c r="AY86" s="22">
        <v>3800</v>
      </c>
      <c r="AZ86" s="22">
        <v>0</v>
      </c>
      <c r="BA86" s="22">
        <v>0</v>
      </c>
      <c r="BB86" s="22">
        <v>1281</v>
      </c>
      <c r="BC86" s="22">
        <v>2618</v>
      </c>
      <c r="BD86" s="22">
        <v>25</v>
      </c>
      <c r="BE86" s="22">
        <v>0</v>
      </c>
      <c r="BF86" s="22">
        <v>1284</v>
      </c>
      <c r="BG86" s="22">
        <v>0</v>
      </c>
      <c r="BH86" s="22">
        <v>0</v>
      </c>
      <c r="BI86" s="22">
        <v>0</v>
      </c>
      <c r="BJ86" s="22">
        <v>0</v>
      </c>
      <c r="BK86" s="22">
        <v>6414</v>
      </c>
      <c r="BL86" s="22">
        <v>43519</v>
      </c>
      <c r="BM86" s="22">
        <v>0</v>
      </c>
      <c r="BN86" s="22">
        <v>966</v>
      </c>
      <c r="BO86" s="22">
        <v>0</v>
      </c>
      <c r="BP86" s="22">
        <v>928</v>
      </c>
      <c r="BQ86" s="22">
        <v>496</v>
      </c>
      <c r="BR86" s="22">
        <v>882</v>
      </c>
      <c r="BS86" s="22">
        <v>0</v>
      </c>
      <c r="BT86" s="22">
        <v>1159</v>
      </c>
      <c r="BU86" s="22">
        <v>0</v>
      </c>
      <c r="BV86" s="76">
        <v>0</v>
      </c>
      <c r="BW86" s="113">
        <f t="shared" si="6"/>
        <v>885908</v>
      </c>
      <c r="BX86" s="60">
        <v>419072</v>
      </c>
      <c r="BY86" s="22">
        <v>169820</v>
      </c>
      <c r="BZ86" s="76">
        <v>39815</v>
      </c>
      <c r="CA86" s="81">
        <f t="shared" si="5"/>
        <v>628707</v>
      </c>
      <c r="CB86" s="113">
        <f t="shared" si="7"/>
        <v>1514615</v>
      </c>
      <c r="CC86" s="60">
        <v>0</v>
      </c>
      <c r="CD86" s="60">
        <v>26548</v>
      </c>
      <c r="CE86" s="55">
        <v>0</v>
      </c>
      <c r="CF86" s="112">
        <f t="shared" si="8"/>
        <v>1541163</v>
      </c>
      <c r="CG86" s="24"/>
    </row>
    <row r="87" spans="1:85" ht="22.5" x14ac:dyDescent="0.2">
      <c r="A87" s="63" t="s">
        <v>266</v>
      </c>
      <c r="B87" s="57" t="s">
        <v>115</v>
      </c>
      <c r="C87" s="60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2">
        <v>0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  <c r="AH87" s="22">
        <v>0</v>
      </c>
      <c r="AI87" s="22">
        <v>0</v>
      </c>
      <c r="AJ87" s="22">
        <v>0</v>
      </c>
      <c r="AK87" s="22">
        <v>0</v>
      </c>
      <c r="AL87" s="22">
        <v>0</v>
      </c>
      <c r="AM87" s="22">
        <v>0</v>
      </c>
      <c r="AN87" s="22">
        <v>0</v>
      </c>
      <c r="AO87" s="22">
        <v>0</v>
      </c>
      <c r="AP87" s="22">
        <v>0</v>
      </c>
      <c r="AQ87" s="22">
        <v>0</v>
      </c>
      <c r="AR87" s="22">
        <v>1956</v>
      </c>
      <c r="AS87" s="22">
        <v>0</v>
      </c>
      <c r="AT87" s="22">
        <v>0</v>
      </c>
      <c r="AU87" s="22">
        <v>0</v>
      </c>
      <c r="AV87" s="22">
        <v>0</v>
      </c>
      <c r="AW87" s="22">
        <v>0</v>
      </c>
      <c r="AX87" s="22">
        <v>0</v>
      </c>
      <c r="AY87" s="22">
        <v>1663634</v>
      </c>
      <c r="AZ87" s="22">
        <v>0</v>
      </c>
      <c r="BA87" s="22">
        <v>0</v>
      </c>
      <c r="BB87" s="22">
        <v>0</v>
      </c>
      <c r="BC87" s="22">
        <v>0</v>
      </c>
      <c r="BD87" s="22">
        <v>0</v>
      </c>
      <c r="BE87" s="22">
        <v>0</v>
      </c>
      <c r="BF87" s="22">
        <v>0</v>
      </c>
      <c r="BG87" s="22">
        <v>0</v>
      </c>
      <c r="BH87" s="22">
        <v>0</v>
      </c>
      <c r="BI87" s="22">
        <v>0</v>
      </c>
      <c r="BJ87" s="22">
        <v>0</v>
      </c>
      <c r="BK87" s="22">
        <v>0</v>
      </c>
      <c r="BL87" s="22">
        <v>2846</v>
      </c>
      <c r="BM87" s="22">
        <v>0</v>
      </c>
      <c r="BN87" s="22">
        <v>0</v>
      </c>
      <c r="BO87" s="22">
        <v>0</v>
      </c>
      <c r="BP87" s="22">
        <v>0</v>
      </c>
      <c r="BQ87" s="22">
        <v>0</v>
      </c>
      <c r="BR87" s="22">
        <v>0</v>
      </c>
      <c r="BS87" s="22">
        <v>0</v>
      </c>
      <c r="BT87" s="22">
        <v>0</v>
      </c>
      <c r="BU87" s="22">
        <v>0</v>
      </c>
      <c r="BV87" s="76">
        <v>0</v>
      </c>
      <c r="BW87" s="113">
        <f t="shared" si="6"/>
        <v>1668436</v>
      </c>
      <c r="BX87" s="60">
        <v>58892</v>
      </c>
      <c r="BY87" s="22">
        <v>72452</v>
      </c>
      <c r="BZ87" s="76">
        <v>2801</v>
      </c>
      <c r="CA87" s="81">
        <f t="shared" si="5"/>
        <v>134145</v>
      </c>
      <c r="CB87" s="113">
        <f t="shared" si="7"/>
        <v>1802581</v>
      </c>
      <c r="CC87" s="60">
        <v>0</v>
      </c>
      <c r="CD87" s="60">
        <v>14966</v>
      </c>
      <c r="CE87" s="55">
        <v>0</v>
      </c>
      <c r="CF87" s="112">
        <f t="shared" si="8"/>
        <v>1817547</v>
      </c>
      <c r="CG87" s="24"/>
    </row>
    <row r="88" spans="1:85" ht="22.5" x14ac:dyDescent="0.2">
      <c r="A88" s="63" t="s">
        <v>267</v>
      </c>
      <c r="B88" s="57" t="s">
        <v>116</v>
      </c>
      <c r="C88" s="60">
        <v>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22">
        <v>0</v>
      </c>
      <c r="Y88" s="22">
        <v>0</v>
      </c>
      <c r="Z88" s="22">
        <v>0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2">
        <v>0</v>
      </c>
      <c r="AI88" s="22">
        <v>0</v>
      </c>
      <c r="AJ88" s="22">
        <v>0</v>
      </c>
      <c r="AK88" s="22">
        <v>0</v>
      </c>
      <c r="AL88" s="22">
        <v>0</v>
      </c>
      <c r="AM88" s="22">
        <v>0</v>
      </c>
      <c r="AN88" s="22">
        <v>0</v>
      </c>
      <c r="AO88" s="22">
        <v>0</v>
      </c>
      <c r="AP88" s="22">
        <v>0</v>
      </c>
      <c r="AQ88" s="22">
        <v>0</v>
      </c>
      <c r="AR88" s="22">
        <v>0</v>
      </c>
      <c r="AS88" s="22">
        <v>0</v>
      </c>
      <c r="AT88" s="22">
        <v>0</v>
      </c>
      <c r="AU88" s="22">
        <v>0</v>
      </c>
      <c r="AV88" s="22">
        <v>0</v>
      </c>
      <c r="AW88" s="22">
        <v>0</v>
      </c>
      <c r="AX88" s="22">
        <v>0</v>
      </c>
      <c r="AY88" s="22">
        <v>1041</v>
      </c>
      <c r="AZ88" s="22">
        <v>928199</v>
      </c>
      <c r="BA88" s="22">
        <v>0</v>
      </c>
      <c r="BB88" s="22">
        <v>0</v>
      </c>
      <c r="BC88" s="22">
        <v>0</v>
      </c>
      <c r="BD88" s="22">
        <v>0</v>
      </c>
      <c r="BE88" s="22">
        <v>0</v>
      </c>
      <c r="BF88" s="22">
        <v>0</v>
      </c>
      <c r="BG88" s="22">
        <v>0</v>
      </c>
      <c r="BH88" s="22">
        <v>0</v>
      </c>
      <c r="BI88" s="22">
        <v>0</v>
      </c>
      <c r="BJ88" s="22">
        <v>0</v>
      </c>
      <c r="BK88" s="22">
        <v>0</v>
      </c>
      <c r="BL88" s="22">
        <v>0</v>
      </c>
      <c r="BM88" s="22">
        <v>0</v>
      </c>
      <c r="BN88" s="22">
        <v>0</v>
      </c>
      <c r="BO88" s="22">
        <v>0</v>
      </c>
      <c r="BP88" s="22">
        <v>0</v>
      </c>
      <c r="BQ88" s="22">
        <v>0</v>
      </c>
      <c r="BR88" s="22">
        <v>0</v>
      </c>
      <c r="BS88" s="22">
        <v>0</v>
      </c>
      <c r="BT88" s="22">
        <v>0</v>
      </c>
      <c r="BU88" s="22">
        <v>0</v>
      </c>
      <c r="BV88" s="76">
        <v>0</v>
      </c>
      <c r="BW88" s="113">
        <f t="shared" si="6"/>
        <v>929240</v>
      </c>
      <c r="BX88" s="60">
        <v>122242</v>
      </c>
      <c r="BY88" s="22">
        <v>26064</v>
      </c>
      <c r="BZ88" s="76">
        <v>5802</v>
      </c>
      <c r="CA88" s="81">
        <f t="shared" si="5"/>
        <v>154108</v>
      </c>
      <c r="CB88" s="113">
        <f t="shared" si="7"/>
        <v>1083348</v>
      </c>
      <c r="CC88" s="60">
        <v>0</v>
      </c>
      <c r="CD88" s="60">
        <v>0</v>
      </c>
      <c r="CE88" s="55">
        <v>86236</v>
      </c>
      <c r="CF88" s="112">
        <f t="shared" si="8"/>
        <v>1169584</v>
      </c>
      <c r="CG88" s="24"/>
    </row>
    <row r="89" spans="1:85" ht="22.5" x14ac:dyDescent="0.2">
      <c r="A89" s="63" t="s">
        <v>268</v>
      </c>
      <c r="B89" s="57" t="s">
        <v>117</v>
      </c>
      <c r="C89" s="60">
        <v>0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0</v>
      </c>
      <c r="AM89" s="22">
        <v>0</v>
      </c>
      <c r="AN89" s="22">
        <v>0</v>
      </c>
      <c r="AO89" s="22">
        <v>0</v>
      </c>
      <c r="AP89" s="22">
        <v>0</v>
      </c>
      <c r="AQ89" s="22">
        <v>0</v>
      </c>
      <c r="AR89" s="22">
        <v>0</v>
      </c>
      <c r="AS89" s="22">
        <v>0</v>
      </c>
      <c r="AT89" s="22">
        <v>0</v>
      </c>
      <c r="AU89" s="22">
        <v>0</v>
      </c>
      <c r="AV89" s="22">
        <v>0</v>
      </c>
      <c r="AW89" s="22">
        <v>0</v>
      </c>
      <c r="AX89" s="22">
        <v>0</v>
      </c>
      <c r="AY89" s="22">
        <v>280103</v>
      </c>
      <c r="AZ89" s="22">
        <v>11476</v>
      </c>
      <c r="BA89" s="22">
        <v>713776</v>
      </c>
      <c r="BB89" s="22">
        <v>4800</v>
      </c>
      <c r="BC89" s="22">
        <v>0</v>
      </c>
      <c r="BD89" s="22">
        <v>0</v>
      </c>
      <c r="BE89" s="22">
        <v>0</v>
      </c>
      <c r="BF89" s="22">
        <v>0</v>
      </c>
      <c r="BG89" s="22">
        <v>0</v>
      </c>
      <c r="BH89" s="22">
        <v>0</v>
      </c>
      <c r="BI89" s="22">
        <v>0</v>
      </c>
      <c r="BJ89" s="22">
        <v>0</v>
      </c>
      <c r="BK89" s="22">
        <v>0</v>
      </c>
      <c r="BL89" s="22">
        <v>0</v>
      </c>
      <c r="BM89" s="22">
        <v>0</v>
      </c>
      <c r="BN89" s="22">
        <v>0</v>
      </c>
      <c r="BO89" s="22">
        <v>0</v>
      </c>
      <c r="BP89" s="22">
        <v>0</v>
      </c>
      <c r="BQ89" s="22">
        <v>0</v>
      </c>
      <c r="BR89" s="22">
        <v>0</v>
      </c>
      <c r="BS89" s="22">
        <v>0</v>
      </c>
      <c r="BT89" s="22">
        <v>0</v>
      </c>
      <c r="BU89" s="22">
        <v>0</v>
      </c>
      <c r="BV89" s="76">
        <v>0</v>
      </c>
      <c r="BW89" s="113">
        <f t="shared" si="6"/>
        <v>1010155</v>
      </c>
      <c r="BX89" s="60">
        <v>36289</v>
      </c>
      <c r="BY89" s="22">
        <v>5600</v>
      </c>
      <c r="BZ89" s="76">
        <v>10433</v>
      </c>
      <c r="CA89" s="81">
        <f t="shared" si="5"/>
        <v>52322</v>
      </c>
      <c r="CB89" s="113">
        <f t="shared" si="7"/>
        <v>1062477</v>
      </c>
      <c r="CC89" s="60">
        <v>0</v>
      </c>
      <c r="CD89" s="60">
        <v>35205</v>
      </c>
      <c r="CE89" s="55">
        <v>0</v>
      </c>
      <c r="CF89" s="112">
        <f t="shared" si="8"/>
        <v>1097682</v>
      </c>
      <c r="CG89" s="24"/>
    </row>
    <row r="90" spans="1:85" x14ac:dyDescent="0.2">
      <c r="A90" s="63" t="s">
        <v>327</v>
      </c>
      <c r="B90" s="57" t="s">
        <v>269</v>
      </c>
      <c r="C90" s="60">
        <v>0</v>
      </c>
      <c r="D90" s="22">
        <v>1699</v>
      </c>
      <c r="E90" s="22">
        <v>16003</v>
      </c>
      <c r="F90" s="22">
        <v>1272</v>
      </c>
      <c r="G90" s="22">
        <v>190</v>
      </c>
      <c r="H90" s="22">
        <v>8702</v>
      </c>
      <c r="I90" s="22">
        <v>21128</v>
      </c>
      <c r="J90" s="22">
        <v>4609</v>
      </c>
      <c r="K90" s="22">
        <v>42</v>
      </c>
      <c r="L90" s="22">
        <v>332</v>
      </c>
      <c r="M90" s="22">
        <v>1027</v>
      </c>
      <c r="N90" s="22">
        <v>0</v>
      </c>
      <c r="O90" s="22">
        <v>1420</v>
      </c>
      <c r="P90" s="22">
        <v>68</v>
      </c>
      <c r="Q90" s="22">
        <v>1582</v>
      </c>
      <c r="R90" s="22">
        <v>3943</v>
      </c>
      <c r="S90" s="22">
        <v>158</v>
      </c>
      <c r="T90" s="22">
        <v>0</v>
      </c>
      <c r="U90" s="22">
        <v>1595</v>
      </c>
      <c r="V90" s="22">
        <v>3921</v>
      </c>
      <c r="W90" s="22">
        <v>1383</v>
      </c>
      <c r="X90" s="22">
        <v>25061</v>
      </c>
      <c r="Y90" s="22">
        <v>4307</v>
      </c>
      <c r="Z90" s="22">
        <v>291</v>
      </c>
      <c r="AA90" s="22">
        <v>2392</v>
      </c>
      <c r="AB90" s="22">
        <v>605</v>
      </c>
      <c r="AC90" s="22">
        <v>5811</v>
      </c>
      <c r="AD90" s="22">
        <v>2032</v>
      </c>
      <c r="AE90" s="22">
        <v>810</v>
      </c>
      <c r="AF90" s="22">
        <v>1414</v>
      </c>
      <c r="AG90" s="22">
        <v>143</v>
      </c>
      <c r="AH90" s="22">
        <v>17710</v>
      </c>
      <c r="AI90" s="22">
        <v>0</v>
      </c>
      <c r="AJ90" s="22">
        <v>0</v>
      </c>
      <c r="AK90" s="22">
        <v>140194</v>
      </c>
      <c r="AL90" s="22">
        <v>132336</v>
      </c>
      <c r="AM90" s="22">
        <v>38024</v>
      </c>
      <c r="AN90" s="22">
        <v>14168</v>
      </c>
      <c r="AO90" s="22">
        <v>40543</v>
      </c>
      <c r="AP90" s="22">
        <v>3739</v>
      </c>
      <c r="AQ90" s="22">
        <v>14104</v>
      </c>
      <c r="AR90" s="22">
        <v>0</v>
      </c>
      <c r="AS90" s="22">
        <v>17827</v>
      </c>
      <c r="AT90" s="22">
        <v>64391</v>
      </c>
      <c r="AU90" s="22">
        <v>3252</v>
      </c>
      <c r="AV90" s="22">
        <v>3285</v>
      </c>
      <c r="AW90" s="22">
        <v>18787</v>
      </c>
      <c r="AX90" s="22">
        <v>11211</v>
      </c>
      <c r="AY90" s="22">
        <v>32637</v>
      </c>
      <c r="AZ90" s="22">
        <v>20243</v>
      </c>
      <c r="BA90" s="22">
        <v>1684</v>
      </c>
      <c r="BB90" s="22">
        <v>6591658</v>
      </c>
      <c r="BC90" s="22">
        <v>52438</v>
      </c>
      <c r="BD90" s="22">
        <v>200</v>
      </c>
      <c r="BE90" s="22">
        <v>909</v>
      </c>
      <c r="BF90" s="22">
        <v>1311</v>
      </c>
      <c r="BG90" s="22">
        <v>2759</v>
      </c>
      <c r="BH90" s="22">
        <v>800</v>
      </c>
      <c r="BI90" s="22">
        <v>0</v>
      </c>
      <c r="BJ90" s="22">
        <v>8880</v>
      </c>
      <c r="BK90" s="22">
        <v>276</v>
      </c>
      <c r="BL90" s="22">
        <v>22047</v>
      </c>
      <c r="BM90" s="22">
        <v>3203</v>
      </c>
      <c r="BN90" s="22">
        <v>728</v>
      </c>
      <c r="BO90" s="22">
        <v>16319</v>
      </c>
      <c r="BP90" s="22">
        <v>905</v>
      </c>
      <c r="BQ90" s="22">
        <v>2803</v>
      </c>
      <c r="BR90" s="22">
        <v>94</v>
      </c>
      <c r="BS90" s="22">
        <v>8992</v>
      </c>
      <c r="BT90" s="22">
        <v>0</v>
      </c>
      <c r="BU90" s="22">
        <v>8622</v>
      </c>
      <c r="BV90" s="76">
        <v>0</v>
      </c>
      <c r="BW90" s="113">
        <f t="shared" si="6"/>
        <v>7409019</v>
      </c>
      <c r="BX90" s="60">
        <v>5038</v>
      </c>
      <c r="BY90" s="22">
        <v>1765</v>
      </c>
      <c r="BZ90" s="76">
        <v>1405</v>
      </c>
      <c r="CA90" s="81">
        <f t="shared" si="5"/>
        <v>8208</v>
      </c>
      <c r="CB90" s="113">
        <f t="shared" si="7"/>
        <v>7417227</v>
      </c>
      <c r="CC90" s="60">
        <v>0</v>
      </c>
      <c r="CD90" s="60">
        <v>68677</v>
      </c>
      <c r="CE90" s="55">
        <v>0</v>
      </c>
      <c r="CF90" s="112">
        <f t="shared" si="8"/>
        <v>7485904</v>
      </c>
      <c r="CG90" s="24"/>
    </row>
    <row r="91" spans="1:85" ht="33.75" x14ac:dyDescent="0.2">
      <c r="A91" s="63" t="s">
        <v>328</v>
      </c>
      <c r="B91" s="57" t="s">
        <v>329</v>
      </c>
      <c r="C91" s="60">
        <v>0</v>
      </c>
      <c r="D91" s="22">
        <v>0</v>
      </c>
      <c r="E91" s="22">
        <v>0</v>
      </c>
      <c r="F91" s="22">
        <v>0</v>
      </c>
      <c r="G91" s="22">
        <v>1286</v>
      </c>
      <c r="H91" s="22">
        <v>0</v>
      </c>
      <c r="I91" s="22">
        <v>9304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16974</v>
      </c>
      <c r="R91" s="22">
        <v>0</v>
      </c>
      <c r="S91" s="22">
        <v>0</v>
      </c>
      <c r="T91" s="22">
        <v>0</v>
      </c>
      <c r="U91" s="22">
        <v>463</v>
      </c>
      <c r="V91" s="22">
        <v>0</v>
      </c>
      <c r="W91" s="22">
        <v>1089</v>
      </c>
      <c r="X91" s="22">
        <v>0</v>
      </c>
      <c r="Y91" s="22">
        <v>0</v>
      </c>
      <c r="Z91" s="22">
        <v>0</v>
      </c>
      <c r="AA91" s="22">
        <v>12941</v>
      </c>
      <c r="AB91" s="22">
        <v>0</v>
      </c>
      <c r="AC91" s="22">
        <v>0</v>
      </c>
      <c r="AD91" s="22">
        <v>0</v>
      </c>
      <c r="AE91" s="22">
        <v>0</v>
      </c>
      <c r="AF91" s="22">
        <v>0</v>
      </c>
      <c r="AG91" s="22">
        <v>0</v>
      </c>
      <c r="AH91" s="22">
        <v>0</v>
      </c>
      <c r="AI91" s="22">
        <v>0</v>
      </c>
      <c r="AJ91" s="22">
        <v>0</v>
      </c>
      <c r="AK91" s="22">
        <v>0</v>
      </c>
      <c r="AL91" s="22">
        <v>0</v>
      </c>
      <c r="AM91" s="22">
        <v>215059</v>
      </c>
      <c r="AN91" s="22">
        <v>11259</v>
      </c>
      <c r="AO91" s="22">
        <v>0</v>
      </c>
      <c r="AP91" s="22">
        <v>0</v>
      </c>
      <c r="AQ91" s="22">
        <v>2269</v>
      </c>
      <c r="AR91" s="22">
        <v>0</v>
      </c>
      <c r="AS91" s="22">
        <v>0</v>
      </c>
      <c r="AT91" s="22">
        <v>0</v>
      </c>
      <c r="AU91" s="22">
        <v>0</v>
      </c>
      <c r="AV91" s="22">
        <v>0</v>
      </c>
      <c r="AW91" s="22">
        <v>0</v>
      </c>
      <c r="AX91" s="22">
        <v>2564</v>
      </c>
      <c r="AY91" s="22">
        <v>12675</v>
      </c>
      <c r="AZ91" s="22">
        <v>32989</v>
      </c>
      <c r="BA91" s="22">
        <v>0</v>
      </c>
      <c r="BB91" s="22">
        <v>0</v>
      </c>
      <c r="BC91" s="22">
        <v>1160515</v>
      </c>
      <c r="BD91" s="22">
        <v>5875</v>
      </c>
      <c r="BE91" s="22">
        <v>0</v>
      </c>
      <c r="BF91" s="22">
        <v>665</v>
      </c>
      <c r="BG91" s="22">
        <v>0</v>
      </c>
      <c r="BH91" s="22">
        <v>0</v>
      </c>
      <c r="BI91" s="22">
        <v>757</v>
      </c>
      <c r="BJ91" s="22">
        <v>0</v>
      </c>
      <c r="BK91" s="22">
        <v>1348</v>
      </c>
      <c r="BL91" s="22">
        <v>6591</v>
      </c>
      <c r="BM91" s="22">
        <v>0</v>
      </c>
      <c r="BN91" s="22">
        <v>0</v>
      </c>
      <c r="BO91" s="22">
        <v>0</v>
      </c>
      <c r="BP91" s="22">
        <v>0</v>
      </c>
      <c r="BQ91" s="22">
        <v>0</v>
      </c>
      <c r="BR91" s="22">
        <v>0</v>
      </c>
      <c r="BS91" s="22">
        <v>0</v>
      </c>
      <c r="BT91" s="22">
        <v>0</v>
      </c>
      <c r="BU91" s="22">
        <v>0</v>
      </c>
      <c r="BV91" s="76">
        <v>0</v>
      </c>
      <c r="BW91" s="113">
        <f t="shared" si="6"/>
        <v>1494623</v>
      </c>
      <c r="BX91" s="60">
        <v>170711</v>
      </c>
      <c r="BY91" s="22">
        <v>58399</v>
      </c>
      <c r="BZ91" s="76">
        <v>20243</v>
      </c>
      <c r="CA91" s="81">
        <f t="shared" si="5"/>
        <v>249353</v>
      </c>
      <c r="CB91" s="113">
        <f t="shared" si="7"/>
        <v>1743976</v>
      </c>
      <c r="CC91" s="60">
        <v>0</v>
      </c>
      <c r="CD91" s="60">
        <v>96151</v>
      </c>
      <c r="CE91" s="55">
        <v>267113</v>
      </c>
      <c r="CF91" s="112">
        <f t="shared" si="8"/>
        <v>2107240</v>
      </c>
      <c r="CG91" s="24"/>
    </row>
    <row r="92" spans="1:85" ht="22.5" x14ac:dyDescent="0.2">
      <c r="A92" s="63" t="s">
        <v>270</v>
      </c>
      <c r="B92" s="57" t="s">
        <v>271</v>
      </c>
      <c r="C92" s="60">
        <v>0</v>
      </c>
      <c r="D92" s="22">
        <v>0</v>
      </c>
      <c r="E92" s="22">
        <v>0</v>
      </c>
      <c r="F92" s="22">
        <v>0</v>
      </c>
      <c r="G92" s="22">
        <v>716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70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4748</v>
      </c>
      <c r="V92" s="22">
        <v>3343</v>
      </c>
      <c r="W92" s="22">
        <v>0</v>
      </c>
      <c r="X92" s="22">
        <v>935</v>
      </c>
      <c r="Y92" s="22">
        <v>8</v>
      </c>
      <c r="Z92" s="22">
        <v>0</v>
      </c>
      <c r="AA92" s="22">
        <v>0</v>
      </c>
      <c r="AB92" s="22">
        <v>0</v>
      </c>
      <c r="AC92" s="22">
        <v>12519</v>
      </c>
      <c r="AD92" s="22">
        <v>0</v>
      </c>
      <c r="AE92" s="22">
        <v>0</v>
      </c>
      <c r="AF92" s="22">
        <v>0</v>
      </c>
      <c r="AG92" s="22">
        <v>0</v>
      </c>
      <c r="AH92" s="22">
        <v>3600</v>
      </c>
      <c r="AI92" s="22">
        <v>0</v>
      </c>
      <c r="AJ92" s="22">
        <v>0</v>
      </c>
      <c r="AK92" s="22">
        <v>8040</v>
      </c>
      <c r="AL92" s="22">
        <v>0</v>
      </c>
      <c r="AM92" s="22">
        <v>0</v>
      </c>
      <c r="AN92" s="22">
        <v>0</v>
      </c>
      <c r="AO92" s="22">
        <v>0</v>
      </c>
      <c r="AP92" s="22">
        <v>0</v>
      </c>
      <c r="AQ92" s="22">
        <v>0</v>
      </c>
      <c r="AR92" s="22">
        <v>0</v>
      </c>
      <c r="AS92" s="22">
        <v>0</v>
      </c>
      <c r="AT92" s="22">
        <v>0</v>
      </c>
      <c r="AU92" s="22">
        <v>0</v>
      </c>
      <c r="AV92" s="22">
        <v>0</v>
      </c>
      <c r="AW92" s="22">
        <v>5271</v>
      </c>
      <c r="AX92" s="22">
        <v>0</v>
      </c>
      <c r="AY92" s="22">
        <v>0</v>
      </c>
      <c r="AZ92" s="22">
        <v>0</v>
      </c>
      <c r="BA92" s="22">
        <v>0</v>
      </c>
      <c r="BB92" s="22">
        <v>3827</v>
      </c>
      <c r="BC92" s="22">
        <v>0</v>
      </c>
      <c r="BD92" s="22">
        <v>886390</v>
      </c>
      <c r="BE92" s="22">
        <v>0</v>
      </c>
      <c r="BF92" s="22">
        <v>0</v>
      </c>
      <c r="BG92" s="22">
        <v>0</v>
      </c>
      <c r="BH92" s="22">
        <v>0</v>
      </c>
      <c r="BI92" s="22">
        <v>0</v>
      </c>
      <c r="BJ92" s="22">
        <v>0</v>
      </c>
      <c r="BK92" s="22">
        <v>0</v>
      </c>
      <c r="BL92" s="22">
        <v>18607</v>
      </c>
      <c r="BM92" s="22">
        <v>0</v>
      </c>
      <c r="BN92" s="22">
        <v>0</v>
      </c>
      <c r="BO92" s="22">
        <v>0</v>
      </c>
      <c r="BP92" s="22">
        <v>873</v>
      </c>
      <c r="BQ92" s="22">
        <v>1</v>
      </c>
      <c r="BR92" s="22">
        <v>0</v>
      </c>
      <c r="BS92" s="22">
        <v>0</v>
      </c>
      <c r="BT92" s="22">
        <v>0</v>
      </c>
      <c r="BU92" s="22">
        <v>0</v>
      </c>
      <c r="BV92" s="76">
        <v>0</v>
      </c>
      <c r="BW92" s="113">
        <f t="shared" si="6"/>
        <v>948948</v>
      </c>
      <c r="BX92" s="60">
        <v>140877</v>
      </c>
      <c r="BY92" s="22">
        <v>28295</v>
      </c>
      <c r="BZ92" s="76">
        <v>20305</v>
      </c>
      <c r="CA92" s="81">
        <f t="shared" si="5"/>
        <v>189477</v>
      </c>
      <c r="CB92" s="113">
        <f t="shared" si="7"/>
        <v>1138425</v>
      </c>
      <c r="CC92" s="60">
        <v>0</v>
      </c>
      <c r="CD92" s="60">
        <v>36886</v>
      </c>
      <c r="CE92" s="55">
        <v>0</v>
      </c>
      <c r="CF92" s="112">
        <f t="shared" si="8"/>
        <v>1175311</v>
      </c>
      <c r="CG92" s="24"/>
    </row>
    <row r="93" spans="1:85" x14ac:dyDescent="0.2">
      <c r="A93" s="63" t="s">
        <v>400</v>
      </c>
      <c r="B93" s="57" t="s">
        <v>401</v>
      </c>
      <c r="C93" s="60">
        <v>363</v>
      </c>
      <c r="D93" s="22">
        <v>229</v>
      </c>
      <c r="E93" s="22">
        <v>336</v>
      </c>
      <c r="F93" s="22">
        <v>1709</v>
      </c>
      <c r="G93" s="22">
        <v>0</v>
      </c>
      <c r="H93" s="22">
        <v>459</v>
      </c>
      <c r="I93" s="22">
        <v>2274</v>
      </c>
      <c r="J93" s="22">
        <v>2320</v>
      </c>
      <c r="K93" s="22">
        <v>5375</v>
      </c>
      <c r="L93" s="22">
        <v>3846</v>
      </c>
      <c r="M93" s="22">
        <v>2163</v>
      </c>
      <c r="N93" s="22">
        <v>0</v>
      </c>
      <c r="O93" s="22">
        <v>180</v>
      </c>
      <c r="P93" s="22">
        <v>1179</v>
      </c>
      <c r="Q93" s="22">
        <v>8357</v>
      </c>
      <c r="R93" s="22">
        <v>1517</v>
      </c>
      <c r="S93" s="22">
        <v>291</v>
      </c>
      <c r="T93" s="22">
        <v>0</v>
      </c>
      <c r="U93" s="22">
        <v>8299</v>
      </c>
      <c r="V93" s="22">
        <v>3262</v>
      </c>
      <c r="W93" s="22">
        <v>449</v>
      </c>
      <c r="X93" s="22">
        <v>1412</v>
      </c>
      <c r="Y93" s="22">
        <v>7864</v>
      </c>
      <c r="Z93" s="22">
        <v>14528</v>
      </c>
      <c r="AA93" s="22">
        <v>2631</v>
      </c>
      <c r="AB93" s="22">
        <v>7193</v>
      </c>
      <c r="AC93" s="22">
        <v>53585</v>
      </c>
      <c r="AD93" s="22">
        <v>27922</v>
      </c>
      <c r="AE93" s="22">
        <v>0</v>
      </c>
      <c r="AF93" s="22">
        <v>733</v>
      </c>
      <c r="AG93" s="22">
        <v>1722</v>
      </c>
      <c r="AH93" s="22">
        <v>1279</v>
      </c>
      <c r="AI93" s="22">
        <v>1573</v>
      </c>
      <c r="AJ93" s="22">
        <v>0</v>
      </c>
      <c r="AK93" s="22">
        <v>3817</v>
      </c>
      <c r="AL93" s="22">
        <v>142</v>
      </c>
      <c r="AM93" s="22">
        <v>3350</v>
      </c>
      <c r="AN93" s="22">
        <v>269</v>
      </c>
      <c r="AO93" s="22">
        <v>81</v>
      </c>
      <c r="AP93" s="22">
        <v>0</v>
      </c>
      <c r="AQ93" s="22">
        <v>1629</v>
      </c>
      <c r="AR93" s="22">
        <v>0</v>
      </c>
      <c r="AS93" s="22">
        <v>0</v>
      </c>
      <c r="AT93" s="22">
        <v>0</v>
      </c>
      <c r="AU93" s="22">
        <v>5699</v>
      </c>
      <c r="AV93" s="22">
        <v>0</v>
      </c>
      <c r="AW93" s="22">
        <v>3587</v>
      </c>
      <c r="AX93" s="22">
        <v>35165</v>
      </c>
      <c r="AY93" s="22">
        <v>0</v>
      </c>
      <c r="AZ93" s="22">
        <v>0</v>
      </c>
      <c r="BA93" s="22">
        <v>0</v>
      </c>
      <c r="BB93" s="22">
        <v>0</v>
      </c>
      <c r="BC93" s="22">
        <v>690</v>
      </c>
      <c r="BD93" s="22">
        <v>11765</v>
      </c>
      <c r="BE93" s="22">
        <v>261075</v>
      </c>
      <c r="BF93" s="22">
        <v>62</v>
      </c>
      <c r="BG93" s="22">
        <v>1700</v>
      </c>
      <c r="BH93" s="22">
        <v>0</v>
      </c>
      <c r="BI93" s="22">
        <v>0</v>
      </c>
      <c r="BJ93" s="22">
        <v>0</v>
      </c>
      <c r="BK93" s="22">
        <v>828</v>
      </c>
      <c r="BL93" s="22">
        <v>0</v>
      </c>
      <c r="BM93" s="22">
        <v>0</v>
      </c>
      <c r="BN93" s="22">
        <v>0</v>
      </c>
      <c r="BO93" s="22">
        <v>3756</v>
      </c>
      <c r="BP93" s="22">
        <v>0</v>
      </c>
      <c r="BQ93" s="22">
        <v>0</v>
      </c>
      <c r="BR93" s="22">
        <v>0</v>
      </c>
      <c r="BS93" s="22">
        <v>0</v>
      </c>
      <c r="BT93" s="22">
        <v>27</v>
      </c>
      <c r="BU93" s="22">
        <v>0</v>
      </c>
      <c r="BV93" s="76">
        <v>0</v>
      </c>
      <c r="BW93" s="113">
        <f t="shared" si="6"/>
        <v>496692</v>
      </c>
      <c r="BX93" s="60">
        <v>210407</v>
      </c>
      <c r="BY93" s="22">
        <v>12001</v>
      </c>
      <c r="BZ93" s="76">
        <v>1071</v>
      </c>
      <c r="CA93" s="81">
        <f t="shared" si="5"/>
        <v>223479</v>
      </c>
      <c r="CB93" s="113">
        <f t="shared" si="7"/>
        <v>720171</v>
      </c>
      <c r="CC93" s="60">
        <v>0</v>
      </c>
      <c r="CD93" s="60">
        <v>0</v>
      </c>
      <c r="CE93" s="55">
        <v>0</v>
      </c>
      <c r="CF93" s="112">
        <f t="shared" si="8"/>
        <v>720171</v>
      </c>
      <c r="CG93" s="24"/>
    </row>
    <row r="94" spans="1:85" x14ac:dyDescent="0.2">
      <c r="A94" s="63" t="s">
        <v>272</v>
      </c>
      <c r="B94" s="57" t="s">
        <v>273</v>
      </c>
      <c r="C94" s="60">
        <v>0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1481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  <c r="Z94" s="22">
        <v>0</v>
      </c>
      <c r="AA94" s="22">
        <v>0</v>
      </c>
      <c r="AB94" s="22">
        <v>0</v>
      </c>
      <c r="AC94" s="22">
        <v>37465</v>
      </c>
      <c r="AD94" s="22">
        <v>0</v>
      </c>
      <c r="AE94" s="22">
        <v>0</v>
      </c>
      <c r="AF94" s="22">
        <v>0</v>
      </c>
      <c r="AG94" s="22">
        <v>0</v>
      </c>
      <c r="AH94" s="22">
        <v>0</v>
      </c>
      <c r="AI94" s="22">
        <v>0</v>
      </c>
      <c r="AJ94" s="22">
        <v>0</v>
      </c>
      <c r="AK94" s="22">
        <v>0</v>
      </c>
      <c r="AL94" s="22">
        <v>0</v>
      </c>
      <c r="AM94" s="22">
        <v>0</v>
      </c>
      <c r="AN94" s="22">
        <v>12129</v>
      </c>
      <c r="AO94" s="22">
        <v>0</v>
      </c>
      <c r="AP94" s="22">
        <v>0</v>
      </c>
      <c r="AQ94" s="22">
        <v>0</v>
      </c>
      <c r="AR94" s="22">
        <v>0</v>
      </c>
      <c r="AS94" s="22">
        <v>0</v>
      </c>
      <c r="AT94" s="22">
        <v>0</v>
      </c>
      <c r="AU94" s="22">
        <v>0</v>
      </c>
      <c r="AV94" s="22">
        <v>0</v>
      </c>
      <c r="AW94" s="22">
        <v>9955</v>
      </c>
      <c r="AX94" s="22">
        <v>0</v>
      </c>
      <c r="AY94" s="22">
        <v>0</v>
      </c>
      <c r="AZ94" s="22">
        <v>0</v>
      </c>
      <c r="BA94" s="22">
        <v>0</v>
      </c>
      <c r="BB94" s="22">
        <v>0</v>
      </c>
      <c r="BC94" s="22">
        <v>0</v>
      </c>
      <c r="BD94" s="22">
        <v>0</v>
      </c>
      <c r="BE94" s="22">
        <v>0</v>
      </c>
      <c r="BF94" s="22">
        <v>200658</v>
      </c>
      <c r="BG94" s="22">
        <v>0</v>
      </c>
      <c r="BH94" s="22">
        <v>0</v>
      </c>
      <c r="BI94" s="22">
        <v>0</v>
      </c>
      <c r="BJ94" s="22">
        <v>0</v>
      </c>
      <c r="BK94" s="22">
        <v>0</v>
      </c>
      <c r="BL94" s="22">
        <v>2063</v>
      </c>
      <c r="BM94" s="22">
        <v>0</v>
      </c>
      <c r="BN94" s="22">
        <v>0</v>
      </c>
      <c r="BO94" s="22">
        <v>0</v>
      </c>
      <c r="BP94" s="22">
        <v>0</v>
      </c>
      <c r="BQ94" s="22">
        <v>0</v>
      </c>
      <c r="BR94" s="22">
        <v>0</v>
      </c>
      <c r="BS94" s="22">
        <v>0</v>
      </c>
      <c r="BT94" s="22">
        <v>0</v>
      </c>
      <c r="BU94" s="22">
        <v>0</v>
      </c>
      <c r="BV94" s="76">
        <v>0</v>
      </c>
      <c r="BW94" s="113">
        <f t="shared" si="6"/>
        <v>263751</v>
      </c>
      <c r="BX94" s="60">
        <v>549893</v>
      </c>
      <c r="BY94" s="22">
        <v>47220</v>
      </c>
      <c r="BZ94" s="76">
        <v>15725</v>
      </c>
      <c r="CA94" s="81">
        <f t="shared" si="5"/>
        <v>612838</v>
      </c>
      <c r="CB94" s="113">
        <f t="shared" si="7"/>
        <v>876589</v>
      </c>
      <c r="CC94" s="60">
        <v>0</v>
      </c>
      <c r="CD94" s="60">
        <v>20309</v>
      </c>
      <c r="CE94" s="55">
        <v>0</v>
      </c>
      <c r="CF94" s="112">
        <f t="shared" si="8"/>
        <v>896898</v>
      </c>
      <c r="CG94" s="24"/>
    </row>
    <row r="95" spans="1:85" x14ac:dyDescent="0.2">
      <c r="A95" s="63" t="s">
        <v>274</v>
      </c>
      <c r="B95" s="57" t="s">
        <v>275</v>
      </c>
      <c r="C95" s="60">
        <v>0</v>
      </c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1142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  <c r="Z95" s="22">
        <v>0</v>
      </c>
      <c r="AA95" s="22">
        <v>0</v>
      </c>
      <c r="AB95" s="22">
        <v>0</v>
      </c>
      <c r="AC95" s="22">
        <v>0</v>
      </c>
      <c r="AD95" s="22">
        <v>0</v>
      </c>
      <c r="AE95" s="22">
        <v>0</v>
      </c>
      <c r="AF95" s="22">
        <v>0</v>
      </c>
      <c r="AG95" s="22">
        <v>0</v>
      </c>
      <c r="AH95" s="22">
        <v>10745</v>
      </c>
      <c r="AI95" s="22">
        <v>972</v>
      </c>
      <c r="AJ95" s="22">
        <v>0</v>
      </c>
      <c r="AK95" s="22">
        <v>0</v>
      </c>
      <c r="AL95" s="22">
        <v>0</v>
      </c>
      <c r="AM95" s="22">
        <v>123078</v>
      </c>
      <c r="AN95" s="22">
        <v>1583</v>
      </c>
      <c r="AO95" s="22">
        <v>0</v>
      </c>
      <c r="AP95" s="22">
        <v>0</v>
      </c>
      <c r="AQ95" s="22">
        <v>0</v>
      </c>
      <c r="AR95" s="22">
        <v>0</v>
      </c>
      <c r="AS95" s="22">
        <v>7781</v>
      </c>
      <c r="AT95" s="22">
        <v>0</v>
      </c>
      <c r="AU95" s="22">
        <v>0</v>
      </c>
      <c r="AV95" s="22">
        <v>26</v>
      </c>
      <c r="AW95" s="22">
        <v>0</v>
      </c>
      <c r="AX95" s="22">
        <v>0</v>
      </c>
      <c r="AY95" s="22">
        <v>0</v>
      </c>
      <c r="AZ95" s="22">
        <v>0</v>
      </c>
      <c r="BA95" s="22">
        <v>3522</v>
      </c>
      <c r="BB95" s="22">
        <v>0</v>
      </c>
      <c r="BC95" s="22">
        <v>0</v>
      </c>
      <c r="BD95" s="22">
        <v>0</v>
      </c>
      <c r="BE95" s="22">
        <v>0</v>
      </c>
      <c r="BF95" s="22">
        <v>2629</v>
      </c>
      <c r="BG95" s="22">
        <v>594402</v>
      </c>
      <c r="BH95" s="22">
        <v>0</v>
      </c>
      <c r="BI95" s="22">
        <v>0</v>
      </c>
      <c r="BJ95" s="22">
        <v>0</v>
      </c>
      <c r="BK95" s="22">
        <v>71</v>
      </c>
      <c r="BL95" s="22">
        <v>49524</v>
      </c>
      <c r="BM95" s="22">
        <v>0</v>
      </c>
      <c r="BN95" s="22">
        <v>0</v>
      </c>
      <c r="BO95" s="22">
        <v>0</v>
      </c>
      <c r="BP95" s="22">
        <v>0</v>
      </c>
      <c r="BQ95" s="22">
        <v>3322</v>
      </c>
      <c r="BR95" s="22">
        <v>954</v>
      </c>
      <c r="BS95" s="22">
        <v>0</v>
      </c>
      <c r="BT95" s="22">
        <v>0</v>
      </c>
      <c r="BU95" s="22">
        <v>0</v>
      </c>
      <c r="BV95" s="76">
        <v>0</v>
      </c>
      <c r="BW95" s="113">
        <f t="shared" si="6"/>
        <v>799751</v>
      </c>
      <c r="BX95" s="60">
        <v>84359</v>
      </c>
      <c r="BY95" s="22">
        <v>14902</v>
      </c>
      <c r="BZ95" s="76">
        <v>4962</v>
      </c>
      <c r="CA95" s="81">
        <f t="shared" si="5"/>
        <v>104223</v>
      </c>
      <c r="CB95" s="113">
        <f t="shared" si="7"/>
        <v>903974</v>
      </c>
      <c r="CC95" s="60">
        <v>0</v>
      </c>
      <c r="CD95" s="60">
        <v>10795</v>
      </c>
      <c r="CE95" s="55">
        <v>0</v>
      </c>
      <c r="CF95" s="112">
        <f t="shared" si="8"/>
        <v>914769</v>
      </c>
      <c r="CG95" s="24"/>
    </row>
    <row r="96" spans="1:85" x14ac:dyDescent="0.2">
      <c r="A96" s="63" t="s">
        <v>276</v>
      </c>
      <c r="B96" s="57" t="s">
        <v>277</v>
      </c>
      <c r="C96" s="60">
        <v>0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  <c r="Z96" s="22">
        <v>0</v>
      </c>
      <c r="AA96" s="22">
        <v>0</v>
      </c>
      <c r="AB96" s="22">
        <v>0</v>
      </c>
      <c r="AC96" s="22">
        <v>0</v>
      </c>
      <c r="AD96" s="22">
        <v>0</v>
      </c>
      <c r="AE96" s="22">
        <v>0</v>
      </c>
      <c r="AF96" s="22">
        <v>0</v>
      </c>
      <c r="AG96" s="22">
        <v>0</v>
      </c>
      <c r="AH96" s="22">
        <v>0</v>
      </c>
      <c r="AI96" s="22">
        <v>0</v>
      </c>
      <c r="AJ96" s="22">
        <v>0</v>
      </c>
      <c r="AK96" s="22">
        <v>0</v>
      </c>
      <c r="AL96" s="22">
        <v>0</v>
      </c>
      <c r="AM96" s="22">
        <v>0</v>
      </c>
      <c r="AN96" s="22">
        <v>2956</v>
      </c>
      <c r="AO96" s="22">
        <v>0</v>
      </c>
      <c r="AP96" s="22">
        <v>0</v>
      </c>
      <c r="AQ96" s="22">
        <v>0</v>
      </c>
      <c r="AR96" s="22">
        <v>0</v>
      </c>
      <c r="AS96" s="22">
        <v>0</v>
      </c>
      <c r="AT96" s="22">
        <v>0</v>
      </c>
      <c r="AU96" s="22">
        <v>0</v>
      </c>
      <c r="AV96" s="22">
        <v>0</v>
      </c>
      <c r="AW96" s="22">
        <v>0</v>
      </c>
      <c r="AX96" s="22">
        <v>0</v>
      </c>
      <c r="AY96" s="22">
        <v>0</v>
      </c>
      <c r="AZ96" s="22">
        <v>0</v>
      </c>
      <c r="BA96" s="22">
        <v>0</v>
      </c>
      <c r="BB96" s="22">
        <v>0</v>
      </c>
      <c r="BC96" s="22">
        <v>0</v>
      </c>
      <c r="BD96" s="22">
        <v>0</v>
      </c>
      <c r="BE96" s="22">
        <v>0</v>
      </c>
      <c r="BF96" s="22">
        <v>0</v>
      </c>
      <c r="BG96" s="22">
        <v>59635</v>
      </c>
      <c r="BH96" s="22">
        <v>0</v>
      </c>
      <c r="BI96" s="22">
        <v>0</v>
      </c>
      <c r="BJ96" s="22">
        <v>0</v>
      </c>
      <c r="BK96" s="22">
        <v>0</v>
      </c>
      <c r="BL96" s="22">
        <v>1402</v>
      </c>
      <c r="BM96" s="22">
        <v>0</v>
      </c>
      <c r="BN96" s="22">
        <v>0</v>
      </c>
      <c r="BO96" s="22">
        <v>0</v>
      </c>
      <c r="BP96" s="22">
        <v>0</v>
      </c>
      <c r="BQ96" s="22">
        <v>0</v>
      </c>
      <c r="BR96" s="22">
        <v>0</v>
      </c>
      <c r="BS96" s="22">
        <v>0</v>
      </c>
      <c r="BT96" s="22">
        <v>0</v>
      </c>
      <c r="BU96" s="22">
        <v>0</v>
      </c>
      <c r="BV96" s="76">
        <v>0</v>
      </c>
      <c r="BW96" s="113">
        <f t="shared" si="6"/>
        <v>63993</v>
      </c>
      <c r="BX96" s="60">
        <v>0</v>
      </c>
      <c r="BY96" s="22">
        <v>0</v>
      </c>
      <c r="BZ96" s="76">
        <v>0</v>
      </c>
      <c r="CA96" s="81">
        <f t="shared" si="5"/>
        <v>0</v>
      </c>
      <c r="CB96" s="113">
        <f t="shared" si="7"/>
        <v>63993</v>
      </c>
      <c r="CC96" s="60">
        <v>0</v>
      </c>
      <c r="CD96" s="60">
        <v>2788</v>
      </c>
      <c r="CE96" s="55">
        <v>0</v>
      </c>
      <c r="CF96" s="112">
        <f t="shared" si="8"/>
        <v>66781</v>
      </c>
      <c r="CG96" s="24"/>
    </row>
    <row r="97" spans="1:85" x14ac:dyDescent="0.2">
      <c r="A97" s="63" t="s">
        <v>278</v>
      </c>
      <c r="B97" s="57" t="s">
        <v>279</v>
      </c>
      <c r="C97" s="60">
        <v>0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  <c r="Z97" s="22">
        <v>0</v>
      </c>
      <c r="AA97" s="22">
        <v>0</v>
      </c>
      <c r="AB97" s="22">
        <v>0</v>
      </c>
      <c r="AC97" s="22">
        <v>0</v>
      </c>
      <c r="AD97" s="22">
        <v>0</v>
      </c>
      <c r="AE97" s="22">
        <v>0</v>
      </c>
      <c r="AF97" s="22">
        <v>0</v>
      </c>
      <c r="AG97" s="22">
        <v>0</v>
      </c>
      <c r="AH97" s="22">
        <v>0</v>
      </c>
      <c r="AI97" s="22">
        <v>0</v>
      </c>
      <c r="AJ97" s="22">
        <v>0</v>
      </c>
      <c r="AK97" s="22">
        <v>0</v>
      </c>
      <c r="AL97" s="22">
        <v>0</v>
      </c>
      <c r="AM97" s="22">
        <v>0</v>
      </c>
      <c r="AN97" s="22">
        <v>0</v>
      </c>
      <c r="AO97" s="22">
        <v>0</v>
      </c>
      <c r="AP97" s="22">
        <v>0</v>
      </c>
      <c r="AQ97" s="22">
        <v>0</v>
      </c>
      <c r="AR97" s="22">
        <v>0</v>
      </c>
      <c r="AS97" s="22">
        <v>0</v>
      </c>
      <c r="AT97" s="22">
        <v>0</v>
      </c>
      <c r="AU97" s="22">
        <v>0</v>
      </c>
      <c r="AV97" s="22">
        <v>0</v>
      </c>
      <c r="AW97" s="22">
        <v>0</v>
      </c>
      <c r="AX97" s="22">
        <v>0</v>
      </c>
      <c r="AY97" s="22">
        <v>0</v>
      </c>
      <c r="AZ97" s="22">
        <v>0</v>
      </c>
      <c r="BA97" s="22">
        <v>0</v>
      </c>
      <c r="BB97" s="22">
        <v>0</v>
      </c>
      <c r="BC97" s="22">
        <v>0</v>
      </c>
      <c r="BD97" s="22">
        <v>0</v>
      </c>
      <c r="BE97" s="22">
        <v>0</v>
      </c>
      <c r="BF97" s="22">
        <v>0</v>
      </c>
      <c r="BG97" s="22">
        <v>44188</v>
      </c>
      <c r="BH97" s="22">
        <v>0</v>
      </c>
      <c r="BI97" s="22">
        <v>0</v>
      </c>
      <c r="BJ97" s="22">
        <v>0</v>
      </c>
      <c r="BK97" s="22">
        <v>0</v>
      </c>
      <c r="BL97" s="22">
        <v>0</v>
      </c>
      <c r="BM97" s="22">
        <v>0</v>
      </c>
      <c r="BN97" s="22">
        <v>0</v>
      </c>
      <c r="BO97" s="22">
        <v>0</v>
      </c>
      <c r="BP97" s="22">
        <v>0</v>
      </c>
      <c r="BQ97" s="22">
        <v>0</v>
      </c>
      <c r="BR97" s="22">
        <v>0</v>
      </c>
      <c r="BS97" s="22">
        <v>0</v>
      </c>
      <c r="BT97" s="22">
        <v>0</v>
      </c>
      <c r="BU97" s="22">
        <v>0</v>
      </c>
      <c r="BV97" s="76">
        <v>0</v>
      </c>
      <c r="BW97" s="113">
        <f t="shared" si="6"/>
        <v>44188</v>
      </c>
      <c r="BX97" s="60">
        <v>0</v>
      </c>
      <c r="BY97" s="22">
        <v>0</v>
      </c>
      <c r="BZ97" s="76">
        <v>0</v>
      </c>
      <c r="CA97" s="81">
        <f t="shared" si="5"/>
        <v>0</v>
      </c>
      <c r="CB97" s="113">
        <f t="shared" si="7"/>
        <v>44188</v>
      </c>
      <c r="CC97" s="60">
        <v>0</v>
      </c>
      <c r="CD97" s="60">
        <v>0</v>
      </c>
      <c r="CE97" s="55">
        <v>0</v>
      </c>
      <c r="CF97" s="112">
        <f t="shared" si="8"/>
        <v>44188</v>
      </c>
      <c r="CG97" s="24"/>
    </row>
    <row r="98" spans="1:85" x14ac:dyDescent="0.2">
      <c r="A98" s="63" t="s">
        <v>280</v>
      </c>
      <c r="B98" s="57" t="s">
        <v>281</v>
      </c>
      <c r="C98" s="60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5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  <c r="Z98" s="22">
        <v>0</v>
      </c>
      <c r="AA98" s="22">
        <v>0</v>
      </c>
      <c r="AB98" s="22">
        <v>0</v>
      </c>
      <c r="AC98" s="22">
        <v>0</v>
      </c>
      <c r="AD98" s="22">
        <v>0</v>
      </c>
      <c r="AE98" s="22">
        <v>0</v>
      </c>
      <c r="AF98" s="22">
        <v>0</v>
      </c>
      <c r="AG98" s="22">
        <v>0</v>
      </c>
      <c r="AH98" s="22">
        <v>0</v>
      </c>
      <c r="AI98" s="22">
        <v>0</v>
      </c>
      <c r="AJ98" s="22">
        <v>0</v>
      </c>
      <c r="AK98" s="22">
        <v>0</v>
      </c>
      <c r="AL98" s="22">
        <v>12839</v>
      </c>
      <c r="AM98" s="22">
        <v>0</v>
      </c>
      <c r="AN98" s="22">
        <v>0</v>
      </c>
      <c r="AO98" s="22">
        <v>31418</v>
      </c>
      <c r="AP98" s="22">
        <v>0</v>
      </c>
      <c r="AQ98" s="22">
        <v>0</v>
      </c>
      <c r="AR98" s="22">
        <v>0</v>
      </c>
      <c r="AS98" s="22">
        <v>0</v>
      </c>
      <c r="AT98" s="22">
        <v>0</v>
      </c>
      <c r="AU98" s="22">
        <v>0</v>
      </c>
      <c r="AV98" s="22">
        <v>0</v>
      </c>
      <c r="AW98" s="22">
        <v>0</v>
      </c>
      <c r="AX98" s="22">
        <v>0</v>
      </c>
      <c r="AY98" s="22">
        <v>0</v>
      </c>
      <c r="AZ98" s="22">
        <v>0</v>
      </c>
      <c r="BA98" s="22">
        <v>0</v>
      </c>
      <c r="BB98" s="22">
        <v>0</v>
      </c>
      <c r="BC98" s="22">
        <v>0</v>
      </c>
      <c r="BD98" s="22">
        <v>0</v>
      </c>
      <c r="BE98" s="22">
        <v>0</v>
      </c>
      <c r="BF98" s="22">
        <v>0</v>
      </c>
      <c r="BG98" s="22">
        <v>0</v>
      </c>
      <c r="BH98" s="22">
        <v>122222</v>
      </c>
      <c r="BI98" s="22">
        <v>0</v>
      </c>
      <c r="BJ98" s="22">
        <v>0</v>
      </c>
      <c r="BK98" s="22">
        <v>0</v>
      </c>
      <c r="BL98" s="22">
        <v>0</v>
      </c>
      <c r="BM98" s="22">
        <v>0</v>
      </c>
      <c r="BN98" s="22">
        <v>0</v>
      </c>
      <c r="BO98" s="22">
        <v>0</v>
      </c>
      <c r="BP98" s="22">
        <v>0</v>
      </c>
      <c r="BQ98" s="22">
        <v>0</v>
      </c>
      <c r="BR98" s="22">
        <v>0</v>
      </c>
      <c r="BS98" s="22">
        <v>0</v>
      </c>
      <c r="BT98" s="22">
        <v>0</v>
      </c>
      <c r="BU98" s="22">
        <v>0</v>
      </c>
      <c r="BV98" s="76">
        <v>0</v>
      </c>
      <c r="BW98" s="113">
        <f t="shared" si="6"/>
        <v>166484</v>
      </c>
      <c r="BX98" s="60">
        <v>80443</v>
      </c>
      <c r="BY98" s="22">
        <v>0</v>
      </c>
      <c r="BZ98" s="76">
        <v>0</v>
      </c>
      <c r="CA98" s="81">
        <f t="shared" si="5"/>
        <v>80443</v>
      </c>
      <c r="CB98" s="113">
        <f t="shared" si="7"/>
        <v>246927</v>
      </c>
      <c r="CC98" s="60">
        <v>0</v>
      </c>
      <c r="CD98" s="60">
        <v>5304</v>
      </c>
      <c r="CE98" s="55">
        <v>0</v>
      </c>
      <c r="CF98" s="112">
        <f t="shared" si="8"/>
        <v>252231</v>
      </c>
      <c r="CG98" s="24"/>
    </row>
    <row r="99" spans="1:85" x14ac:dyDescent="0.2">
      <c r="A99" s="63" t="s">
        <v>282</v>
      </c>
      <c r="B99" s="57" t="s">
        <v>283</v>
      </c>
      <c r="C99" s="60">
        <v>0</v>
      </c>
      <c r="D99" s="22">
        <v>0</v>
      </c>
      <c r="E99" s="22">
        <v>0</v>
      </c>
      <c r="F99" s="22">
        <v>0</v>
      </c>
      <c r="G99" s="22">
        <v>227</v>
      </c>
      <c r="H99" s="22">
        <v>655</v>
      </c>
      <c r="I99" s="22">
        <v>0</v>
      </c>
      <c r="J99" s="22">
        <v>0</v>
      </c>
      <c r="K99" s="22">
        <v>0</v>
      </c>
      <c r="L99" s="22">
        <v>0</v>
      </c>
      <c r="M99" s="22">
        <v>1720</v>
      </c>
      <c r="N99" s="22">
        <v>0</v>
      </c>
      <c r="O99" s="22">
        <v>1051</v>
      </c>
      <c r="P99" s="22">
        <v>4811</v>
      </c>
      <c r="Q99" s="22">
        <v>0</v>
      </c>
      <c r="R99" s="22">
        <v>0</v>
      </c>
      <c r="S99" s="22">
        <v>0</v>
      </c>
      <c r="T99" s="22">
        <v>0</v>
      </c>
      <c r="U99" s="22">
        <v>21623</v>
      </c>
      <c r="V99" s="22">
        <v>0</v>
      </c>
      <c r="W99" s="22">
        <v>21</v>
      </c>
      <c r="X99" s="22">
        <v>1335</v>
      </c>
      <c r="Y99" s="22">
        <v>0</v>
      </c>
      <c r="Z99" s="22">
        <v>0</v>
      </c>
      <c r="AA99" s="22">
        <v>0</v>
      </c>
      <c r="AB99" s="22">
        <v>0</v>
      </c>
      <c r="AC99" s="22">
        <v>0</v>
      </c>
      <c r="AD99" s="22">
        <v>0</v>
      </c>
      <c r="AE99" s="22">
        <v>0</v>
      </c>
      <c r="AF99" s="22">
        <v>192</v>
      </c>
      <c r="AG99" s="22">
        <v>0</v>
      </c>
      <c r="AH99" s="22">
        <v>0</v>
      </c>
      <c r="AI99" s="22">
        <v>0</v>
      </c>
      <c r="AJ99" s="22">
        <v>0</v>
      </c>
      <c r="AK99" s="22">
        <v>1806</v>
      </c>
      <c r="AL99" s="22">
        <v>0</v>
      </c>
      <c r="AM99" s="22">
        <v>12551</v>
      </c>
      <c r="AN99" s="22">
        <v>11228</v>
      </c>
      <c r="AO99" s="22">
        <v>1565</v>
      </c>
      <c r="AP99" s="22">
        <v>0</v>
      </c>
      <c r="AQ99" s="22">
        <v>0</v>
      </c>
      <c r="AR99" s="22">
        <v>0</v>
      </c>
      <c r="AS99" s="22">
        <v>0</v>
      </c>
      <c r="AT99" s="22">
        <v>0</v>
      </c>
      <c r="AU99" s="22">
        <v>158</v>
      </c>
      <c r="AV99" s="22">
        <v>1104</v>
      </c>
      <c r="AW99" s="22">
        <v>0</v>
      </c>
      <c r="AX99" s="22">
        <v>627</v>
      </c>
      <c r="AY99" s="22">
        <v>0</v>
      </c>
      <c r="AZ99" s="22">
        <v>0</v>
      </c>
      <c r="BA99" s="22">
        <v>0</v>
      </c>
      <c r="BB99" s="22">
        <v>0</v>
      </c>
      <c r="BC99" s="22">
        <v>500</v>
      </c>
      <c r="BD99" s="22">
        <v>0</v>
      </c>
      <c r="BE99" s="22">
        <v>0</v>
      </c>
      <c r="BF99" s="22">
        <v>0</v>
      </c>
      <c r="BG99" s="22">
        <v>0</v>
      </c>
      <c r="BH99" s="22">
        <v>159579</v>
      </c>
      <c r="BI99" s="22">
        <v>0</v>
      </c>
      <c r="BJ99" s="22">
        <v>0</v>
      </c>
      <c r="BK99" s="22">
        <v>0</v>
      </c>
      <c r="BL99" s="22">
        <v>776</v>
      </c>
      <c r="BM99" s="22">
        <v>0</v>
      </c>
      <c r="BN99" s="22">
        <v>0</v>
      </c>
      <c r="BO99" s="22">
        <v>0</v>
      </c>
      <c r="BP99" s="22">
        <v>0</v>
      </c>
      <c r="BQ99" s="22">
        <v>7681</v>
      </c>
      <c r="BR99" s="22">
        <v>13</v>
      </c>
      <c r="BS99" s="22">
        <v>0</v>
      </c>
      <c r="BT99" s="22">
        <v>0</v>
      </c>
      <c r="BU99" s="22">
        <v>0</v>
      </c>
      <c r="BV99" s="76">
        <v>0</v>
      </c>
      <c r="BW99" s="113">
        <f t="shared" si="6"/>
        <v>229223</v>
      </c>
      <c r="BX99" s="60">
        <v>190164</v>
      </c>
      <c r="BY99" s="22">
        <v>90251</v>
      </c>
      <c r="BZ99" s="76">
        <v>35595</v>
      </c>
      <c r="CA99" s="81">
        <f t="shared" si="5"/>
        <v>316010</v>
      </c>
      <c r="CB99" s="113">
        <f t="shared" si="7"/>
        <v>545233</v>
      </c>
      <c r="CC99" s="60">
        <v>0</v>
      </c>
      <c r="CD99" s="60">
        <v>26164</v>
      </c>
      <c r="CE99" s="55">
        <v>0</v>
      </c>
      <c r="CF99" s="112">
        <f t="shared" si="8"/>
        <v>571397</v>
      </c>
      <c r="CG99" s="24"/>
    </row>
    <row r="100" spans="1:85" x14ac:dyDescent="0.2">
      <c r="A100" s="63" t="s">
        <v>284</v>
      </c>
      <c r="B100" s="57" t="s">
        <v>285</v>
      </c>
      <c r="C100" s="60">
        <v>0</v>
      </c>
      <c r="D100" s="22">
        <v>0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  <c r="Z100" s="22">
        <v>0</v>
      </c>
      <c r="AA100" s="22">
        <v>0</v>
      </c>
      <c r="AB100" s="22">
        <v>0</v>
      </c>
      <c r="AC100" s="22">
        <v>0</v>
      </c>
      <c r="AD100" s="22">
        <v>0</v>
      </c>
      <c r="AE100" s="22">
        <v>0</v>
      </c>
      <c r="AF100" s="22">
        <v>0</v>
      </c>
      <c r="AG100" s="22">
        <v>0</v>
      </c>
      <c r="AH100" s="22">
        <v>0</v>
      </c>
      <c r="AI100" s="22">
        <v>0</v>
      </c>
      <c r="AJ100" s="22">
        <v>0</v>
      </c>
      <c r="AK100" s="22">
        <v>0</v>
      </c>
      <c r="AL100" s="22">
        <v>0</v>
      </c>
      <c r="AM100" s="22">
        <v>0</v>
      </c>
      <c r="AN100" s="22">
        <v>0</v>
      </c>
      <c r="AO100" s="22">
        <v>0</v>
      </c>
      <c r="AP100" s="22">
        <v>0</v>
      </c>
      <c r="AQ100" s="22">
        <v>0</v>
      </c>
      <c r="AR100" s="22">
        <v>0</v>
      </c>
      <c r="AS100" s="22">
        <v>0</v>
      </c>
      <c r="AT100" s="22">
        <v>0</v>
      </c>
      <c r="AU100" s="22">
        <v>0</v>
      </c>
      <c r="AV100" s="22">
        <v>0</v>
      </c>
      <c r="AW100" s="22">
        <v>0</v>
      </c>
      <c r="AX100" s="22">
        <v>0</v>
      </c>
      <c r="AY100" s="22">
        <v>0</v>
      </c>
      <c r="AZ100" s="22">
        <v>0</v>
      </c>
      <c r="BA100" s="22">
        <v>0</v>
      </c>
      <c r="BB100" s="22">
        <v>0</v>
      </c>
      <c r="BC100" s="22">
        <v>0</v>
      </c>
      <c r="BD100" s="22">
        <v>0</v>
      </c>
      <c r="BE100" s="22">
        <v>0</v>
      </c>
      <c r="BF100" s="22">
        <v>0</v>
      </c>
      <c r="BG100" s="22">
        <v>0</v>
      </c>
      <c r="BH100" s="22">
        <v>0</v>
      </c>
      <c r="BI100" s="22">
        <v>332774</v>
      </c>
      <c r="BJ100" s="22">
        <v>0</v>
      </c>
      <c r="BK100" s="22">
        <v>158</v>
      </c>
      <c r="BL100" s="22">
        <v>0</v>
      </c>
      <c r="BM100" s="22">
        <v>0</v>
      </c>
      <c r="BN100" s="22">
        <v>0</v>
      </c>
      <c r="BO100" s="22">
        <v>0</v>
      </c>
      <c r="BP100" s="22">
        <v>0</v>
      </c>
      <c r="BQ100" s="22">
        <v>331</v>
      </c>
      <c r="BR100" s="22">
        <v>0</v>
      </c>
      <c r="BS100" s="22">
        <v>0</v>
      </c>
      <c r="BT100" s="22">
        <v>0</v>
      </c>
      <c r="BU100" s="22">
        <v>0</v>
      </c>
      <c r="BV100" s="76">
        <v>0</v>
      </c>
      <c r="BW100" s="113">
        <f t="shared" si="6"/>
        <v>333263</v>
      </c>
      <c r="BX100" s="60">
        <v>0</v>
      </c>
      <c r="BY100" s="22">
        <v>0</v>
      </c>
      <c r="BZ100" s="76">
        <v>0</v>
      </c>
      <c r="CA100" s="81">
        <f t="shared" si="5"/>
        <v>0</v>
      </c>
      <c r="CB100" s="113">
        <f t="shared" si="7"/>
        <v>333263</v>
      </c>
      <c r="CC100" s="60">
        <v>0</v>
      </c>
      <c r="CD100" s="60">
        <v>1264</v>
      </c>
      <c r="CE100" s="55">
        <v>0</v>
      </c>
      <c r="CF100" s="112">
        <f t="shared" si="8"/>
        <v>334527</v>
      </c>
      <c r="CG100" s="24"/>
    </row>
    <row r="101" spans="1:85" ht="22.5" x14ac:dyDescent="0.2">
      <c r="A101" s="63" t="s">
        <v>286</v>
      </c>
      <c r="B101" s="57" t="s">
        <v>287</v>
      </c>
      <c r="C101" s="60">
        <v>0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  <c r="Z101" s="22">
        <v>0</v>
      </c>
      <c r="AA101" s="22">
        <v>0</v>
      </c>
      <c r="AB101" s="22">
        <v>0</v>
      </c>
      <c r="AC101" s="22">
        <v>0</v>
      </c>
      <c r="AD101" s="22">
        <v>0</v>
      </c>
      <c r="AE101" s="22">
        <v>0</v>
      </c>
      <c r="AF101" s="22">
        <v>0</v>
      </c>
      <c r="AG101" s="22">
        <v>0</v>
      </c>
      <c r="AH101" s="22">
        <v>0</v>
      </c>
      <c r="AI101" s="22">
        <v>0</v>
      </c>
      <c r="AJ101" s="22">
        <v>0</v>
      </c>
      <c r="AK101" s="22">
        <v>0</v>
      </c>
      <c r="AL101" s="22">
        <v>0</v>
      </c>
      <c r="AM101" s="22">
        <v>0</v>
      </c>
      <c r="AN101" s="22">
        <v>0</v>
      </c>
      <c r="AO101" s="22">
        <v>0</v>
      </c>
      <c r="AP101" s="22">
        <v>0</v>
      </c>
      <c r="AQ101" s="22">
        <v>0</v>
      </c>
      <c r="AR101" s="22">
        <v>0</v>
      </c>
      <c r="AS101" s="22">
        <v>0</v>
      </c>
      <c r="AT101" s="22">
        <v>0</v>
      </c>
      <c r="AU101" s="22">
        <v>0</v>
      </c>
      <c r="AV101" s="22">
        <v>0</v>
      </c>
      <c r="AW101" s="22">
        <v>0</v>
      </c>
      <c r="AX101" s="22">
        <v>0</v>
      </c>
      <c r="AY101" s="22">
        <v>0</v>
      </c>
      <c r="AZ101" s="22">
        <v>0</v>
      </c>
      <c r="BA101" s="22">
        <v>0</v>
      </c>
      <c r="BB101" s="22">
        <v>0</v>
      </c>
      <c r="BC101" s="22">
        <v>0</v>
      </c>
      <c r="BD101" s="22">
        <v>0</v>
      </c>
      <c r="BE101" s="22">
        <v>0</v>
      </c>
      <c r="BF101" s="22">
        <v>0</v>
      </c>
      <c r="BG101" s="22">
        <v>0</v>
      </c>
      <c r="BH101" s="22">
        <v>0</v>
      </c>
      <c r="BI101" s="22">
        <v>0</v>
      </c>
      <c r="BJ101" s="22">
        <v>175348</v>
      </c>
      <c r="BK101" s="22">
        <v>0</v>
      </c>
      <c r="BL101" s="22">
        <v>0</v>
      </c>
      <c r="BM101" s="22">
        <v>0</v>
      </c>
      <c r="BN101" s="22">
        <v>0</v>
      </c>
      <c r="BO101" s="22">
        <v>0</v>
      </c>
      <c r="BP101" s="22">
        <v>0</v>
      </c>
      <c r="BQ101" s="22">
        <v>0</v>
      </c>
      <c r="BR101" s="22">
        <v>0</v>
      </c>
      <c r="BS101" s="22">
        <v>0</v>
      </c>
      <c r="BT101" s="22">
        <v>0</v>
      </c>
      <c r="BU101" s="22">
        <v>0</v>
      </c>
      <c r="BV101" s="76">
        <v>0</v>
      </c>
      <c r="BW101" s="113">
        <f t="shared" si="6"/>
        <v>175348</v>
      </c>
      <c r="BX101" s="60">
        <v>167473</v>
      </c>
      <c r="BY101" s="22">
        <v>0</v>
      </c>
      <c r="BZ101" s="76">
        <v>0</v>
      </c>
      <c r="CA101" s="81">
        <f t="shared" si="5"/>
        <v>167473</v>
      </c>
      <c r="CB101" s="113">
        <f t="shared" si="7"/>
        <v>342821</v>
      </c>
      <c r="CC101" s="60">
        <v>0</v>
      </c>
      <c r="CD101" s="60">
        <v>34798</v>
      </c>
      <c r="CE101" s="55">
        <v>0</v>
      </c>
      <c r="CF101" s="112">
        <f t="shared" si="8"/>
        <v>377619</v>
      </c>
      <c r="CG101" s="24"/>
    </row>
    <row r="102" spans="1:85" ht="45" x14ac:dyDescent="0.2">
      <c r="A102" s="63" t="s">
        <v>330</v>
      </c>
      <c r="B102" s="57" t="s">
        <v>331</v>
      </c>
      <c r="C102" s="60">
        <v>0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63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  <c r="Z102" s="22">
        <v>0</v>
      </c>
      <c r="AA102" s="22">
        <v>0</v>
      </c>
      <c r="AB102" s="22">
        <v>0</v>
      </c>
      <c r="AC102" s="22">
        <v>0</v>
      </c>
      <c r="AD102" s="22">
        <v>0</v>
      </c>
      <c r="AE102" s="22">
        <v>0</v>
      </c>
      <c r="AF102" s="22">
        <v>0</v>
      </c>
      <c r="AG102" s="22">
        <v>0</v>
      </c>
      <c r="AH102" s="22">
        <v>18706</v>
      </c>
      <c r="AI102" s="22">
        <v>6799</v>
      </c>
      <c r="AJ102" s="22">
        <v>0</v>
      </c>
      <c r="AK102" s="22">
        <v>0</v>
      </c>
      <c r="AL102" s="22">
        <v>0</v>
      </c>
      <c r="AM102" s="22">
        <v>0</v>
      </c>
      <c r="AN102" s="22">
        <v>8645</v>
      </c>
      <c r="AO102" s="22">
        <v>0</v>
      </c>
      <c r="AP102" s="22">
        <v>0</v>
      </c>
      <c r="AQ102" s="22">
        <v>1353</v>
      </c>
      <c r="AR102" s="22">
        <v>0</v>
      </c>
      <c r="AS102" s="22">
        <v>0</v>
      </c>
      <c r="AT102" s="22">
        <v>0</v>
      </c>
      <c r="AU102" s="22">
        <v>0</v>
      </c>
      <c r="AV102" s="22">
        <v>0</v>
      </c>
      <c r="AW102" s="22">
        <v>0</v>
      </c>
      <c r="AX102" s="22">
        <v>0</v>
      </c>
      <c r="AY102" s="22">
        <v>0</v>
      </c>
      <c r="AZ102" s="22">
        <v>5462</v>
      </c>
      <c r="BA102" s="22">
        <v>0</v>
      </c>
      <c r="BB102" s="22">
        <v>0</v>
      </c>
      <c r="BC102" s="22">
        <v>0</v>
      </c>
      <c r="BD102" s="22">
        <v>6741</v>
      </c>
      <c r="BE102" s="22">
        <v>0</v>
      </c>
      <c r="BF102" s="22">
        <v>2173</v>
      </c>
      <c r="BG102" s="22">
        <v>0</v>
      </c>
      <c r="BH102" s="22">
        <v>0</v>
      </c>
      <c r="BI102" s="22">
        <v>0</v>
      </c>
      <c r="BJ102" s="22">
        <v>0</v>
      </c>
      <c r="BK102" s="22">
        <v>1197544</v>
      </c>
      <c r="BL102" s="22">
        <v>3295</v>
      </c>
      <c r="BM102" s="22">
        <v>0</v>
      </c>
      <c r="BN102" s="22">
        <v>14</v>
      </c>
      <c r="BO102" s="22">
        <v>0</v>
      </c>
      <c r="BP102" s="22">
        <v>75</v>
      </c>
      <c r="BQ102" s="22">
        <v>2822</v>
      </c>
      <c r="BR102" s="22">
        <v>0</v>
      </c>
      <c r="BS102" s="22">
        <v>0</v>
      </c>
      <c r="BT102" s="22">
        <v>0</v>
      </c>
      <c r="BU102" s="22">
        <v>0</v>
      </c>
      <c r="BV102" s="76">
        <v>0</v>
      </c>
      <c r="BW102" s="113">
        <f t="shared" si="6"/>
        <v>1253692</v>
      </c>
      <c r="BX102" s="60">
        <v>0</v>
      </c>
      <c r="BY102" s="22">
        <v>0</v>
      </c>
      <c r="BZ102" s="76">
        <v>0</v>
      </c>
      <c r="CA102" s="81">
        <f t="shared" si="5"/>
        <v>0</v>
      </c>
      <c r="CB102" s="113">
        <f t="shared" si="7"/>
        <v>1253692</v>
      </c>
      <c r="CC102" s="60">
        <v>0</v>
      </c>
      <c r="CD102" s="60">
        <v>112922</v>
      </c>
      <c r="CE102" s="55">
        <v>0</v>
      </c>
      <c r="CF102" s="112">
        <f t="shared" si="8"/>
        <v>1366614</v>
      </c>
      <c r="CG102" s="24"/>
    </row>
    <row r="103" spans="1:85" ht="22.5" x14ac:dyDescent="0.2">
      <c r="A103" s="63" t="s">
        <v>288</v>
      </c>
      <c r="B103" s="57" t="s">
        <v>289</v>
      </c>
      <c r="C103" s="60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  <c r="Z103" s="22">
        <v>0</v>
      </c>
      <c r="AA103" s="22">
        <v>0</v>
      </c>
      <c r="AB103" s="22">
        <v>0</v>
      </c>
      <c r="AC103" s="22">
        <v>0</v>
      </c>
      <c r="AD103" s="22">
        <v>0</v>
      </c>
      <c r="AE103" s="22">
        <v>0</v>
      </c>
      <c r="AF103" s="22">
        <v>0</v>
      </c>
      <c r="AG103" s="22">
        <v>0</v>
      </c>
      <c r="AH103" s="22">
        <v>0</v>
      </c>
      <c r="AI103" s="22">
        <v>0</v>
      </c>
      <c r="AJ103" s="22">
        <v>0</v>
      </c>
      <c r="AK103" s="22">
        <v>0</v>
      </c>
      <c r="AL103" s="22">
        <v>0</v>
      </c>
      <c r="AM103" s="22">
        <v>0</v>
      </c>
      <c r="AN103" s="22">
        <v>0</v>
      </c>
      <c r="AO103" s="22">
        <v>0</v>
      </c>
      <c r="AP103" s="22">
        <v>0</v>
      </c>
      <c r="AQ103" s="22">
        <v>0</v>
      </c>
      <c r="AR103" s="22">
        <v>0</v>
      </c>
      <c r="AS103" s="22">
        <v>0</v>
      </c>
      <c r="AT103" s="22">
        <v>0</v>
      </c>
      <c r="AU103" s="22">
        <v>0</v>
      </c>
      <c r="AV103" s="22">
        <v>0</v>
      </c>
      <c r="AW103" s="22">
        <v>0</v>
      </c>
      <c r="AX103" s="22">
        <v>0</v>
      </c>
      <c r="AY103" s="22">
        <v>0</v>
      </c>
      <c r="AZ103" s="22">
        <v>0</v>
      </c>
      <c r="BA103" s="22">
        <v>0</v>
      </c>
      <c r="BB103" s="22">
        <v>0</v>
      </c>
      <c r="BC103" s="22">
        <v>0</v>
      </c>
      <c r="BD103" s="22">
        <v>0</v>
      </c>
      <c r="BE103" s="22">
        <v>0</v>
      </c>
      <c r="BF103" s="22">
        <v>0</v>
      </c>
      <c r="BG103" s="22">
        <v>0</v>
      </c>
      <c r="BH103" s="22">
        <v>0</v>
      </c>
      <c r="BI103" s="22">
        <v>0</v>
      </c>
      <c r="BJ103" s="22">
        <v>0</v>
      </c>
      <c r="BK103" s="22">
        <v>0</v>
      </c>
      <c r="BL103" s="22">
        <v>4397059</v>
      </c>
      <c r="BM103" s="22">
        <v>0</v>
      </c>
      <c r="BN103" s="22">
        <v>0</v>
      </c>
      <c r="BO103" s="22">
        <v>0</v>
      </c>
      <c r="BP103" s="22">
        <v>0</v>
      </c>
      <c r="BQ103" s="22">
        <v>0</v>
      </c>
      <c r="BR103" s="22">
        <v>0</v>
      </c>
      <c r="BS103" s="22">
        <v>0</v>
      </c>
      <c r="BT103" s="22">
        <v>0</v>
      </c>
      <c r="BU103" s="22">
        <v>0</v>
      </c>
      <c r="BV103" s="76">
        <v>0</v>
      </c>
      <c r="BW103" s="113">
        <f t="shared" ref="BW103:BW116" si="9">SUM(C103:BV103)</f>
        <v>4397059</v>
      </c>
      <c r="BX103" s="60">
        <v>0</v>
      </c>
      <c r="BY103" s="22">
        <v>0</v>
      </c>
      <c r="BZ103" s="76">
        <v>0</v>
      </c>
      <c r="CA103" s="81">
        <f>SUM(BX103:BZ103)</f>
        <v>0</v>
      </c>
      <c r="CB103" s="113">
        <f>BW103+CA103</f>
        <v>4397059</v>
      </c>
      <c r="CC103" s="60">
        <v>0</v>
      </c>
      <c r="CD103" s="60">
        <v>0</v>
      </c>
      <c r="CE103" s="55">
        <v>0</v>
      </c>
      <c r="CF103" s="112">
        <f t="shared" si="8"/>
        <v>4397059</v>
      </c>
      <c r="CG103" s="24"/>
    </row>
    <row r="104" spans="1:85" x14ac:dyDescent="0.2">
      <c r="A104" s="63" t="s">
        <v>290</v>
      </c>
      <c r="B104" s="57" t="s">
        <v>291</v>
      </c>
      <c r="C104" s="60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11</v>
      </c>
      <c r="M104" s="22">
        <v>0</v>
      </c>
      <c r="N104" s="22">
        <v>0</v>
      </c>
      <c r="O104" s="22">
        <v>1147</v>
      </c>
      <c r="P104" s="22">
        <v>0</v>
      </c>
      <c r="Q104" s="22">
        <v>4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  <c r="Z104" s="22">
        <v>0</v>
      </c>
      <c r="AA104" s="22">
        <v>0</v>
      </c>
      <c r="AB104" s="22">
        <v>0</v>
      </c>
      <c r="AC104" s="22">
        <v>0</v>
      </c>
      <c r="AD104" s="22">
        <v>0</v>
      </c>
      <c r="AE104" s="22">
        <v>0</v>
      </c>
      <c r="AF104" s="22">
        <v>142</v>
      </c>
      <c r="AG104" s="22">
        <v>0</v>
      </c>
      <c r="AH104" s="22">
        <v>0</v>
      </c>
      <c r="AI104" s="22">
        <v>0</v>
      </c>
      <c r="AJ104" s="22">
        <v>0</v>
      </c>
      <c r="AK104" s="22">
        <v>0</v>
      </c>
      <c r="AL104" s="22">
        <v>0</v>
      </c>
      <c r="AM104" s="22">
        <v>1500</v>
      </c>
      <c r="AN104" s="22">
        <v>356</v>
      </c>
      <c r="AO104" s="22">
        <v>0</v>
      </c>
      <c r="AP104" s="22">
        <v>483</v>
      </c>
      <c r="AQ104" s="22">
        <v>0</v>
      </c>
      <c r="AR104" s="22">
        <v>0</v>
      </c>
      <c r="AS104" s="22">
        <v>0</v>
      </c>
      <c r="AT104" s="22">
        <v>0</v>
      </c>
      <c r="AU104" s="22">
        <v>1</v>
      </c>
      <c r="AV104" s="22">
        <v>0</v>
      </c>
      <c r="AW104" s="22">
        <v>0</v>
      </c>
      <c r="AX104" s="22">
        <v>1813</v>
      </c>
      <c r="AY104" s="22">
        <v>0</v>
      </c>
      <c r="AZ104" s="22">
        <v>0</v>
      </c>
      <c r="BA104" s="22">
        <v>0</v>
      </c>
      <c r="BB104" s="22">
        <v>0</v>
      </c>
      <c r="BC104" s="22">
        <v>1640</v>
      </c>
      <c r="BD104" s="22">
        <v>1178</v>
      </c>
      <c r="BE104" s="22">
        <v>0</v>
      </c>
      <c r="BF104" s="22">
        <v>0</v>
      </c>
      <c r="BG104" s="22">
        <v>557</v>
      </c>
      <c r="BH104" s="22">
        <v>0</v>
      </c>
      <c r="BI104" s="22">
        <v>0</v>
      </c>
      <c r="BJ104" s="22">
        <v>0</v>
      </c>
      <c r="BK104" s="22">
        <v>1727</v>
      </c>
      <c r="BL104" s="22">
        <v>5167</v>
      </c>
      <c r="BM104" s="22">
        <v>742269</v>
      </c>
      <c r="BN104" s="22">
        <v>9152</v>
      </c>
      <c r="BO104" s="22">
        <v>18577</v>
      </c>
      <c r="BP104" s="22">
        <v>45</v>
      </c>
      <c r="BQ104" s="22">
        <v>10861</v>
      </c>
      <c r="BR104" s="22">
        <v>4</v>
      </c>
      <c r="BS104" s="22">
        <v>11487</v>
      </c>
      <c r="BT104" s="22">
        <v>0</v>
      </c>
      <c r="BU104" s="22">
        <v>0</v>
      </c>
      <c r="BV104" s="76">
        <v>0</v>
      </c>
      <c r="BW104" s="113">
        <f t="shared" si="9"/>
        <v>808121</v>
      </c>
      <c r="BX104" s="60">
        <v>0</v>
      </c>
      <c r="BY104" s="22">
        <v>0</v>
      </c>
      <c r="BZ104" s="76">
        <v>0</v>
      </c>
      <c r="CA104" s="81">
        <f t="shared" si="5"/>
        <v>0</v>
      </c>
      <c r="CB104" s="113">
        <f t="shared" si="7"/>
        <v>808121</v>
      </c>
      <c r="CC104" s="60">
        <v>0</v>
      </c>
      <c r="CD104" s="60">
        <v>6681</v>
      </c>
      <c r="CE104" s="55">
        <v>0</v>
      </c>
      <c r="CF104" s="112">
        <f t="shared" si="8"/>
        <v>814802</v>
      </c>
      <c r="CG104" s="24"/>
    </row>
    <row r="105" spans="1:85" x14ac:dyDescent="0.2">
      <c r="A105" s="63" t="s">
        <v>292</v>
      </c>
      <c r="B105" s="57" t="s">
        <v>293</v>
      </c>
      <c r="C105" s="60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  <c r="Z105" s="22">
        <v>0</v>
      </c>
      <c r="AA105" s="22">
        <v>0</v>
      </c>
      <c r="AB105" s="22">
        <v>0</v>
      </c>
      <c r="AC105" s="22">
        <v>0</v>
      </c>
      <c r="AD105" s="22">
        <v>0</v>
      </c>
      <c r="AE105" s="22">
        <v>0</v>
      </c>
      <c r="AF105" s="22">
        <v>0</v>
      </c>
      <c r="AG105" s="22">
        <v>0</v>
      </c>
      <c r="AH105" s="22">
        <v>0</v>
      </c>
      <c r="AI105" s="22">
        <v>0</v>
      </c>
      <c r="AJ105" s="22">
        <v>0</v>
      </c>
      <c r="AK105" s="22">
        <v>0</v>
      </c>
      <c r="AL105" s="22">
        <v>0</v>
      </c>
      <c r="AM105" s="22">
        <v>0</v>
      </c>
      <c r="AN105" s="22">
        <v>0</v>
      </c>
      <c r="AO105" s="22">
        <v>0</v>
      </c>
      <c r="AP105" s="22">
        <v>0</v>
      </c>
      <c r="AQ105" s="22">
        <v>0</v>
      </c>
      <c r="AR105" s="22">
        <v>0</v>
      </c>
      <c r="AS105" s="22">
        <v>0</v>
      </c>
      <c r="AT105" s="22">
        <v>0</v>
      </c>
      <c r="AU105" s="22">
        <v>0</v>
      </c>
      <c r="AV105" s="22">
        <v>0</v>
      </c>
      <c r="AW105" s="22">
        <v>0</v>
      </c>
      <c r="AX105" s="22">
        <v>0</v>
      </c>
      <c r="AY105" s="22">
        <v>0</v>
      </c>
      <c r="AZ105" s="22">
        <v>0</v>
      </c>
      <c r="BA105" s="22">
        <v>0</v>
      </c>
      <c r="BB105" s="22">
        <v>0</v>
      </c>
      <c r="BC105" s="22">
        <v>0</v>
      </c>
      <c r="BD105" s="22">
        <v>0</v>
      </c>
      <c r="BE105" s="22">
        <v>0</v>
      </c>
      <c r="BF105" s="22">
        <v>0</v>
      </c>
      <c r="BG105" s="22">
        <v>0</v>
      </c>
      <c r="BH105" s="22">
        <v>0</v>
      </c>
      <c r="BI105" s="22">
        <v>0</v>
      </c>
      <c r="BJ105" s="22">
        <v>0</v>
      </c>
      <c r="BK105" s="22">
        <v>0</v>
      </c>
      <c r="BL105" s="22">
        <v>0</v>
      </c>
      <c r="BM105" s="22">
        <v>0</v>
      </c>
      <c r="BN105" s="22">
        <v>2472506</v>
      </c>
      <c r="BO105" s="22">
        <v>0</v>
      </c>
      <c r="BP105" s="22">
        <v>0</v>
      </c>
      <c r="BQ105" s="22">
        <v>0</v>
      </c>
      <c r="BR105" s="22">
        <v>0</v>
      </c>
      <c r="BS105" s="22">
        <v>0</v>
      </c>
      <c r="BT105" s="22">
        <v>0</v>
      </c>
      <c r="BU105" s="22">
        <v>0</v>
      </c>
      <c r="BV105" s="76">
        <v>0</v>
      </c>
      <c r="BW105" s="113">
        <f t="shared" si="9"/>
        <v>2472506</v>
      </c>
      <c r="BX105" s="60">
        <v>0</v>
      </c>
      <c r="BY105" s="22">
        <v>0</v>
      </c>
      <c r="BZ105" s="76">
        <v>0</v>
      </c>
      <c r="CA105" s="81">
        <f t="shared" si="5"/>
        <v>0</v>
      </c>
      <c r="CB105" s="113">
        <f t="shared" si="7"/>
        <v>2472506</v>
      </c>
      <c r="CC105" s="60">
        <v>0</v>
      </c>
      <c r="CD105" s="60">
        <v>0</v>
      </c>
      <c r="CE105" s="55">
        <v>0</v>
      </c>
      <c r="CF105" s="112">
        <f t="shared" si="8"/>
        <v>2472506</v>
      </c>
      <c r="CG105" s="24"/>
    </row>
    <row r="106" spans="1:85" x14ac:dyDescent="0.2">
      <c r="A106" s="63" t="s">
        <v>294</v>
      </c>
      <c r="B106" s="57" t="s">
        <v>295</v>
      </c>
      <c r="C106" s="60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  <c r="Z106" s="22">
        <v>0</v>
      </c>
      <c r="AA106" s="22">
        <v>0</v>
      </c>
      <c r="AB106" s="22">
        <v>0</v>
      </c>
      <c r="AC106" s="22">
        <v>0</v>
      </c>
      <c r="AD106" s="22">
        <v>0</v>
      </c>
      <c r="AE106" s="22">
        <v>0</v>
      </c>
      <c r="AF106" s="22">
        <v>0</v>
      </c>
      <c r="AG106" s="22">
        <v>0</v>
      </c>
      <c r="AH106" s="22">
        <v>0</v>
      </c>
      <c r="AI106" s="22">
        <v>0</v>
      </c>
      <c r="AJ106" s="22">
        <v>0</v>
      </c>
      <c r="AK106" s="22">
        <v>0</v>
      </c>
      <c r="AL106" s="22">
        <v>0</v>
      </c>
      <c r="AM106" s="22">
        <v>0</v>
      </c>
      <c r="AN106" s="22">
        <v>0</v>
      </c>
      <c r="AO106" s="22">
        <v>0</v>
      </c>
      <c r="AP106" s="22">
        <v>0</v>
      </c>
      <c r="AQ106" s="22">
        <v>0</v>
      </c>
      <c r="AR106" s="22">
        <v>0</v>
      </c>
      <c r="AS106" s="22">
        <v>0</v>
      </c>
      <c r="AT106" s="22">
        <v>0</v>
      </c>
      <c r="AU106" s="22">
        <v>0</v>
      </c>
      <c r="AV106" s="22">
        <v>0</v>
      </c>
      <c r="AW106" s="22">
        <v>0</v>
      </c>
      <c r="AX106" s="22">
        <v>0</v>
      </c>
      <c r="AY106" s="22">
        <v>0</v>
      </c>
      <c r="AZ106" s="22">
        <v>0</v>
      </c>
      <c r="BA106" s="22">
        <v>0</v>
      </c>
      <c r="BB106" s="22">
        <v>0</v>
      </c>
      <c r="BC106" s="22">
        <v>0</v>
      </c>
      <c r="BD106" s="22">
        <v>0</v>
      </c>
      <c r="BE106" s="22">
        <v>77</v>
      </c>
      <c r="BF106" s="22">
        <v>0</v>
      </c>
      <c r="BG106" s="22">
        <v>0</v>
      </c>
      <c r="BH106" s="22">
        <v>0</v>
      </c>
      <c r="BI106" s="22">
        <v>0</v>
      </c>
      <c r="BJ106" s="22">
        <v>0</v>
      </c>
      <c r="BK106" s="22">
        <v>0</v>
      </c>
      <c r="BL106" s="22">
        <v>5</v>
      </c>
      <c r="BM106" s="22">
        <v>0</v>
      </c>
      <c r="BN106" s="22">
        <v>1135</v>
      </c>
      <c r="BO106" s="22">
        <v>1636884</v>
      </c>
      <c r="BP106" s="22">
        <v>69262</v>
      </c>
      <c r="BQ106" s="22">
        <v>0</v>
      </c>
      <c r="BR106" s="22">
        <v>0</v>
      </c>
      <c r="BS106" s="22">
        <v>0</v>
      </c>
      <c r="BT106" s="22">
        <v>0</v>
      </c>
      <c r="BU106" s="22">
        <v>0</v>
      </c>
      <c r="BV106" s="76">
        <v>0</v>
      </c>
      <c r="BW106" s="113">
        <f t="shared" si="9"/>
        <v>1707363</v>
      </c>
      <c r="BX106" s="60">
        <v>0</v>
      </c>
      <c r="BY106" s="22">
        <v>0</v>
      </c>
      <c r="BZ106" s="76">
        <v>0</v>
      </c>
      <c r="CA106" s="81">
        <f t="shared" si="5"/>
        <v>0</v>
      </c>
      <c r="CB106" s="113">
        <f t="shared" si="7"/>
        <v>1707363</v>
      </c>
      <c r="CC106" s="60">
        <v>0</v>
      </c>
      <c r="CD106" s="60">
        <v>0</v>
      </c>
      <c r="CE106" s="55">
        <v>0</v>
      </c>
      <c r="CF106" s="112">
        <f t="shared" si="8"/>
        <v>1707363</v>
      </c>
      <c r="CG106" s="24"/>
    </row>
    <row r="107" spans="1:85" x14ac:dyDescent="0.2">
      <c r="A107" s="63" t="s">
        <v>296</v>
      </c>
      <c r="B107" s="57" t="s">
        <v>297</v>
      </c>
      <c r="C107" s="60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  <c r="Z107" s="22">
        <v>0</v>
      </c>
      <c r="AA107" s="22">
        <v>0</v>
      </c>
      <c r="AB107" s="22">
        <v>0</v>
      </c>
      <c r="AC107" s="22">
        <v>0</v>
      </c>
      <c r="AD107" s="22">
        <v>0</v>
      </c>
      <c r="AE107" s="22">
        <v>0</v>
      </c>
      <c r="AF107" s="22">
        <v>0</v>
      </c>
      <c r="AG107" s="22">
        <v>0</v>
      </c>
      <c r="AH107" s="22">
        <v>0</v>
      </c>
      <c r="AI107" s="22">
        <v>0</v>
      </c>
      <c r="AJ107" s="22">
        <v>0</v>
      </c>
      <c r="AK107" s="22">
        <v>0</v>
      </c>
      <c r="AL107" s="22">
        <v>0</v>
      </c>
      <c r="AM107" s="22">
        <v>0</v>
      </c>
      <c r="AN107" s="22">
        <v>0</v>
      </c>
      <c r="AO107" s="22">
        <v>0</v>
      </c>
      <c r="AP107" s="22">
        <v>0</v>
      </c>
      <c r="AQ107" s="22">
        <v>0</v>
      </c>
      <c r="AR107" s="22">
        <v>0</v>
      </c>
      <c r="AS107" s="22">
        <v>0</v>
      </c>
      <c r="AT107" s="22">
        <v>0</v>
      </c>
      <c r="AU107" s="22">
        <v>0</v>
      </c>
      <c r="AV107" s="22">
        <v>0</v>
      </c>
      <c r="AW107" s="22">
        <v>0</v>
      </c>
      <c r="AX107" s="22">
        <v>0</v>
      </c>
      <c r="AY107" s="22">
        <v>0</v>
      </c>
      <c r="AZ107" s="22">
        <v>0</v>
      </c>
      <c r="BA107" s="22">
        <v>0</v>
      </c>
      <c r="BB107" s="22">
        <v>0</v>
      </c>
      <c r="BC107" s="22">
        <v>0</v>
      </c>
      <c r="BD107" s="22">
        <v>0</v>
      </c>
      <c r="BE107" s="22">
        <v>0</v>
      </c>
      <c r="BF107" s="22">
        <v>0</v>
      </c>
      <c r="BG107" s="22">
        <v>0</v>
      </c>
      <c r="BH107" s="22">
        <v>0</v>
      </c>
      <c r="BI107" s="22">
        <v>0</v>
      </c>
      <c r="BJ107" s="22">
        <v>0</v>
      </c>
      <c r="BK107" s="22">
        <v>0</v>
      </c>
      <c r="BL107" s="22">
        <v>0</v>
      </c>
      <c r="BM107" s="22">
        <v>0</v>
      </c>
      <c r="BN107" s="22">
        <v>0</v>
      </c>
      <c r="BO107" s="22">
        <v>0</v>
      </c>
      <c r="BP107" s="22">
        <v>3050659</v>
      </c>
      <c r="BQ107" s="22">
        <v>0</v>
      </c>
      <c r="BR107" s="22">
        <v>0</v>
      </c>
      <c r="BS107" s="22">
        <v>0</v>
      </c>
      <c r="BT107" s="22">
        <v>0</v>
      </c>
      <c r="BU107" s="22">
        <v>0</v>
      </c>
      <c r="BV107" s="76">
        <v>0</v>
      </c>
      <c r="BW107" s="113">
        <f t="shared" si="9"/>
        <v>3050659</v>
      </c>
      <c r="BX107" s="60">
        <v>0</v>
      </c>
      <c r="BY107" s="22">
        <v>0</v>
      </c>
      <c r="BZ107" s="76">
        <v>0</v>
      </c>
      <c r="CA107" s="81">
        <f t="shared" si="5"/>
        <v>0</v>
      </c>
      <c r="CB107" s="113">
        <f t="shared" si="7"/>
        <v>3050659</v>
      </c>
      <c r="CC107" s="60">
        <v>0</v>
      </c>
      <c r="CD107" s="60">
        <v>0</v>
      </c>
      <c r="CE107" s="55">
        <v>0</v>
      </c>
      <c r="CF107" s="112">
        <f t="shared" si="8"/>
        <v>3050659</v>
      </c>
      <c r="CG107" s="24"/>
    </row>
    <row r="108" spans="1:85" ht="22.5" x14ac:dyDescent="0.2">
      <c r="A108" s="63" t="s">
        <v>298</v>
      </c>
      <c r="B108" s="57" t="s">
        <v>299</v>
      </c>
      <c r="C108" s="60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  <c r="Z108" s="22">
        <v>0</v>
      </c>
      <c r="AA108" s="22">
        <v>0</v>
      </c>
      <c r="AB108" s="22">
        <v>0</v>
      </c>
      <c r="AC108" s="22">
        <v>0</v>
      </c>
      <c r="AD108" s="22">
        <v>0</v>
      </c>
      <c r="AE108" s="22">
        <v>0</v>
      </c>
      <c r="AF108" s="22">
        <v>0</v>
      </c>
      <c r="AG108" s="22">
        <v>0</v>
      </c>
      <c r="AH108" s="22">
        <v>0</v>
      </c>
      <c r="AI108" s="22">
        <v>0</v>
      </c>
      <c r="AJ108" s="22">
        <v>0</v>
      </c>
      <c r="AK108" s="22">
        <v>0</v>
      </c>
      <c r="AL108" s="22">
        <v>0</v>
      </c>
      <c r="AM108" s="22">
        <v>0</v>
      </c>
      <c r="AN108" s="22">
        <v>0</v>
      </c>
      <c r="AO108" s="22">
        <v>0</v>
      </c>
      <c r="AP108" s="22">
        <v>0</v>
      </c>
      <c r="AQ108" s="22">
        <v>0</v>
      </c>
      <c r="AR108" s="22">
        <v>0</v>
      </c>
      <c r="AS108" s="22">
        <v>0</v>
      </c>
      <c r="AT108" s="22">
        <v>0</v>
      </c>
      <c r="AU108" s="22">
        <v>0</v>
      </c>
      <c r="AV108" s="22">
        <v>0</v>
      </c>
      <c r="AW108" s="22">
        <v>0</v>
      </c>
      <c r="AX108" s="22">
        <v>0</v>
      </c>
      <c r="AY108" s="22">
        <v>0</v>
      </c>
      <c r="AZ108" s="22">
        <v>0</v>
      </c>
      <c r="BA108" s="22">
        <v>0</v>
      </c>
      <c r="BB108" s="22">
        <v>0</v>
      </c>
      <c r="BC108" s="22">
        <v>0</v>
      </c>
      <c r="BD108" s="22">
        <v>0</v>
      </c>
      <c r="BE108" s="22">
        <v>0</v>
      </c>
      <c r="BF108" s="22">
        <v>0</v>
      </c>
      <c r="BG108" s="22">
        <v>0</v>
      </c>
      <c r="BH108" s="22">
        <v>0</v>
      </c>
      <c r="BI108" s="22">
        <v>0</v>
      </c>
      <c r="BJ108" s="22">
        <v>0</v>
      </c>
      <c r="BK108" s="22">
        <v>1102</v>
      </c>
      <c r="BL108" s="22">
        <v>7031</v>
      </c>
      <c r="BM108" s="22">
        <v>925</v>
      </c>
      <c r="BN108" s="22">
        <v>0</v>
      </c>
      <c r="BO108" s="22">
        <v>677149</v>
      </c>
      <c r="BP108" s="22">
        <v>13547</v>
      </c>
      <c r="BQ108" s="22">
        <v>0</v>
      </c>
      <c r="BR108" s="22">
        <v>0</v>
      </c>
      <c r="BS108" s="22">
        <v>0</v>
      </c>
      <c r="BT108" s="22">
        <v>0</v>
      </c>
      <c r="BU108" s="22">
        <v>0</v>
      </c>
      <c r="BV108" s="76">
        <v>0</v>
      </c>
      <c r="BW108" s="113">
        <f t="shared" si="9"/>
        <v>699754</v>
      </c>
      <c r="BX108" s="60">
        <v>0</v>
      </c>
      <c r="BY108" s="22">
        <v>0</v>
      </c>
      <c r="BZ108" s="76">
        <v>0</v>
      </c>
      <c r="CA108" s="81">
        <f t="shared" si="5"/>
        <v>0</v>
      </c>
      <c r="CB108" s="113">
        <f t="shared" si="7"/>
        <v>699754</v>
      </c>
      <c r="CC108" s="60">
        <v>0</v>
      </c>
      <c r="CD108" s="60">
        <v>0</v>
      </c>
      <c r="CE108" s="55">
        <v>0</v>
      </c>
      <c r="CF108" s="112">
        <f t="shared" si="8"/>
        <v>699754</v>
      </c>
      <c r="CG108" s="24"/>
    </row>
    <row r="109" spans="1:85" ht="22.5" x14ac:dyDescent="0.2">
      <c r="A109" s="63" t="s">
        <v>300</v>
      </c>
      <c r="B109" s="57" t="s">
        <v>301</v>
      </c>
      <c r="C109" s="60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  <c r="Z109" s="22">
        <v>0</v>
      </c>
      <c r="AA109" s="22">
        <v>0</v>
      </c>
      <c r="AB109" s="22">
        <v>0</v>
      </c>
      <c r="AC109" s="22">
        <v>0</v>
      </c>
      <c r="AD109" s="22">
        <v>0</v>
      </c>
      <c r="AE109" s="22">
        <v>0</v>
      </c>
      <c r="AF109" s="22">
        <v>0</v>
      </c>
      <c r="AG109" s="22">
        <v>0</v>
      </c>
      <c r="AH109" s="22">
        <v>0</v>
      </c>
      <c r="AI109" s="22">
        <v>0</v>
      </c>
      <c r="AJ109" s="22">
        <v>0</v>
      </c>
      <c r="AK109" s="22">
        <v>0</v>
      </c>
      <c r="AL109" s="22">
        <v>0</v>
      </c>
      <c r="AM109" s="22">
        <v>0</v>
      </c>
      <c r="AN109" s="22">
        <v>0</v>
      </c>
      <c r="AO109" s="22">
        <v>0</v>
      </c>
      <c r="AP109" s="22">
        <v>0</v>
      </c>
      <c r="AQ109" s="22">
        <v>0</v>
      </c>
      <c r="AR109" s="22">
        <v>0</v>
      </c>
      <c r="AS109" s="22">
        <v>0</v>
      </c>
      <c r="AT109" s="22">
        <v>0</v>
      </c>
      <c r="AU109" s="22">
        <v>0</v>
      </c>
      <c r="AV109" s="22">
        <v>0</v>
      </c>
      <c r="AW109" s="22">
        <v>0</v>
      </c>
      <c r="AX109" s="22">
        <v>0</v>
      </c>
      <c r="AY109" s="22">
        <v>0</v>
      </c>
      <c r="AZ109" s="22">
        <v>0</v>
      </c>
      <c r="BA109" s="22">
        <v>0</v>
      </c>
      <c r="BB109" s="22">
        <v>0</v>
      </c>
      <c r="BC109" s="22">
        <v>0</v>
      </c>
      <c r="BD109" s="22">
        <v>0</v>
      </c>
      <c r="BE109" s="22">
        <v>0</v>
      </c>
      <c r="BF109" s="22">
        <v>0</v>
      </c>
      <c r="BG109" s="22">
        <v>0</v>
      </c>
      <c r="BH109" s="22">
        <v>0</v>
      </c>
      <c r="BI109" s="22">
        <v>0</v>
      </c>
      <c r="BJ109" s="22">
        <v>0</v>
      </c>
      <c r="BK109" s="22">
        <v>0</v>
      </c>
      <c r="BL109" s="22">
        <v>0</v>
      </c>
      <c r="BM109" s="22">
        <v>0</v>
      </c>
      <c r="BN109" s="22">
        <v>0</v>
      </c>
      <c r="BO109" s="22">
        <v>0</v>
      </c>
      <c r="BP109" s="22">
        <v>586088</v>
      </c>
      <c r="BQ109" s="22">
        <v>0</v>
      </c>
      <c r="BR109" s="22">
        <v>0</v>
      </c>
      <c r="BS109" s="22">
        <v>0</v>
      </c>
      <c r="BT109" s="22">
        <v>0</v>
      </c>
      <c r="BU109" s="22">
        <v>0</v>
      </c>
      <c r="BV109" s="76">
        <v>0</v>
      </c>
      <c r="BW109" s="113">
        <f t="shared" si="9"/>
        <v>586088</v>
      </c>
      <c r="BX109" s="60">
        <v>0</v>
      </c>
      <c r="BY109" s="22">
        <v>0</v>
      </c>
      <c r="BZ109" s="76">
        <v>0</v>
      </c>
      <c r="CA109" s="81">
        <f t="shared" si="5"/>
        <v>0</v>
      </c>
      <c r="CB109" s="113">
        <f t="shared" si="7"/>
        <v>586088</v>
      </c>
      <c r="CC109" s="60">
        <v>0</v>
      </c>
      <c r="CD109" s="60">
        <v>0</v>
      </c>
      <c r="CE109" s="55">
        <v>0</v>
      </c>
      <c r="CF109" s="112">
        <f t="shared" si="8"/>
        <v>586088</v>
      </c>
      <c r="CG109" s="24"/>
    </row>
    <row r="110" spans="1:85" x14ac:dyDescent="0.2">
      <c r="A110" s="63" t="s">
        <v>332</v>
      </c>
      <c r="B110" s="57" t="s">
        <v>333</v>
      </c>
      <c r="C110" s="60">
        <v>0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  <c r="Z110" s="22">
        <v>0</v>
      </c>
      <c r="AA110" s="22">
        <v>0</v>
      </c>
      <c r="AB110" s="22">
        <v>0</v>
      </c>
      <c r="AC110" s="22">
        <v>0</v>
      </c>
      <c r="AD110" s="22">
        <v>0</v>
      </c>
      <c r="AE110" s="22">
        <v>0</v>
      </c>
      <c r="AF110" s="22">
        <v>0</v>
      </c>
      <c r="AG110" s="22">
        <v>0</v>
      </c>
      <c r="AH110" s="22">
        <v>0</v>
      </c>
      <c r="AI110" s="22">
        <v>0</v>
      </c>
      <c r="AJ110" s="22">
        <v>0</v>
      </c>
      <c r="AK110" s="22">
        <v>0</v>
      </c>
      <c r="AL110" s="22">
        <v>0</v>
      </c>
      <c r="AM110" s="22">
        <v>0</v>
      </c>
      <c r="AN110" s="22">
        <v>8938</v>
      </c>
      <c r="AO110" s="22">
        <v>0</v>
      </c>
      <c r="AP110" s="22">
        <v>0</v>
      </c>
      <c r="AQ110" s="22">
        <v>0</v>
      </c>
      <c r="AR110" s="22">
        <v>0</v>
      </c>
      <c r="AS110" s="22">
        <v>0</v>
      </c>
      <c r="AT110" s="22">
        <v>80807</v>
      </c>
      <c r="AU110" s="22">
        <v>0</v>
      </c>
      <c r="AV110" s="22">
        <v>1134</v>
      </c>
      <c r="AW110" s="22">
        <v>0</v>
      </c>
      <c r="AX110" s="22">
        <v>0</v>
      </c>
      <c r="AY110" s="22">
        <v>0</v>
      </c>
      <c r="AZ110" s="22">
        <v>0</v>
      </c>
      <c r="BA110" s="22">
        <v>0</v>
      </c>
      <c r="BB110" s="22">
        <v>1777</v>
      </c>
      <c r="BC110" s="22">
        <v>0</v>
      </c>
      <c r="BD110" s="22">
        <v>0</v>
      </c>
      <c r="BE110" s="22">
        <v>0</v>
      </c>
      <c r="BF110" s="22">
        <v>0</v>
      </c>
      <c r="BG110" s="22">
        <v>0</v>
      </c>
      <c r="BH110" s="22">
        <v>0</v>
      </c>
      <c r="BI110" s="22">
        <v>0</v>
      </c>
      <c r="BJ110" s="22">
        <v>0</v>
      </c>
      <c r="BK110" s="22">
        <v>0</v>
      </c>
      <c r="BL110" s="22">
        <v>10400</v>
      </c>
      <c r="BM110" s="22">
        <v>4031</v>
      </c>
      <c r="BN110" s="22">
        <v>592</v>
      </c>
      <c r="BO110" s="22">
        <v>0</v>
      </c>
      <c r="BP110" s="22">
        <v>0</v>
      </c>
      <c r="BQ110" s="22">
        <v>1380395</v>
      </c>
      <c r="BR110" s="22">
        <v>10050</v>
      </c>
      <c r="BS110" s="22">
        <v>0</v>
      </c>
      <c r="BT110" s="22">
        <v>0</v>
      </c>
      <c r="BU110" s="22">
        <v>0</v>
      </c>
      <c r="BV110" s="76">
        <v>0</v>
      </c>
      <c r="BW110" s="113">
        <f t="shared" si="9"/>
        <v>1498124</v>
      </c>
      <c r="BX110" s="60">
        <v>73225</v>
      </c>
      <c r="BY110" s="22">
        <v>7101</v>
      </c>
      <c r="BZ110" s="76">
        <v>2329</v>
      </c>
      <c r="CA110" s="81">
        <f t="shared" si="5"/>
        <v>82655</v>
      </c>
      <c r="CB110" s="113">
        <f t="shared" si="7"/>
        <v>1580779</v>
      </c>
      <c r="CC110" s="60">
        <v>0</v>
      </c>
      <c r="CD110" s="60">
        <v>97594</v>
      </c>
      <c r="CE110" s="55">
        <v>43688</v>
      </c>
      <c r="CF110" s="112">
        <f t="shared" si="8"/>
        <v>1722061</v>
      </c>
      <c r="CG110" s="24"/>
    </row>
    <row r="111" spans="1:85" ht="22.5" x14ac:dyDescent="0.2">
      <c r="A111" s="63" t="s">
        <v>334</v>
      </c>
      <c r="B111" s="57" t="s">
        <v>335</v>
      </c>
      <c r="C111" s="60">
        <v>0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  <c r="Z111" s="22">
        <v>0</v>
      </c>
      <c r="AA111" s="22">
        <v>0</v>
      </c>
      <c r="AB111" s="22">
        <v>0</v>
      </c>
      <c r="AC111" s="22">
        <v>0</v>
      </c>
      <c r="AD111" s="22">
        <v>0</v>
      </c>
      <c r="AE111" s="22">
        <v>0</v>
      </c>
      <c r="AF111" s="22">
        <v>0</v>
      </c>
      <c r="AG111" s="22">
        <v>0</v>
      </c>
      <c r="AH111" s="22">
        <v>0</v>
      </c>
      <c r="AI111" s="22">
        <v>0</v>
      </c>
      <c r="AJ111" s="22">
        <v>0</v>
      </c>
      <c r="AK111" s="22">
        <v>0</v>
      </c>
      <c r="AL111" s="22">
        <v>0</v>
      </c>
      <c r="AM111" s="22">
        <v>0</v>
      </c>
      <c r="AN111" s="22">
        <v>0</v>
      </c>
      <c r="AO111" s="22">
        <v>0</v>
      </c>
      <c r="AP111" s="22">
        <v>0</v>
      </c>
      <c r="AQ111" s="22">
        <v>0</v>
      </c>
      <c r="AR111" s="22">
        <v>0</v>
      </c>
      <c r="AS111" s="22">
        <v>0</v>
      </c>
      <c r="AT111" s="22">
        <v>0</v>
      </c>
      <c r="AU111" s="22">
        <v>0</v>
      </c>
      <c r="AV111" s="22">
        <v>0</v>
      </c>
      <c r="AW111" s="22">
        <v>0</v>
      </c>
      <c r="AX111" s="22">
        <v>0</v>
      </c>
      <c r="AY111" s="22">
        <v>0</v>
      </c>
      <c r="AZ111" s="22">
        <v>0</v>
      </c>
      <c r="BA111" s="22">
        <v>0</v>
      </c>
      <c r="BB111" s="22">
        <v>0</v>
      </c>
      <c r="BC111" s="22">
        <v>0</v>
      </c>
      <c r="BD111" s="22">
        <v>0</v>
      </c>
      <c r="BE111" s="22">
        <v>0</v>
      </c>
      <c r="BF111" s="22">
        <v>0</v>
      </c>
      <c r="BG111" s="22">
        <v>0</v>
      </c>
      <c r="BH111" s="22">
        <v>0</v>
      </c>
      <c r="BI111" s="22">
        <v>0</v>
      </c>
      <c r="BJ111" s="22">
        <v>0</v>
      </c>
      <c r="BK111" s="22">
        <v>0</v>
      </c>
      <c r="BL111" s="22">
        <v>0</v>
      </c>
      <c r="BM111" s="22">
        <v>0</v>
      </c>
      <c r="BN111" s="22">
        <v>0</v>
      </c>
      <c r="BO111" s="22">
        <v>0</v>
      </c>
      <c r="BP111" s="22">
        <v>0</v>
      </c>
      <c r="BQ111" s="22">
        <v>0</v>
      </c>
      <c r="BR111" s="22">
        <v>443751</v>
      </c>
      <c r="BS111" s="22">
        <v>0</v>
      </c>
      <c r="BT111" s="22">
        <v>0</v>
      </c>
      <c r="BU111" s="22">
        <v>0</v>
      </c>
      <c r="BV111" s="76">
        <v>0</v>
      </c>
      <c r="BW111" s="113">
        <f t="shared" si="9"/>
        <v>443751</v>
      </c>
      <c r="BX111" s="60">
        <v>0</v>
      </c>
      <c r="BY111" s="22">
        <v>0</v>
      </c>
      <c r="BZ111" s="76">
        <v>0</v>
      </c>
      <c r="CA111" s="81">
        <f t="shared" si="5"/>
        <v>0</v>
      </c>
      <c r="CB111" s="113">
        <f t="shared" si="7"/>
        <v>443751</v>
      </c>
      <c r="CC111" s="60">
        <v>0</v>
      </c>
      <c r="CD111" s="60">
        <v>0</v>
      </c>
      <c r="CE111" s="55">
        <v>0</v>
      </c>
      <c r="CF111" s="112">
        <f t="shared" si="8"/>
        <v>443751</v>
      </c>
      <c r="CG111" s="24"/>
    </row>
    <row r="112" spans="1:85" x14ac:dyDescent="0.2">
      <c r="A112" s="63" t="s">
        <v>302</v>
      </c>
      <c r="B112" s="57" t="s">
        <v>303</v>
      </c>
      <c r="C112" s="60">
        <v>0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  <c r="Z112" s="22">
        <v>0</v>
      </c>
      <c r="AA112" s="22">
        <v>0</v>
      </c>
      <c r="AB112" s="22">
        <v>0</v>
      </c>
      <c r="AC112" s="22">
        <v>0</v>
      </c>
      <c r="AD112" s="22">
        <v>0</v>
      </c>
      <c r="AE112" s="22">
        <v>0</v>
      </c>
      <c r="AF112" s="22">
        <v>0</v>
      </c>
      <c r="AG112" s="22">
        <v>0</v>
      </c>
      <c r="AH112" s="22">
        <v>0</v>
      </c>
      <c r="AI112" s="22">
        <v>0</v>
      </c>
      <c r="AJ112" s="22">
        <v>0</v>
      </c>
      <c r="AK112" s="22">
        <v>0</v>
      </c>
      <c r="AL112" s="22">
        <v>0</v>
      </c>
      <c r="AM112" s="22">
        <v>0</v>
      </c>
      <c r="AN112" s="22">
        <v>0</v>
      </c>
      <c r="AO112" s="22">
        <v>0</v>
      </c>
      <c r="AP112" s="22">
        <v>0</v>
      </c>
      <c r="AQ112" s="22">
        <v>0</v>
      </c>
      <c r="AR112" s="22">
        <v>0</v>
      </c>
      <c r="AS112" s="22">
        <v>0</v>
      </c>
      <c r="AT112" s="22">
        <v>0</v>
      </c>
      <c r="AU112" s="22">
        <v>0</v>
      </c>
      <c r="AV112" s="22">
        <v>0</v>
      </c>
      <c r="AW112" s="22">
        <v>0</v>
      </c>
      <c r="AX112" s="22">
        <v>0</v>
      </c>
      <c r="AY112" s="22">
        <v>0</v>
      </c>
      <c r="AZ112" s="22">
        <v>0</v>
      </c>
      <c r="BA112" s="22">
        <v>0</v>
      </c>
      <c r="BB112" s="22">
        <v>0</v>
      </c>
      <c r="BC112" s="22">
        <v>0</v>
      </c>
      <c r="BD112" s="22">
        <v>0</v>
      </c>
      <c r="BE112" s="22">
        <v>0</v>
      </c>
      <c r="BF112" s="22">
        <v>0</v>
      </c>
      <c r="BG112" s="22">
        <v>0</v>
      </c>
      <c r="BH112" s="22">
        <v>0</v>
      </c>
      <c r="BI112" s="22">
        <v>0</v>
      </c>
      <c r="BJ112" s="22">
        <v>0</v>
      </c>
      <c r="BK112" s="22">
        <v>0</v>
      </c>
      <c r="BL112" s="22">
        <v>0</v>
      </c>
      <c r="BM112" s="22">
        <v>0</v>
      </c>
      <c r="BN112" s="22">
        <v>0</v>
      </c>
      <c r="BO112" s="22">
        <v>0</v>
      </c>
      <c r="BP112" s="22">
        <v>0</v>
      </c>
      <c r="BQ112" s="22">
        <v>0</v>
      </c>
      <c r="BR112" s="22">
        <v>0</v>
      </c>
      <c r="BS112" s="22">
        <v>118012</v>
      </c>
      <c r="BT112" s="22">
        <v>0</v>
      </c>
      <c r="BU112" s="22">
        <v>0</v>
      </c>
      <c r="BV112" s="76">
        <v>0</v>
      </c>
      <c r="BW112" s="113">
        <f t="shared" si="9"/>
        <v>118012</v>
      </c>
      <c r="BX112" s="60">
        <v>0</v>
      </c>
      <c r="BY112" s="22">
        <v>0</v>
      </c>
      <c r="BZ112" s="76">
        <v>0</v>
      </c>
      <c r="CA112" s="81">
        <f t="shared" si="5"/>
        <v>0</v>
      </c>
      <c r="CB112" s="113">
        <f t="shared" si="7"/>
        <v>118012</v>
      </c>
      <c r="CC112" s="60">
        <v>0</v>
      </c>
      <c r="CD112" s="60">
        <v>0</v>
      </c>
      <c r="CE112" s="55">
        <v>0</v>
      </c>
      <c r="CF112" s="112">
        <f t="shared" si="8"/>
        <v>118012</v>
      </c>
      <c r="CG112" s="24"/>
    </row>
    <row r="113" spans="1:85" x14ac:dyDescent="0.2">
      <c r="A113" s="63" t="s">
        <v>304</v>
      </c>
      <c r="B113" s="57" t="s">
        <v>305</v>
      </c>
      <c r="C113" s="60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  <c r="Z113" s="22">
        <v>0</v>
      </c>
      <c r="AA113" s="22">
        <v>0</v>
      </c>
      <c r="AB113" s="22">
        <v>0</v>
      </c>
      <c r="AC113" s="22">
        <v>0</v>
      </c>
      <c r="AD113" s="22">
        <v>0</v>
      </c>
      <c r="AE113" s="22">
        <v>0</v>
      </c>
      <c r="AF113" s="22">
        <v>0</v>
      </c>
      <c r="AG113" s="22">
        <v>0</v>
      </c>
      <c r="AH113" s="22">
        <v>0</v>
      </c>
      <c r="AI113" s="22">
        <v>0</v>
      </c>
      <c r="AJ113" s="22">
        <v>0</v>
      </c>
      <c r="AK113" s="22">
        <v>0</v>
      </c>
      <c r="AL113" s="22">
        <v>0</v>
      </c>
      <c r="AM113" s="22">
        <v>0</v>
      </c>
      <c r="AN113" s="22">
        <v>0</v>
      </c>
      <c r="AO113" s="22">
        <v>0</v>
      </c>
      <c r="AP113" s="22">
        <v>0</v>
      </c>
      <c r="AQ113" s="22">
        <v>0</v>
      </c>
      <c r="AR113" s="22">
        <v>0</v>
      </c>
      <c r="AS113" s="22">
        <v>0</v>
      </c>
      <c r="AT113" s="22">
        <v>0</v>
      </c>
      <c r="AU113" s="22">
        <v>0</v>
      </c>
      <c r="AV113" s="22">
        <v>0</v>
      </c>
      <c r="AW113" s="22">
        <v>0</v>
      </c>
      <c r="AX113" s="22">
        <v>0</v>
      </c>
      <c r="AY113" s="22">
        <v>0</v>
      </c>
      <c r="AZ113" s="22">
        <v>0</v>
      </c>
      <c r="BA113" s="22">
        <v>0</v>
      </c>
      <c r="BB113" s="22">
        <v>0</v>
      </c>
      <c r="BC113" s="22">
        <v>0</v>
      </c>
      <c r="BD113" s="22">
        <v>0</v>
      </c>
      <c r="BE113" s="22">
        <v>0</v>
      </c>
      <c r="BF113" s="22">
        <v>0</v>
      </c>
      <c r="BG113" s="22">
        <v>0</v>
      </c>
      <c r="BH113" s="22">
        <v>0</v>
      </c>
      <c r="BI113" s="22">
        <v>0</v>
      </c>
      <c r="BJ113" s="22">
        <v>0</v>
      </c>
      <c r="BK113" s="22">
        <v>0</v>
      </c>
      <c r="BL113" s="22">
        <v>0</v>
      </c>
      <c r="BM113" s="22">
        <v>0</v>
      </c>
      <c r="BN113" s="22">
        <v>0</v>
      </c>
      <c r="BO113" s="22">
        <v>0</v>
      </c>
      <c r="BP113" s="22">
        <v>0</v>
      </c>
      <c r="BQ113" s="22">
        <v>0</v>
      </c>
      <c r="BR113" s="22">
        <v>0</v>
      </c>
      <c r="BS113" s="22">
        <v>262081</v>
      </c>
      <c r="BT113" s="22">
        <v>0</v>
      </c>
      <c r="BU113" s="22">
        <v>0</v>
      </c>
      <c r="BV113" s="76">
        <v>0</v>
      </c>
      <c r="BW113" s="113">
        <f t="shared" si="9"/>
        <v>262081</v>
      </c>
      <c r="BX113" s="60">
        <v>0</v>
      </c>
      <c r="BY113" s="22">
        <v>0</v>
      </c>
      <c r="BZ113" s="76">
        <v>0</v>
      </c>
      <c r="CA113" s="81">
        <f t="shared" si="5"/>
        <v>0</v>
      </c>
      <c r="CB113" s="113">
        <f t="shared" si="7"/>
        <v>262081</v>
      </c>
      <c r="CC113" s="60">
        <v>0</v>
      </c>
      <c r="CD113" s="60">
        <v>0</v>
      </c>
      <c r="CE113" s="55">
        <v>0</v>
      </c>
      <c r="CF113" s="112">
        <f t="shared" si="8"/>
        <v>262081</v>
      </c>
      <c r="CG113" s="24"/>
    </row>
    <row r="114" spans="1:85" ht="22.5" x14ac:dyDescent="0.2">
      <c r="A114" s="63" t="s">
        <v>306</v>
      </c>
      <c r="B114" s="57" t="s">
        <v>307</v>
      </c>
      <c r="C114" s="60">
        <v>0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  <c r="Z114" s="22">
        <v>0</v>
      </c>
      <c r="AA114" s="22">
        <v>0</v>
      </c>
      <c r="AB114" s="22">
        <v>0</v>
      </c>
      <c r="AC114" s="22">
        <v>0</v>
      </c>
      <c r="AD114" s="22">
        <v>0</v>
      </c>
      <c r="AE114" s="22">
        <v>0</v>
      </c>
      <c r="AF114" s="22">
        <v>0</v>
      </c>
      <c r="AG114" s="22">
        <v>0</v>
      </c>
      <c r="AH114" s="22">
        <v>0</v>
      </c>
      <c r="AI114" s="22">
        <v>0</v>
      </c>
      <c r="AJ114" s="22">
        <v>0</v>
      </c>
      <c r="AK114" s="22">
        <v>0</v>
      </c>
      <c r="AL114" s="22">
        <v>0</v>
      </c>
      <c r="AM114" s="22">
        <v>0</v>
      </c>
      <c r="AN114" s="22">
        <v>27677</v>
      </c>
      <c r="AO114" s="22">
        <v>0</v>
      </c>
      <c r="AP114" s="22">
        <v>0</v>
      </c>
      <c r="AQ114" s="22">
        <v>0</v>
      </c>
      <c r="AR114" s="22">
        <v>0</v>
      </c>
      <c r="AS114" s="22">
        <v>0</v>
      </c>
      <c r="AT114" s="22">
        <v>0</v>
      </c>
      <c r="AU114" s="22">
        <v>0</v>
      </c>
      <c r="AV114" s="22">
        <v>0</v>
      </c>
      <c r="AW114" s="22">
        <v>0</v>
      </c>
      <c r="AX114" s="22">
        <v>4173</v>
      </c>
      <c r="AY114" s="22">
        <v>0</v>
      </c>
      <c r="AZ114" s="22">
        <v>0</v>
      </c>
      <c r="BA114" s="22">
        <v>0</v>
      </c>
      <c r="BB114" s="22">
        <v>0</v>
      </c>
      <c r="BC114" s="22">
        <v>0</v>
      </c>
      <c r="BD114" s="22">
        <v>0</v>
      </c>
      <c r="BE114" s="22">
        <v>0</v>
      </c>
      <c r="BF114" s="22">
        <v>0</v>
      </c>
      <c r="BG114" s="22">
        <v>0</v>
      </c>
      <c r="BH114" s="22">
        <v>0</v>
      </c>
      <c r="BI114" s="22">
        <v>0</v>
      </c>
      <c r="BJ114" s="22">
        <v>0</v>
      </c>
      <c r="BK114" s="22">
        <v>0</v>
      </c>
      <c r="BL114" s="22">
        <v>0</v>
      </c>
      <c r="BM114" s="22">
        <v>0</v>
      </c>
      <c r="BN114" s="22">
        <v>0</v>
      </c>
      <c r="BO114" s="22">
        <v>0</v>
      </c>
      <c r="BP114" s="22">
        <v>0</v>
      </c>
      <c r="BQ114" s="22">
        <v>0</v>
      </c>
      <c r="BR114" s="22">
        <v>0</v>
      </c>
      <c r="BS114" s="22">
        <v>0</v>
      </c>
      <c r="BT114" s="22">
        <v>69783</v>
      </c>
      <c r="BU114" s="22">
        <v>0</v>
      </c>
      <c r="BV114" s="76">
        <v>0</v>
      </c>
      <c r="BW114" s="113">
        <f t="shared" si="9"/>
        <v>101633</v>
      </c>
      <c r="BX114" s="60">
        <v>0</v>
      </c>
      <c r="BY114" s="22">
        <v>0</v>
      </c>
      <c r="BZ114" s="76">
        <v>0</v>
      </c>
      <c r="CA114" s="81">
        <f t="shared" si="5"/>
        <v>0</v>
      </c>
      <c r="CB114" s="113">
        <f t="shared" si="7"/>
        <v>101633</v>
      </c>
      <c r="CC114" s="60">
        <v>0</v>
      </c>
      <c r="CD114" s="60">
        <v>10194</v>
      </c>
      <c r="CE114" s="55">
        <v>0</v>
      </c>
      <c r="CF114" s="112">
        <f t="shared" si="8"/>
        <v>111827</v>
      </c>
      <c r="CG114" s="24"/>
    </row>
    <row r="115" spans="1:85" x14ac:dyDescent="0.2">
      <c r="A115" s="63" t="s">
        <v>308</v>
      </c>
      <c r="B115" s="57" t="s">
        <v>127</v>
      </c>
      <c r="C115" s="60">
        <v>0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  <c r="Z115" s="22">
        <v>0</v>
      </c>
      <c r="AA115" s="22">
        <v>0</v>
      </c>
      <c r="AB115" s="22">
        <v>0</v>
      </c>
      <c r="AC115" s="22">
        <v>0</v>
      </c>
      <c r="AD115" s="22">
        <v>0</v>
      </c>
      <c r="AE115" s="22">
        <v>0</v>
      </c>
      <c r="AF115" s="22">
        <v>0</v>
      </c>
      <c r="AG115" s="22">
        <v>0</v>
      </c>
      <c r="AH115" s="22">
        <v>0</v>
      </c>
      <c r="AI115" s="22">
        <v>0</v>
      </c>
      <c r="AJ115" s="22">
        <v>0</v>
      </c>
      <c r="AK115" s="22">
        <v>0</v>
      </c>
      <c r="AL115" s="22">
        <v>0</v>
      </c>
      <c r="AM115" s="22">
        <v>0</v>
      </c>
      <c r="AN115" s="22">
        <v>5142</v>
      </c>
      <c r="AO115" s="22">
        <v>0</v>
      </c>
      <c r="AP115" s="22">
        <v>0</v>
      </c>
      <c r="AQ115" s="22">
        <v>0</v>
      </c>
      <c r="AR115" s="22">
        <v>0</v>
      </c>
      <c r="AS115" s="22">
        <v>0</v>
      </c>
      <c r="AT115" s="22">
        <v>40413</v>
      </c>
      <c r="AU115" s="22">
        <v>0</v>
      </c>
      <c r="AV115" s="22">
        <v>0</v>
      </c>
      <c r="AW115" s="22">
        <v>0</v>
      </c>
      <c r="AX115" s="22">
        <v>0</v>
      </c>
      <c r="AY115" s="22">
        <v>0</v>
      </c>
      <c r="AZ115" s="22">
        <v>0</v>
      </c>
      <c r="BA115" s="22">
        <v>0</v>
      </c>
      <c r="BB115" s="22">
        <v>0</v>
      </c>
      <c r="BC115" s="22">
        <v>0</v>
      </c>
      <c r="BD115" s="22">
        <v>0</v>
      </c>
      <c r="BE115" s="22">
        <v>0</v>
      </c>
      <c r="BF115" s="22">
        <v>0</v>
      </c>
      <c r="BG115" s="22">
        <v>0</v>
      </c>
      <c r="BH115" s="22">
        <v>0</v>
      </c>
      <c r="BI115" s="22">
        <v>0</v>
      </c>
      <c r="BJ115" s="22">
        <v>0</v>
      </c>
      <c r="BK115" s="22">
        <v>0</v>
      </c>
      <c r="BL115" s="22">
        <v>0</v>
      </c>
      <c r="BM115" s="22">
        <v>0</v>
      </c>
      <c r="BN115" s="22">
        <v>0</v>
      </c>
      <c r="BO115" s="22">
        <v>4416</v>
      </c>
      <c r="BP115" s="22">
        <v>0</v>
      </c>
      <c r="BQ115" s="22">
        <v>1894</v>
      </c>
      <c r="BR115" s="22">
        <v>0</v>
      </c>
      <c r="BS115" s="22">
        <v>0</v>
      </c>
      <c r="BT115" s="22">
        <v>0</v>
      </c>
      <c r="BU115" s="22">
        <v>695092</v>
      </c>
      <c r="BV115" s="76">
        <v>0</v>
      </c>
      <c r="BW115" s="113">
        <f t="shared" si="9"/>
        <v>746957</v>
      </c>
      <c r="BX115" s="60">
        <v>9439</v>
      </c>
      <c r="BY115" s="22">
        <v>1799</v>
      </c>
      <c r="BZ115" s="76">
        <v>0</v>
      </c>
      <c r="CA115" s="81">
        <f t="shared" si="5"/>
        <v>11238</v>
      </c>
      <c r="CB115" s="113">
        <f t="shared" si="7"/>
        <v>758195</v>
      </c>
      <c r="CC115" s="60">
        <v>0</v>
      </c>
      <c r="CD115" s="60">
        <v>62011</v>
      </c>
      <c r="CE115" s="55">
        <v>0</v>
      </c>
      <c r="CF115" s="112">
        <f t="shared" si="8"/>
        <v>820206</v>
      </c>
      <c r="CG115" s="24"/>
    </row>
    <row r="116" spans="1:85" ht="22.5" x14ac:dyDescent="0.2">
      <c r="A116" s="64" t="s">
        <v>309</v>
      </c>
      <c r="B116" s="65" t="s">
        <v>310</v>
      </c>
      <c r="C116" s="66">
        <v>0</v>
      </c>
      <c r="D116" s="67">
        <v>0</v>
      </c>
      <c r="E116" s="67">
        <v>0</v>
      </c>
      <c r="F116" s="67">
        <v>0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  <c r="Q116" s="67">
        <v>0</v>
      </c>
      <c r="R116" s="67">
        <v>0</v>
      </c>
      <c r="S116" s="67">
        <v>0</v>
      </c>
      <c r="T116" s="67">
        <v>0</v>
      </c>
      <c r="U116" s="67">
        <v>0</v>
      </c>
      <c r="V116" s="67">
        <v>0</v>
      </c>
      <c r="W116" s="67">
        <v>0</v>
      </c>
      <c r="X116" s="67">
        <v>0</v>
      </c>
      <c r="Y116" s="67">
        <v>0</v>
      </c>
      <c r="Z116" s="67">
        <v>0</v>
      </c>
      <c r="AA116" s="67">
        <v>0</v>
      </c>
      <c r="AB116" s="67">
        <v>0</v>
      </c>
      <c r="AC116" s="67">
        <v>0</v>
      </c>
      <c r="AD116" s="67">
        <v>0</v>
      </c>
      <c r="AE116" s="67">
        <v>0</v>
      </c>
      <c r="AF116" s="67">
        <v>0</v>
      </c>
      <c r="AG116" s="67">
        <v>0</v>
      </c>
      <c r="AH116" s="67">
        <v>0</v>
      </c>
      <c r="AI116" s="67">
        <v>0</v>
      </c>
      <c r="AJ116" s="67">
        <v>0</v>
      </c>
      <c r="AK116" s="67">
        <v>0</v>
      </c>
      <c r="AL116" s="67">
        <v>0</v>
      </c>
      <c r="AM116" s="67">
        <v>0</v>
      </c>
      <c r="AN116" s="67">
        <v>0</v>
      </c>
      <c r="AO116" s="67">
        <v>0</v>
      </c>
      <c r="AP116" s="67">
        <v>0</v>
      </c>
      <c r="AQ116" s="67">
        <v>0</v>
      </c>
      <c r="AR116" s="67">
        <v>0</v>
      </c>
      <c r="AS116" s="67">
        <v>0</v>
      </c>
      <c r="AT116" s="67">
        <v>0</v>
      </c>
      <c r="AU116" s="67">
        <v>0</v>
      </c>
      <c r="AV116" s="67">
        <v>0</v>
      </c>
      <c r="AW116" s="67">
        <v>0</v>
      </c>
      <c r="AX116" s="67">
        <v>0</v>
      </c>
      <c r="AY116" s="67">
        <v>0</v>
      </c>
      <c r="AZ116" s="67">
        <v>0</v>
      </c>
      <c r="BA116" s="67">
        <v>0</v>
      </c>
      <c r="BB116" s="67">
        <v>0</v>
      </c>
      <c r="BC116" s="67">
        <v>0</v>
      </c>
      <c r="BD116" s="67">
        <v>0</v>
      </c>
      <c r="BE116" s="67">
        <v>0</v>
      </c>
      <c r="BF116" s="67">
        <v>0</v>
      </c>
      <c r="BG116" s="67">
        <v>0</v>
      </c>
      <c r="BH116" s="67">
        <v>0</v>
      </c>
      <c r="BI116" s="67">
        <v>0</v>
      </c>
      <c r="BJ116" s="67">
        <v>0</v>
      </c>
      <c r="BK116" s="67">
        <v>0</v>
      </c>
      <c r="BL116" s="67">
        <v>0</v>
      </c>
      <c r="BM116" s="67">
        <v>0</v>
      </c>
      <c r="BN116" s="67">
        <v>0</v>
      </c>
      <c r="BO116" s="67">
        <v>0</v>
      </c>
      <c r="BP116" s="67">
        <v>0</v>
      </c>
      <c r="BQ116" s="67">
        <v>0</v>
      </c>
      <c r="BR116" s="67">
        <v>0</v>
      </c>
      <c r="BS116" s="67">
        <v>0</v>
      </c>
      <c r="BT116" s="67">
        <v>0</v>
      </c>
      <c r="BU116" s="67">
        <v>0</v>
      </c>
      <c r="BV116" s="77">
        <v>484147</v>
      </c>
      <c r="BW116" s="114">
        <f t="shared" si="9"/>
        <v>484147</v>
      </c>
      <c r="BX116" s="66">
        <v>0</v>
      </c>
      <c r="BY116" s="67">
        <v>0</v>
      </c>
      <c r="BZ116" s="77">
        <v>0</v>
      </c>
      <c r="CA116" s="82">
        <f t="shared" si="5"/>
        <v>0</v>
      </c>
      <c r="CB116" s="114">
        <f t="shared" si="7"/>
        <v>484147</v>
      </c>
      <c r="CC116" s="66">
        <v>0</v>
      </c>
      <c r="CD116" s="66">
        <v>0</v>
      </c>
      <c r="CE116" s="55">
        <v>0</v>
      </c>
      <c r="CF116" s="112">
        <f t="shared" si="8"/>
        <v>484147</v>
      </c>
      <c r="CG116" s="24"/>
    </row>
    <row r="117" spans="1:85" s="17" customFormat="1" x14ac:dyDescent="0.2">
      <c r="A117" s="29"/>
      <c r="B117" s="118" t="s">
        <v>311</v>
      </c>
      <c r="C117" s="119">
        <f>SUM(C7:C116)</f>
        <v>3777512</v>
      </c>
      <c r="D117" s="119">
        <f t="shared" ref="D117:BO117" si="10">SUM(D7:D116)</f>
        <v>893562</v>
      </c>
      <c r="E117" s="119">
        <f t="shared" si="10"/>
        <v>869520</v>
      </c>
      <c r="F117" s="119">
        <f t="shared" si="10"/>
        <v>257728</v>
      </c>
      <c r="G117" s="119">
        <f t="shared" si="10"/>
        <v>324150</v>
      </c>
      <c r="H117" s="119">
        <f t="shared" si="10"/>
        <v>1112972</v>
      </c>
      <c r="I117" s="119">
        <f t="shared" si="10"/>
        <v>3795870</v>
      </c>
      <c r="J117" s="119">
        <f t="shared" si="10"/>
        <v>1111444</v>
      </c>
      <c r="K117" s="119">
        <f t="shared" si="10"/>
        <v>914676</v>
      </c>
      <c r="L117" s="119">
        <f t="shared" si="10"/>
        <v>1146136</v>
      </c>
      <c r="M117" s="119">
        <f t="shared" si="10"/>
        <v>868324</v>
      </c>
      <c r="N117" s="119">
        <f t="shared" si="10"/>
        <v>0</v>
      </c>
      <c r="O117" s="119">
        <f t="shared" si="10"/>
        <v>137036</v>
      </c>
      <c r="P117" s="119">
        <f t="shared" si="10"/>
        <v>1723204</v>
      </c>
      <c r="Q117" s="119">
        <f t="shared" si="10"/>
        <v>1321656</v>
      </c>
      <c r="R117" s="119">
        <f t="shared" si="10"/>
        <v>672864</v>
      </c>
      <c r="S117" s="119">
        <f t="shared" si="10"/>
        <v>234855</v>
      </c>
      <c r="T117" s="119">
        <f t="shared" si="10"/>
        <v>3003216</v>
      </c>
      <c r="U117" s="119">
        <f t="shared" si="10"/>
        <v>993054</v>
      </c>
      <c r="V117" s="119">
        <f t="shared" si="10"/>
        <v>826961</v>
      </c>
      <c r="W117" s="119">
        <f t="shared" si="10"/>
        <v>977252</v>
      </c>
      <c r="X117" s="119">
        <f t="shared" si="10"/>
        <v>2721525</v>
      </c>
      <c r="Y117" s="119">
        <f t="shared" si="10"/>
        <v>2097638</v>
      </c>
      <c r="Z117" s="119">
        <f t="shared" si="10"/>
        <v>202581</v>
      </c>
      <c r="AA117" s="119">
        <f t="shared" si="10"/>
        <v>835098</v>
      </c>
      <c r="AB117" s="119">
        <f t="shared" si="10"/>
        <v>781978</v>
      </c>
      <c r="AC117" s="119">
        <f t="shared" si="10"/>
        <v>7208915</v>
      </c>
      <c r="AD117" s="119">
        <f t="shared" si="10"/>
        <v>833361</v>
      </c>
      <c r="AE117" s="119">
        <f t="shared" si="10"/>
        <v>443825</v>
      </c>
      <c r="AF117" s="119">
        <f t="shared" si="10"/>
        <v>140017</v>
      </c>
      <c r="AG117" s="119">
        <f t="shared" si="10"/>
        <v>1060758</v>
      </c>
      <c r="AH117" s="119">
        <f t="shared" si="10"/>
        <v>6244660</v>
      </c>
      <c r="AI117" s="119">
        <f t="shared" si="10"/>
        <v>1110558</v>
      </c>
      <c r="AJ117" s="119">
        <f t="shared" si="10"/>
        <v>330987</v>
      </c>
      <c r="AK117" s="119">
        <f t="shared" si="10"/>
        <v>8111909</v>
      </c>
      <c r="AL117" s="119">
        <f t="shared" si="10"/>
        <v>1787485</v>
      </c>
      <c r="AM117" s="119">
        <f t="shared" si="10"/>
        <v>6608983</v>
      </c>
      <c r="AN117" s="119">
        <f t="shared" si="10"/>
        <v>4351329</v>
      </c>
      <c r="AO117" s="119">
        <f t="shared" si="10"/>
        <v>3393362</v>
      </c>
      <c r="AP117" s="119">
        <f t="shared" si="10"/>
        <v>206709</v>
      </c>
      <c r="AQ117" s="119">
        <f t="shared" si="10"/>
        <v>3069230</v>
      </c>
      <c r="AR117" s="119">
        <f t="shared" si="10"/>
        <v>278947</v>
      </c>
      <c r="AS117" s="119">
        <f t="shared" si="10"/>
        <v>637131</v>
      </c>
      <c r="AT117" s="119">
        <f t="shared" si="10"/>
        <v>6244775</v>
      </c>
      <c r="AU117" s="119">
        <f t="shared" si="10"/>
        <v>178301</v>
      </c>
      <c r="AV117" s="119">
        <f t="shared" si="10"/>
        <v>236755</v>
      </c>
      <c r="AW117" s="119">
        <f t="shared" si="10"/>
        <v>1761481</v>
      </c>
      <c r="AX117" s="119">
        <f t="shared" si="10"/>
        <v>850569</v>
      </c>
      <c r="AY117" s="119">
        <f t="shared" si="10"/>
        <v>1993890</v>
      </c>
      <c r="AZ117" s="119">
        <f t="shared" si="10"/>
        <v>998369</v>
      </c>
      <c r="BA117" s="119">
        <f t="shared" si="10"/>
        <v>718982</v>
      </c>
      <c r="BB117" s="119">
        <f t="shared" si="10"/>
        <v>6614873</v>
      </c>
      <c r="BC117" s="119">
        <f t="shared" si="10"/>
        <v>1218801</v>
      </c>
      <c r="BD117" s="119">
        <f t="shared" si="10"/>
        <v>918311</v>
      </c>
      <c r="BE117" s="119">
        <f t="shared" si="10"/>
        <v>262061</v>
      </c>
      <c r="BF117" s="119">
        <f t="shared" si="10"/>
        <v>208782</v>
      </c>
      <c r="BG117" s="119">
        <f t="shared" si="10"/>
        <v>703241</v>
      </c>
      <c r="BH117" s="119">
        <f t="shared" si="10"/>
        <v>287264</v>
      </c>
      <c r="BI117" s="119">
        <f t="shared" si="10"/>
        <v>333531</v>
      </c>
      <c r="BJ117" s="119">
        <f t="shared" si="10"/>
        <v>184228</v>
      </c>
      <c r="BK117" s="119">
        <f t="shared" si="10"/>
        <v>1212124</v>
      </c>
      <c r="BL117" s="119">
        <f t="shared" si="10"/>
        <v>4744792</v>
      </c>
      <c r="BM117" s="119">
        <f t="shared" si="10"/>
        <v>813437</v>
      </c>
      <c r="BN117" s="119">
        <f t="shared" si="10"/>
        <v>2489684</v>
      </c>
      <c r="BO117" s="119">
        <f t="shared" si="10"/>
        <v>2374105</v>
      </c>
      <c r="BP117" s="119">
        <f t="shared" ref="BP117:BV117" si="11">SUM(BP7:BP116)</f>
        <v>3724214</v>
      </c>
      <c r="BQ117" s="119">
        <f t="shared" si="11"/>
        <v>1418873</v>
      </c>
      <c r="BR117" s="119">
        <f t="shared" si="11"/>
        <v>458273</v>
      </c>
      <c r="BS117" s="119">
        <f t="shared" si="11"/>
        <v>400751</v>
      </c>
      <c r="BT117" s="119">
        <f t="shared" si="11"/>
        <v>74324</v>
      </c>
      <c r="BU117" s="119">
        <f t="shared" si="11"/>
        <v>711730</v>
      </c>
      <c r="BV117" s="107">
        <f t="shared" si="11"/>
        <v>484147</v>
      </c>
      <c r="BW117" s="106">
        <f>SUM(BW7:BW116)</f>
        <v>120039646</v>
      </c>
      <c r="BX117" s="108">
        <f>SUM(BX7:BX116)</f>
        <v>12319147</v>
      </c>
      <c r="BY117" s="119">
        <f>SUM(BY7:BY116)</f>
        <v>10423598</v>
      </c>
      <c r="BZ117" s="107">
        <f>SUM(BZ7:BZ116)</f>
        <v>8785718</v>
      </c>
      <c r="CA117" s="109">
        <f>SUM(BX117:BZ117)</f>
        <v>31528463</v>
      </c>
      <c r="CB117" s="109">
        <f>BW117+CA117</f>
        <v>151568109</v>
      </c>
      <c r="CC117" s="110">
        <f>SUM(CC7:CC116)</f>
        <v>0</v>
      </c>
      <c r="CD117" s="110">
        <f t="shared" ref="CD117:CE117" si="12">SUM(CD7:CD116)</f>
        <v>4333184</v>
      </c>
      <c r="CE117" s="120">
        <f t="shared" si="12"/>
        <v>1516785</v>
      </c>
      <c r="CF117" s="112">
        <f t="shared" si="8"/>
        <v>157418078</v>
      </c>
      <c r="CG117" s="25"/>
    </row>
    <row r="118" spans="1:85" x14ac:dyDescent="0.2">
      <c r="A118" s="68"/>
      <c r="B118" s="69" t="s">
        <v>364</v>
      </c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70"/>
      <c r="AF118" s="70"/>
      <c r="AG118" s="70"/>
      <c r="AH118" s="70"/>
      <c r="AI118" s="70"/>
      <c r="AJ118" s="70"/>
      <c r="AK118" s="70"/>
      <c r="AL118" s="70"/>
      <c r="AM118" s="70"/>
      <c r="AN118" s="70"/>
      <c r="AO118" s="70"/>
      <c r="AP118" s="70"/>
      <c r="AQ118" s="70"/>
      <c r="AR118" s="70"/>
      <c r="AS118" s="70"/>
      <c r="AT118" s="70"/>
      <c r="AU118" s="70"/>
      <c r="AV118" s="70"/>
      <c r="AW118" s="70"/>
      <c r="AX118" s="70"/>
      <c r="AY118" s="70"/>
      <c r="AZ118" s="70"/>
      <c r="BA118" s="70"/>
      <c r="BB118" s="70"/>
      <c r="BC118" s="70"/>
      <c r="BD118" s="70"/>
      <c r="BE118" s="70"/>
      <c r="BF118" s="70"/>
      <c r="BG118" s="70"/>
      <c r="BH118" s="70"/>
      <c r="BI118" s="70"/>
      <c r="BJ118" s="70"/>
      <c r="BK118" s="70"/>
      <c r="BL118" s="70"/>
      <c r="BM118" s="70"/>
      <c r="BN118" s="70"/>
      <c r="BO118" s="70"/>
      <c r="BP118" s="70"/>
      <c r="BQ118" s="70"/>
      <c r="BR118" s="70"/>
      <c r="BS118" s="70"/>
      <c r="BT118" s="70"/>
      <c r="BU118" s="70"/>
      <c r="BV118" s="70"/>
      <c r="BW118" s="71"/>
      <c r="BX118" s="70"/>
      <c r="BY118" s="70"/>
      <c r="BZ118" s="70"/>
      <c r="CA118" s="84">
        <f>+Táboa_2!BX118</f>
        <v>1248086.197489168</v>
      </c>
      <c r="CB118" s="71"/>
      <c r="CC118" s="70"/>
      <c r="CD118" s="70"/>
      <c r="CE118" s="70"/>
      <c r="CF118" s="72"/>
      <c r="CG118" s="24"/>
    </row>
    <row r="119" spans="1:85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4"/>
      <c r="BX119" s="13"/>
      <c r="BY119" s="13"/>
      <c r="BZ119" s="13"/>
      <c r="CA119" s="14"/>
      <c r="CB119" s="14"/>
      <c r="CC119" s="13"/>
      <c r="CD119" s="13"/>
      <c r="CE119" s="13"/>
      <c r="CF119" s="14"/>
    </row>
    <row r="120" spans="1:85" x14ac:dyDescent="0.2">
      <c r="A120" s="51" t="s">
        <v>547</v>
      </c>
    </row>
  </sheetData>
  <pageMargins left="0.75" right="0.75" top="1" bottom="1" header="0" footer="0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147"/>
  <sheetViews>
    <sheetView workbookViewId="0">
      <pane xSplit="2" ySplit="6" topLeftCell="C7" activePane="bottomRight" state="frozen"/>
      <selection pane="topRight"/>
      <selection pane="bottomLeft"/>
      <selection pane="bottomRight" activeCell="A2" sqref="A2"/>
    </sheetView>
  </sheetViews>
  <sheetFormatPr baseColWidth="10" defaultColWidth="9.140625" defaultRowHeight="12.75" x14ac:dyDescent="0.2"/>
  <cols>
    <col min="1" max="1" width="7.7109375" style="16" customWidth="1"/>
    <col min="2" max="2" width="38.7109375" style="16" customWidth="1"/>
    <col min="3" max="3" width="13.7109375" style="16" bestFit="1" customWidth="1"/>
    <col min="4" max="5" width="12.85546875" style="16" bestFit="1" customWidth="1"/>
    <col min="6" max="7" width="12" style="16" bestFit="1" customWidth="1"/>
    <col min="8" max="8" width="12.5703125" style="16" bestFit="1" customWidth="1"/>
    <col min="9" max="9" width="12.85546875" style="16" bestFit="1" customWidth="1"/>
    <col min="10" max="11" width="12" style="16" bestFit="1" customWidth="1"/>
    <col min="12" max="12" width="12.85546875" style="16" bestFit="1" customWidth="1"/>
    <col min="13" max="13" width="12" style="16" bestFit="1" customWidth="1"/>
    <col min="14" max="14" width="9" style="16" bestFit="1" customWidth="1"/>
    <col min="15" max="15" width="12" style="16" bestFit="1" customWidth="1"/>
    <col min="16" max="17" width="12.85546875" style="16" bestFit="1" customWidth="1"/>
    <col min="18" max="22" width="12" style="16" bestFit="1" customWidth="1"/>
    <col min="23" max="23" width="12.85546875" style="16" bestFit="1" customWidth="1"/>
    <col min="24" max="24" width="12" style="16" bestFit="1" customWidth="1"/>
    <col min="25" max="25" width="12.85546875" style="16" bestFit="1" customWidth="1"/>
    <col min="26" max="28" width="12" style="16" bestFit="1" customWidth="1"/>
    <col min="29" max="29" width="12.85546875" style="16" bestFit="1" customWidth="1"/>
    <col min="30" max="32" width="12" style="16" bestFit="1" customWidth="1"/>
    <col min="33" max="33" width="12.85546875" style="16" bestFit="1" customWidth="1"/>
    <col min="34" max="34" width="12" style="16" bestFit="1" customWidth="1"/>
    <col min="35" max="35" width="12.85546875" style="16" bestFit="1" customWidth="1"/>
    <col min="36" max="36" width="12" style="16" bestFit="1" customWidth="1"/>
    <col min="37" max="37" width="13.7109375" style="16" bestFit="1" customWidth="1"/>
    <col min="38" max="38" width="12.85546875" style="16" bestFit="1" customWidth="1"/>
    <col min="39" max="40" width="13.7109375" style="16" bestFit="1" customWidth="1"/>
    <col min="41" max="41" width="12.85546875" style="16" bestFit="1" customWidth="1"/>
    <col min="42" max="42" width="12" style="16" bestFit="1" customWidth="1"/>
    <col min="43" max="43" width="12.85546875" style="16" bestFit="1" customWidth="1"/>
    <col min="44" max="44" width="12" style="16" bestFit="1" customWidth="1"/>
    <col min="45" max="45" width="12.85546875" style="16" bestFit="1" customWidth="1"/>
    <col min="46" max="46" width="13.7109375" style="16" bestFit="1" customWidth="1"/>
    <col min="47" max="47" width="12" style="16" bestFit="1" customWidth="1"/>
    <col min="48" max="48" width="17.42578125" style="16" bestFit="1" customWidth="1"/>
    <col min="49" max="49" width="12" style="16" bestFit="1" customWidth="1"/>
    <col min="50" max="50" width="12.85546875" style="16" bestFit="1" customWidth="1"/>
    <col min="51" max="51" width="17.28515625" style="16" bestFit="1" customWidth="1"/>
    <col min="52" max="52" width="12" style="16" bestFit="1" customWidth="1"/>
    <col min="53" max="54" width="12.85546875" style="16" bestFit="1" customWidth="1"/>
    <col min="55" max="55" width="14.42578125" style="16" bestFit="1" customWidth="1"/>
    <col min="56" max="56" width="12.85546875" style="16" bestFit="1" customWidth="1"/>
    <col min="57" max="58" width="12" style="16" bestFit="1" customWidth="1"/>
    <col min="59" max="59" width="14" style="16" bestFit="1" customWidth="1"/>
    <col min="60" max="60" width="12" style="16" bestFit="1" customWidth="1"/>
    <col min="61" max="61" width="12.85546875" style="16" bestFit="1" customWidth="1"/>
    <col min="62" max="62" width="14.140625" style="16" bestFit="1" customWidth="1"/>
    <col min="63" max="63" width="18.5703125" style="16" bestFit="1" customWidth="1"/>
    <col min="64" max="67" width="12.85546875" style="16" bestFit="1" customWidth="1"/>
    <col min="68" max="68" width="17.7109375" style="16" bestFit="1" customWidth="1"/>
    <col min="69" max="70" width="12.85546875" style="16" bestFit="1" customWidth="1"/>
    <col min="71" max="72" width="12" style="16" bestFit="1" customWidth="1"/>
    <col min="73" max="74" width="12.85546875" style="16" bestFit="1" customWidth="1"/>
    <col min="75" max="75" width="15.5703125" style="17" bestFit="1" customWidth="1"/>
    <col min="76" max="76" width="14.5703125" style="16" bestFit="1" customWidth="1"/>
    <col min="77" max="77" width="11.5703125" style="16" bestFit="1" customWidth="1"/>
    <col min="78" max="78" width="12.85546875" style="16" bestFit="1" customWidth="1"/>
    <col min="79" max="79" width="14.5703125" style="16" bestFit="1" customWidth="1"/>
    <col min="80" max="81" width="11.5703125" style="16" bestFit="1" customWidth="1"/>
    <col min="82" max="82" width="12.42578125" style="16" bestFit="1" customWidth="1"/>
    <col min="83" max="83" width="14.5703125" style="16" customWidth="1"/>
    <col min="84" max="84" width="12.42578125" style="16" bestFit="1" customWidth="1"/>
    <col min="85" max="85" width="11.7109375" style="17" bestFit="1" customWidth="1"/>
    <col min="86" max="87" width="12.85546875" style="16" bestFit="1" customWidth="1"/>
    <col min="88" max="88" width="13.7109375" style="16" bestFit="1" customWidth="1"/>
    <col min="89" max="89" width="1.85546875" style="16" customWidth="1"/>
    <col min="90" max="16384" width="9.140625" style="16"/>
  </cols>
  <sheetData>
    <row r="1" spans="1:90" ht="15.75" x14ac:dyDescent="0.25">
      <c r="A1" s="30" t="s">
        <v>549</v>
      </c>
      <c r="B1" s="15"/>
    </row>
    <row r="2" spans="1:90" ht="15.75" x14ac:dyDescent="0.25">
      <c r="A2" s="30" t="s">
        <v>350</v>
      </c>
      <c r="B2" s="15"/>
    </row>
    <row r="3" spans="1:90" x14ac:dyDescent="0.2">
      <c r="A3" s="18" t="s">
        <v>1</v>
      </c>
      <c r="B3" s="15"/>
      <c r="AN3" s="16" t="s">
        <v>36</v>
      </c>
      <c r="AO3" s="16" t="s">
        <v>38</v>
      </c>
      <c r="AP3" s="16" t="s">
        <v>40</v>
      </c>
      <c r="AV3" s="16" t="s">
        <v>47</v>
      </c>
      <c r="BG3" s="16" t="s">
        <v>340</v>
      </c>
      <c r="BO3" s="16" t="s">
        <v>67</v>
      </c>
      <c r="BP3" s="16" t="s">
        <v>68</v>
      </c>
      <c r="BS3" s="16" t="s">
        <v>376</v>
      </c>
      <c r="CE3" s="31"/>
    </row>
    <row r="4" spans="1:90" x14ac:dyDescent="0.2">
      <c r="A4" s="18"/>
      <c r="B4" s="2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 t="s">
        <v>539</v>
      </c>
      <c r="AL4" s="86"/>
      <c r="AM4" s="86"/>
      <c r="AN4" s="86" t="s">
        <v>37</v>
      </c>
      <c r="AO4" s="86" t="s">
        <v>39</v>
      </c>
      <c r="AP4" s="86" t="s">
        <v>41</v>
      </c>
      <c r="AQ4" s="86"/>
      <c r="AR4" s="86"/>
      <c r="AS4" s="86"/>
      <c r="AT4" s="86"/>
      <c r="AU4" s="86"/>
      <c r="AV4" s="86" t="s">
        <v>48</v>
      </c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 t="s">
        <v>59</v>
      </c>
      <c r="BH4" s="86"/>
      <c r="BI4" s="86"/>
      <c r="BJ4" s="86"/>
      <c r="BK4" s="86"/>
      <c r="BL4" s="86"/>
      <c r="BM4" s="86"/>
      <c r="BN4" s="86"/>
      <c r="BO4" s="86" t="s">
        <v>69</v>
      </c>
      <c r="BP4" s="86" t="s">
        <v>70</v>
      </c>
      <c r="BQ4" s="86"/>
      <c r="BR4" s="86"/>
      <c r="BS4" s="86" t="s">
        <v>377</v>
      </c>
      <c r="BT4" s="86"/>
      <c r="BU4" s="86"/>
      <c r="BV4" s="86"/>
      <c r="BW4" s="27"/>
      <c r="BX4" s="27"/>
      <c r="BY4" s="27"/>
      <c r="BZ4" s="27"/>
      <c r="CA4" s="27"/>
      <c r="CB4" s="27"/>
      <c r="CC4" s="27"/>
      <c r="CD4" s="27"/>
      <c r="CE4" s="87"/>
      <c r="CF4" s="27"/>
      <c r="CG4" s="28"/>
      <c r="CH4" s="27"/>
      <c r="CI4" s="27"/>
      <c r="CJ4" s="27"/>
    </row>
    <row r="5" spans="1:90" s="21" customFormat="1" ht="11.25" customHeight="1" x14ac:dyDescent="0.2">
      <c r="A5" s="85"/>
      <c r="B5" s="56" t="s">
        <v>2</v>
      </c>
      <c r="C5" s="56" t="s">
        <v>3</v>
      </c>
      <c r="D5" s="56" t="s">
        <v>4</v>
      </c>
      <c r="E5" s="56" t="s">
        <v>5</v>
      </c>
      <c r="F5" s="56" t="s">
        <v>6</v>
      </c>
      <c r="G5" s="56" t="s">
        <v>7</v>
      </c>
      <c r="H5" s="56" t="s">
        <v>8</v>
      </c>
      <c r="I5" s="56" t="s">
        <v>9</v>
      </c>
      <c r="J5" s="56" t="s">
        <v>10</v>
      </c>
      <c r="K5" s="56" t="s">
        <v>11</v>
      </c>
      <c r="L5" s="56" t="s">
        <v>12</v>
      </c>
      <c r="M5" s="56" t="s">
        <v>13</v>
      </c>
      <c r="N5" s="56" t="s">
        <v>14</v>
      </c>
      <c r="O5" s="56" t="s">
        <v>15</v>
      </c>
      <c r="P5" s="56" t="s">
        <v>336</v>
      </c>
      <c r="Q5" s="56" t="s">
        <v>16</v>
      </c>
      <c r="R5" s="56" t="s">
        <v>17</v>
      </c>
      <c r="S5" s="56" t="s">
        <v>18</v>
      </c>
      <c r="T5" s="56" t="s">
        <v>19</v>
      </c>
      <c r="U5" s="56" t="s">
        <v>337</v>
      </c>
      <c r="V5" s="56" t="s">
        <v>20</v>
      </c>
      <c r="W5" s="56" t="s">
        <v>21</v>
      </c>
      <c r="X5" s="56" t="s">
        <v>22</v>
      </c>
      <c r="Y5" s="56" t="s">
        <v>23</v>
      </c>
      <c r="Z5" s="56" t="s">
        <v>24</v>
      </c>
      <c r="AA5" s="56" t="s">
        <v>25</v>
      </c>
      <c r="AB5" s="56" t="s">
        <v>26</v>
      </c>
      <c r="AC5" s="56" t="s">
        <v>27</v>
      </c>
      <c r="AD5" s="56" t="s">
        <v>28</v>
      </c>
      <c r="AE5" s="56" t="s">
        <v>29</v>
      </c>
      <c r="AF5" s="56" t="s">
        <v>30</v>
      </c>
      <c r="AG5" s="56" t="s">
        <v>31</v>
      </c>
      <c r="AH5" s="56" t="s">
        <v>32</v>
      </c>
      <c r="AI5" s="56" t="s">
        <v>338</v>
      </c>
      <c r="AJ5" s="56" t="s">
        <v>339</v>
      </c>
      <c r="AK5" s="56" t="s">
        <v>33</v>
      </c>
      <c r="AL5" s="56" t="s">
        <v>34</v>
      </c>
      <c r="AM5" s="56" t="s">
        <v>35</v>
      </c>
      <c r="AN5" s="56" t="s">
        <v>380</v>
      </c>
      <c r="AO5" s="56" t="s">
        <v>381</v>
      </c>
      <c r="AP5" s="56" t="s">
        <v>382</v>
      </c>
      <c r="AQ5" s="56" t="s">
        <v>42</v>
      </c>
      <c r="AR5" s="56" t="s">
        <v>43</v>
      </c>
      <c r="AS5" s="56" t="s">
        <v>44</v>
      </c>
      <c r="AT5" s="56" t="s">
        <v>45</v>
      </c>
      <c r="AU5" s="56" t="s">
        <v>46</v>
      </c>
      <c r="AV5" s="56" t="s">
        <v>383</v>
      </c>
      <c r="AW5" s="56" t="s">
        <v>49</v>
      </c>
      <c r="AX5" s="56" t="s">
        <v>50</v>
      </c>
      <c r="AY5" s="56" t="s">
        <v>51</v>
      </c>
      <c r="AZ5" s="56" t="s">
        <v>52</v>
      </c>
      <c r="BA5" s="56" t="s">
        <v>53</v>
      </c>
      <c r="BB5" s="56" t="s">
        <v>54</v>
      </c>
      <c r="BC5" s="56" t="s">
        <v>55</v>
      </c>
      <c r="BD5" s="56" t="s">
        <v>56</v>
      </c>
      <c r="BE5" s="56" t="s">
        <v>57</v>
      </c>
      <c r="BF5" s="56" t="s">
        <v>58</v>
      </c>
      <c r="BG5" s="56" t="s">
        <v>384</v>
      </c>
      <c r="BH5" s="56" t="s">
        <v>60</v>
      </c>
      <c r="BI5" s="56" t="s">
        <v>61</v>
      </c>
      <c r="BJ5" s="56" t="s">
        <v>62</v>
      </c>
      <c r="BK5" s="56" t="s">
        <v>63</v>
      </c>
      <c r="BL5" s="56" t="s">
        <v>64</v>
      </c>
      <c r="BM5" s="56" t="s">
        <v>65</v>
      </c>
      <c r="BN5" s="56" t="s">
        <v>66</v>
      </c>
      <c r="BO5" s="56" t="s">
        <v>385</v>
      </c>
      <c r="BP5" s="56" t="s">
        <v>386</v>
      </c>
      <c r="BQ5" s="56" t="s">
        <v>71</v>
      </c>
      <c r="BR5" s="56" t="s">
        <v>72</v>
      </c>
      <c r="BS5" s="56" t="s">
        <v>387</v>
      </c>
      <c r="BT5" s="56" t="s">
        <v>73</v>
      </c>
      <c r="BU5" s="56" t="s">
        <v>74</v>
      </c>
      <c r="BV5" s="73" t="s">
        <v>75</v>
      </c>
      <c r="BW5" s="56"/>
      <c r="BX5" s="78"/>
      <c r="BY5" s="56"/>
      <c r="BZ5" s="73"/>
      <c r="CA5" s="56"/>
      <c r="CB5" s="78"/>
      <c r="CC5" s="73"/>
      <c r="CD5" s="56"/>
      <c r="CE5" s="78"/>
      <c r="CF5" s="56"/>
      <c r="CG5" s="73"/>
      <c r="CH5" s="56"/>
      <c r="CI5" s="56"/>
      <c r="CJ5" s="56"/>
      <c r="CK5" s="23"/>
    </row>
    <row r="6" spans="1:90" s="21" customFormat="1" ht="99.75" customHeight="1" x14ac:dyDescent="0.2">
      <c r="A6" s="88" t="s">
        <v>2</v>
      </c>
      <c r="B6" s="89" t="s">
        <v>76</v>
      </c>
      <c r="C6" s="57" t="s">
        <v>77</v>
      </c>
      <c r="D6" s="57" t="s">
        <v>78</v>
      </c>
      <c r="E6" s="57" t="s">
        <v>79</v>
      </c>
      <c r="F6" s="57" t="s">
        <v>80</v>
      </c>
      <c r="G6" s="57" t="s">
        <v>81</v>
      </c>
      <c r="H6" s="57" t="s">
        <v>82</v>
      </c>
      <c r="I6" s="57" t="s">
        <v>83</v>
      </c>
      <c r="J6" s="57" t="s">
        <v>84</v>
      </c>
      <c r="K6" s="57" t="s">
        <v>85</v>
      </c>
      <c r="L6" s="57" t="s">
        <v>86</v>
      </c>
      <c r="M6" s="57" t="s">
        <v>87</v>
      </c>
      <c r="N6" s="57" t="s">
        <v>88</v>
      </c>
      <c r="O6" s="57" t="s">
        <v>89</v>
      </c>
      <c r="P6" s="57" t="s">
        <v>341</v>
      </c>
      <c r="Q6" s="57" t="s">
        <v>366</v>
      </c>
      <c r="R6" s="57" t="s">
        <v>90</v>
      </c>
      <c r="S6" s="57" t="s">
        <v>91</v>
      </c>
      <c r="T6" s="57" t="s">
        <v>92</v>
      </c>
      <c r="U6" s="57" t="s">
        <v>342</v>
      </c>
      <c r="V6" s="57" t="s">
        <v>93</v>
      </c>
      <c r="W6" s="57" t="s">
        <v>94</v>
      </c>
      <c r="X6" s="57" t="s">
        <v>95</v>
      </c>
      <c r="Y6" s="57" t="s">
        <v>96</v>
      </c>
      <c r="Z6" s="57" t="s">
        <v>97</v>
      </c>
      <c r="AA6" s="57" t="s">
        <v>98</v>
      </c>
      <c r="AB6" s="57" t="s">
        <v>99</v>
      </c>
      <c r="AC6" s="57" t="s">
        <v>343</v>
      </c>
      <c r="AD6" s="57" t="s">
        <v>100</v>
      </c>
      <c r="AE6" s="57" t="s">
        <v>101</v>
      </c>
      <c r="AF6" s="57" t="s">
        <v>102</v>
      </c>
      <c r="AG6" s="57" t="s">
        <v>103</v>
      </c>
      <c r="AH6" s="57" t="s">
        <v>104</v>
      </c>
      <c r="AI6" s="57" t="s">
        <v>367</v>
      </c>
      <c r="AJ6" s="57" t="s">
        <v>344</v>
      </c>
      <c r="AK6" s="57" t="s">
        <v>105</v>
      </c>
      <c r="AL6" s="57" t="s">
        <v>106</v>
      </c>
      <c r="AM6" s="57" t="s">
        <v>368</v>
      </c>
      <c r="AN6" s="57" t="s">
        <v>388</v>
      </c>
      <c r="AO6" s="57" t="s">
        <v>389</v>
      </c>
      <c r="AP6" s="57" t="s">
        <v>390</v>
      </c>
      <c r="AQ6" s="57" t="s">
        <v>108</v>
      </c>
      <c r="AR6" s="57" t="s">
        <v>109</v>
      </c>
      <c r="AS6" s="57" t="s">
        <v>110</v>
      </c>
      <c r="AT6" s="57" t="s">
        <v>111</v>
      </c>
      <c r="AU6" s="57" t="s">
        <v>112</v>
      </c>
      <c r="AV6" s="57" t="s">
        <v>391</v>
      </c>
      <c r="AW6" s="57" t="s">
        <v>113</v>
      </c>
      <c r="AX6" s="57" t="s">
        <v>114</v>
      </c>
      <c r="AY6" s="57" t="s">
        <v>115</v>
      </c>
      <c r="AZ6" s="57" t="s">
        <v>116</v>
      </c>
      <c r="BA6" s="57" t="s">
        <v>117</v>
      </c>
      <c r="BB6" s="57" t="s">
        <v>118</v>
      </c>
      <c r="BC6" s="57" t="s">
        <v>345</v>
      </c>
      <c r="BD6" s="57" t="s">
        <v>119</v>
      </c>
      <c r="BE6" s="57" t="s">
        <v>120</v>
      </c>
      <c r="BF6" s="57" t="s">
        <v>121</v>
      </c>
      <c r="BG6" s="57" t="s">
        <v>392</v>
      </c>
      <c r="BH6" s="57" t="s">
        <v>122</v>
      </c>
      <c r="BI6" s="57" t="s">
        <v>123</v>
      </c>
      <c r="BJ6" s="57" t="s">
        <v>124</v>
      </c>
      <c r="BK6" s="57" t="s">
        <v>346</v>
      </c>
      <c r="BL6" s="57" t="s">
        <v>369</v>
      </c>
      <c r="BM6" s="57" t="s">
        <v>125</v>
      </c>
      <c r="BN6" s="57" t="s">
        <v>126</v>
      </c>
      <c r="BO6" s="57" t="s">
        <v>393</v>
      </c>
      <c r="BP6" s="57" t="s">
        <v>394</v>
      </c>
      <c r="BQ6" s="57" t="s">
        <v>347</v>
      </c>
      <c r="BR6" s="57" t="s">
        <v>348</v>
      </c>
      <c r="BS6" s="57" t="s">
        <v>395</v>
      </c>
      <c r="BT6" s="57" t="s">
        <v>349</v>
      </c>
      <c r="BU6" s="57" t="s">
        <v>127</v>
      </c>
      <c r="BV6" s="74" t="s">
        <v>128</v>
      </c>
      <c r="BW6" s="58" t="s">
        <v>351</v>
      </c>
      <c r="BX6" s="79" t="s">
        <v>352</v>
      </c>
      <c r="BY6" s="57" t="s">
        <v>404</v>
      </c>
      <c r="BZ6" s="74" t="s">
        <v>353</v>
      </c>
      <c r="CA6" s="58" t="s">
        <v>354</v>
      </c>
      <c r="CB6" s="79" t="s">
        <v>355</v>
      </c>
      <c r="CC6" s="74" t="s">
        <v>356</v>
      </c>
      <c r="CD6" s="58" t="s">
        <v>357</v>
      </c>
      <c r="CE6" s="79" t="s">
        <v>358</v>
      </c>
      <c r="CF6" s="57" t="s">
        <v>406</v>
      </c>
      <c r="CG6" s="74" t="s">
        <v>359</v>
      </c>
      <c r="CH6" s="58" t="s">
        <v>360</v>
      </c>
      <c r="CI6" s="58" t="s">
        <v>361</v>
      </c>
      <c r="CJ6" s="58" t="s">
        <v>362</v>
      </c>
      <c r="CK6" s="23"/>
    </row>
    <row r="7" spans="1:90" x14ac:dyDescent="0.2">
      <c r="A7" s="63" t="s">
        <v>136</v>
      </c>
      <c r="B7" s="57" t="s">
        <v>137</v>
      </c>
      <c r="C7" s="59">
        <v>476357</v>
      </c>
      <c r="D7" s="55">
        <v>17371</v>
      </c>
      <c r="E7" s="55">
        <v>480</v>
      </c>
      <c r="F7" s="55">
        <v>0</v>
      </c>
      <c r="G7" s="55">
        <v>0</v>
      </c>
      <c r="H7" s="55">
        <v>2378</v>
      </c>
      <c r="I7" s="55">
        <v>5747</v>
      </c>
      <c r="J7" s="55">
        <v>924</v>
      </c>
      <c r="K7" s="55">
        <v>460030</v>
      </c>
      <c r="L7" s="55">
        <v>158272</v>
      </c>
      <c r="M7" s="55">
        <v>109838</v>
      </c>
      <c r="N7" s="55">
        <v>0</v>
      </c>
      <c r="O7" s="55">
        <v>1697</v>
      </c>
      <c r="P7" s="55">
        <v>0</v>
      </c>
      <c r="Q7" s="55">
        <v>0</v>
      </c>
      <c r="R7" s="55">
        <v>281</v>
      </c>
      <c r="S7" s="55">
        <v>0</v>
      </c>
      <c r="T7" s="55">
        <v>0</v>
      </c>
      <c r="U7" s="55">
        <v>69199</v>
      </c>
      <c r="V7" s="55">
        <v>0</v>
      </c>
      <c r="W7" s="55">
        <v>0</v>
      </c>
      <c r="X7" s="55">
        <v>0</v>
      </c>
      <c r="Y7" s="55">
        <v>0</v>
      </c>
      <c r="Z7" s="55">
        <v>0</v>
      </c>
      <c r="AA7" s="55">
        <v>0</v>
      </c>
      <c r="AB7" s="55">
        <v>0</v>
      </c>
      <c r="AC7" s="55">
        <v>0</v>
      </c>
      <c r="AD7" s="55">
        <v>0</v>
      </c>
      <c r="AE7" s="55">
        <v>0</v>
      </c>
      <c r="AF7" s="55">
        <v>0</v>
      </c>
      <c r="AG7" s="55">
        <v>0</v>
      </c>
      <c r="AH7" s="55">
        <v>0</v>
      </c>
      <c r="AI7" s="55">
        <v>0</v>
      </c>
      <c r="AJ7" s="55">
        <v>25</v>
      </c>
      <c r="AK7" s="55">
        <v>0</v>
      </c>
      <c r="AL7" s="55">
        <v>0</v>
      </c>
      <c r="AM7" s="55">
        <v>3320</v>
      </c>
      <c r="AN7" s="55">
        <v>773</v>
      </c>
      <c r="AO7" s="55">
        <v>0</v>
      </c>
      <c r="AP7" s="55">
        <v>0</v>
      </c>
      <c r="AQ7" s="55">
        <v>0</v>
      </c>
      <c r="AR7" s="55">
        <v>0</v>
      </c>
      <c r="AS7" s="55">
        <v>9129</v>
      </c>
      <c r="AT7" s="55">
        <v>78851</v>
      </c>
      <c r="AU7" s="55">
        <v>0</v>
      </c>
      <c r="AV7" s="55">
        <v>19</v>
      </c>
      <c r="AW7" s="55">
        <v>0</v>
      </c>
      <c r="AX7" s="55">
        <v>0</v>
      </c>
      <c r="AY7" s="55">
        <v>777</v>
      </c>
      <c r="AZ7" s="55">
        <v>0</v>
      </c>
      <c r="BA7" s="55">
        <v>0</v>
      </c>
      <c r="BB7" s="55">
        <v>0</v>
      </c>
      <c r="BC7" s="55">
        <v>0</v>
      </c>
      <c r="BD7" s="55">
        <v>0</v>
      </c>
      <c r="BE7" s="55">
        <v>0</v>
      </c>
      <c r="BF7" s="55">
        <v>0</v>
      </c>
      <c r="BG7" s="55">
        <v>777</v>
      </c>
      <c r="BH7" s="55">
        <v>0</v>
      </c>
      <c r="BI7" s="55">
        <v>0</v>
      </c>
      <c r="BJ7" s="55">
        <v>0</v>
      </c>
      <c r="BK7" s="55">
        <v>0</v>
      </c>
      <c r="BL7" s="55">
        <v>4174</v>
      </c>
      <c r="BM7" s="55">
        <v>1256</v>
      </c>
      <c r="BN7" s="55">
        <v>150</v>
      </c>
      <c r="BO7" s="55">
        <v>2887</v>
      </c>
      <c r="BP7" s="55">
        <v>2577</v>
      </c>
      <c r="BQ7" s="55">
        <v>926</v>
      </c>
      <c r="BR7" s="55">
        <v>251</v>
      </c>
      <c r="BS7" s="55">
        <v>0</v>
      </c>
      <c r="BT7" s="55">
        <v>0</v>
      </c>
      <c r="BU7" s="55">
        <v>51</v>
      </c>
      <c r="BV7" s="75">
        <v>0</v>
      </c>
      <c r="BW7" s="112">
        <f t="shared" ref="BW7:BW38" si="0">SUM(C7:BV7)</f>
        <v>1408517</v>
      </c>
      <c r="BX7" s="59">
        <v>1104751</v>
      </c>
      <c r="BY7" s="55">
        <v>0</v>
      </c>
      <c r="BZ7" s="75">
        <v>0</v>
      </c>
      <c r="CA7" s="112">
        <f>SUM(BX7:BZ7)</f>
        <v>1104751</v>
      </c>
      <c r="CB7" s="59">
        <v>23976</v>
      </c>
      <c r="CC7" s="75">
        <v>-259</v>
      </c>
      <c r="CD7" s="112">
        <f>CB7+CC7</f>
        <v>23717</v>
      </c>
      <c r="CE7" s="59">
        <v>193984</v>
      </c>
      <c r="CF7" s="55">
        <v>87095</v>
      </c>
      <c r="CG7" s="75">
        <v>831</v>
      </c>
      <c r="CH7" s="112">
        <f>SUM(CE7:CG7)</f>
        <v>281910</v>
      </c>
      <c r="CI7" s="80">
        <f>CA7+CD7+CH7</f>
        <v>1410378</v>
      </c>
      <c r="CJ7" s="112">
        <f t="shared" ref="CJ7:CJ38" si="1">CI7+BW7</f>
        <v>2818895</v>
      </c>
      <c r="CK7" s="91"/>
      <c r="CL7" s="32"/>
    </row>
    <row r="8" spans="1:90" x14ac:dyDescent="0.2">
      <c r="A8" s="63" t="s">
        <v>138</v>
      </c>
      <c r="B8" s="57" t="s">
        <v>139</v>
      </c>
      <c r="C8" s="60">
        <v>0</v>
      </c>
      <c r="D8" s="22">
        <v>0</v>
      </c>
      <c r="E8" s="22">
        <v>0</v>
      </c>
      <c r="F8" s="22">
        <v>0</v>
      </c>
      <c r="G8" s="22">
        <v>0</v>
      </c>
      <c r="H8" s="22">
        <v>599249</v>
      </c>
      <c r="I8" s="22">
        <v>0</v>
      </c>
      <c r="J8" s="22">
        <v>627269</v>
      </c>
      <c r="K8" s="22">
        <v>1455</v>
      </c>
      <c r="L8" s="22">
        <v>4903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2">
        <v>0</v>
      </c>
      <c r="AJ8" s="22">
        <v>0</v>
      </c>
      <c r="AK8" s="22">
        <v>0</v>
      </c>
      <c r="AL8" s="22">
        <v>0</v>
      </c>
      <c r="AM8" s="22">
        <v>64505</v>
      </c>
      <c r="AN8" s="22">
        <v>18016</v>
      </c>
      <c r="AO8" s="22">
        <v>0</v>
      </c>
      <c r="AP8" s="22">
        <v>0</v>
      </c>
      <c r="AQ8" s="22">
        <v>0</v>
      </c>
      <c r="AR8" s="22">
        <v>0</v>
      </c>
      <c r="AS8" s="22">
        <v>809</v>
      </c>
      <c r="AT8" s="22">
        <v>17645</v>
      </c>
      <c r="AU8" s="22">
        <v>0</v>
      </c>
      <c r="AV8" s="22">
        <v>19</v>
      </c>
      <c r="AW8" s="22">
        <v>0</v>
      </c>
      <c r="AX8" s="22">
        <v>0</v>
      </c>
      <c r="AY8" s="22">
        <v>777</v>
      </c>
      <c r="AZ8" s="22">
        <v>0</v>
      </c>
      <c r="BA8" s="22">
        <v>0</v>
      </c>
      <c r="BB8" s="22">
        <v>0</v>
      </c>
      <c r="BC8" s="22">
        <v>0</v>
      </c>
      <c r="BD8" s="22">
        <v>0</v>
      </c>
      <c r="BE8" s="22">
        <v>0</v>
      </c>
      <c r="BF8" s="22">
        <v>0</v>
      </c>
      <c r="BG8" s="22">
        <v>322</v>
      </c>
      <c r="BH8" s="22">
        <v>0</v>
      </c>
      <c r="BI8" s="22">
        <v>0</v>
      </c>
      <c r="BJ8" s="22">
        <v>0</v>
      </c>
      <c r="BK8" s="22">
        <v>0</v>
      </c>
      <c r="BL8" s="22">
        <v>0</v>
      </c>
      <c r="BM8" s="22">
        <v>103</v>
      </c>
      <c r="BN8" s="22">
        <v>0</v>
      </c>
      <c r="BO8" s="22">
        <v>0</v>
      </c>
      <c r="BP8" s="22">
        <v>1535</v>
      </c>
      <c r="BQ8" s="22">
        <v>926</v>
      </c>
      <c r="BR8" s="22">
        <v>0</v>
      </c>
      <c r="BS8" s="22">
        <v>0</v>
      </c>
      <c r="BT8" s="22">
        <v>0</v>
      </c>
      <c r="BU8" s="22">
        <v>22</v>
      </c>
      <c r="BV8" s="76">
        <v>0</v>
      </c>
      <c r="BW8" s="113">
        <f t="shared" si="0"/>
        <v>1337555</v>
      </c>
      <c r="BX8" s="60">
        <v>121783</v>
      </c>
      <c r="BY8" s="22">
        <v>0</v>
      </c>
      <c r="BZ8" s="76">
        <v>0</v>
      </c>
      <c r="CA8" s="113">
        <f t="shared" ref="CA8:CA71" si="2">SUM(BX8:BZ8)</f>
        <v>121783</v>
      </c>
      <c r="CB8" s="60">
        <v>129392</v>
      </c>
      <c r="CC8" s="76">
        <v>15936</v>
      </c>
      <c r="CD8" s="113">
        <f t="shared" ref="CD8:CD71" si="3">CB8+CC8</f>
        <v>145328</v>
      </c>
      <c r="CE8" s="60">
        <v>635290</v>
      </c>
      <c r="CF8" s="22">
        <v>89106</v>
      </c>
      <c r="CG8" s="76">
        <v>529</v>
      </c>
      <c r="CH8" s="113">
        <f t="shared" ref="CH8:CH71" si="4">SUM(CE8:CG8)</f>
        <v>724925</v>
      </c>
      <c r="CI8" s="81">
        <f t="shared" ref="CI8:CI71" si="5">CA8+CD8+CH8</f>
        <v>992036</v>
      </c>
      <c r="CJ8" s="113">
        <f t="shared" si="1"/>
        <v>2329591</v>
      </c>
      <c r="CK8" s="91"/>
      <c r="CL8" s="32"/>
    </row>
    <row r="9" spans="1:90" x14ac:dyDescent="0.2">
      <c r="A9" s="63" t="s">
        <v>140</v>
      </c>
      <c r="B9" s="57" t="s">
        <v>141</v>
      </c>
      <c r="C9" s="60">
        <v>50305</v>
      </c>
      <c r="D9" s="22">
        <v>2201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AR9" s="22">
        <v>0</v>
      </c>
      <c r="AS9" s="22">
        <v>0</v>
      </c>
      <c r="AT9" s="22">
        <v>0</v>
      </c>
      <c r="AU9" s="22">
        <v>0</v>
      </c>
      <c r="AV9" s="22">
        <v>19</v>
      </c>
      <c r="AW9" s="22">
        <v>0</v>
      </c>
      <c r="AX9" s="22">
        <v>0</v>
      </c>
      <c r="AY9" s="22">
        <v>0</v>
      </c>
      <c r="AZ9" s="22">
        <v>0</v>
      </c>
      <c r="BA9" s="22">
        <v>0</v>
      </c>
      <c r="BB9" s="22">
        <v>0</v>
      </c>
      <c r="BC9" s="22">
        <v>0</v>
      </c>
      <c r="BD9" s="22">
        <v>280</v>
      </c>
      <c r="BE9" s="22">
        <v>0</v>
      </c>
      <c r="BF9" s="22">
        <v>0</v>
      </c>
      <c r="BG9" s="22">
        <v>0</v>
      </c>
      <c r="BH9" s="22">
        <v>0</v>
      </c>
      <c r="BI9" s="22">
        <v>0</v>
      </c>
      <c r="BJ9" s="22">
        <v>0</v>
      </c>
      <c r="BK9" s="22">
        <v>23</v>
      </c>
      <c r="BL9" s="22">
        <v>0</v>
      </c>
      <c r="BM9" s="22">
        <v>0</v>
      </c>
      <c r="BN9" s="22">
        <v>117</v>
      </c>
      <c r="BO9" s="22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76">
        <v>0</v>
      </c>
      <c r="BW9" s="113">
        <f t="shared" si="0"/>
        <v>52945</v>
      </c>
      <c r="BX9" s="60">
        <v>67437</v>
      </c>
      <c r="BY9" s="22">
        <v>0</v>
      </c>
      <c r="BZ9" s="76">
        <v>0</v>
      </c>
      <c r="CA9" s="113">
        <f t="shared" si="2"/>
        <v>67437</v>
      </c>
      <c r="CB9" s="60">
        <v>0</v>
      </c>
      <c r="CC9" s="76">
        <v>0</v>
      </c>
      <c r="CD9" s="113">
        <f t="shared" si="3"/>
        <v>0</v>
      </c>
      <c r="CE9" s="60">
        <v>0</v>
      </c>
      <c r="CF9" s="22">
        <v>0</v>
      </c>
      <c r="CG9" s="76">
        <v>0</v>
      </c>
      <c r="CH9" s="113">
        <f t="shared" si="4"/>
        <v>0</v>
      </c>
      <c r="CI9" s="81">
        <f t="shared" si="5"/>
        <v>67437</v>
      </c>
      <c r="CJ9" s="113">
        <f t="shared" si="1"/>
        <v>120382</v>
      </c>
      <c r="CK9" s="91"/>
      <c r="CL9" s="32"/>
    </row>
    <row r="10" spans="1:90" x14ac:dyDescent="0.2">
      <c r="A10" s="63" t="s">
        <v>142</v>
      </c>
      <c r="B10" s="57" t="s">
        <v>143</v>
      </c>
      <c r="C10" s="60">
        <v>0</v>
      </c>
      <c r="D10" s="22">
        <v>205631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2068</v>
      </c>
      <c r="M10" s="22">
        <v>0</v>
      </c>
      <c r="N10" s="22">
        <v>0</v>
      </c>
      <c r="O10" s="22">
        <v>526</v>
      </c>
      <c r="P10" s="22">
        <v>0</v>
      </c>
      <c r="Q10" s="22">
        <v>230410</v>
      </c>
      <c r="R10" s="22">
        <v>82118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2544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6</v>
      </c>
      <c r="BF10" s="22">
        <v>0</v>
      </c>
      <c r="BG10" s="22">
        <v>0</v>
      </c>
      <c r="BH10" s="22">
        <v>0</v>
      </c>
      <c r="BI10" s="22">
        <v>0</v>
      </c>
      <c r="BJ10" s="22">
        <v>0</v>
      </c>
      <c r="BK10" s="22">
        <v>4284</v>
      </c>
      <c r="BL10" s="22">
        <v>2965</v>
      </c>
      <c r="BM10" s="22">
        <v>0</v>
      </c>
      <c r="BN10" s="22">
        <v>39</v>
      </c>
      <c r="BO10" s="22">
        <v>2</v>
      </c>
      <c r="BP10" s="22">
        <v>30</v>
      </c>
      <c r="BQ10" s="22">
        <v>45</v>
      </c>
      <c r="BR10" s="22">
        <v>141</v>
      </c>
      <c r="BS10" s="22">
        <v>0</v>
      </c>
      <c r="BT10" s="22">
        <v>0</v>
      </c>
      <c r="BU10" s="22">
        <v>0</v>
      </c>
      <c r="BV10" s="76">
        <v>0</v>
      </c>
      <c r="BW10" s="113">
        <f t="shared" si="0"/>
        <v>530809</v>
      </c>
      <c r="BX10" s="60">
        <v>22084</v>
      </c>
      <c r="BY10" s="22">
        <v>0</v>
      </c>
      <c r="BZ10" s="76">
        <v>20159</v>
      </c>
      <c r="CA10" s="113">
        <f t="shared" si="2"/>
        <v>42243</v>
      </c>
      <c r="CB10" s="60">
        <v>0</v>
      </c>
      <c r="CC10" s="76">
        <v>-21</v>
      </c>
      <c r="CD10" s="113">
        <f t="shared" si="3"/>
        <v>-21</v>
      </c>
      <c r="CE10" s="60">
        <v>231731</v>
      </c>
      <c r="CF10" s="22">
        <v>67373</v>
      </c>
      <c r="CG10" s="76">
        <v>4790</v>
      </c>
      <c r="CH10" s="113">
        <f t="shared" si="4"/>
        <v>303894</v>
      </c>
      <c r="CI10" s="81">
        <f t="shared" si="5"/>
        <v>346116</v>
      </c>
      <c r="CJ10" s="113">
        <f t="shared" si="1"/>
        <v>876925</v>
      </c>
      <c r="CK10" s="91"/>
      <c r="CL10" s="32"/>
    </row>
    <row r="11" spans="1:90" x14ac:dyDescent="0.2">
      <c r="A11" s="63" t="s">
        <v>144</v>
      </c>
      <c r="B11" s="57" t="s">
        <v>312</v>
      </c>
      <c r="C11" s="60">
        <v>0</v>
      </c>
      <c r="D11" s="22">
        <v>0</v>
      </c>
      <c r="E11" s="22">
        <v>21034</v>
      </c>
      <c r="F11" s="22">
        <v>4224</v>
      </c>
      <c r="G11" s="22">
        <v>0</v>
      </c>
      <c r="H11" s="22">
        <v>0</v>
      </c>
      <c r="I11" s="22">
        <v>383351</v>
      </c>
      <c r="J11" s="22">
        <v>0</v>
      </c>
      <c r="K11" s="22">
        <v>0</v>
      </c>
      <c r="L11" s="22">
        <v>1103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720</v>
      </c>
      <c r="AG11" s="22">
        <v>0</v>
      </c>
      <c r="AH11" s="22">
        <v>0</v>
      </c>
      <c r="AI11" s="22">
        <v>0</v>
      </c>
      <c r="AJ11" s="22">
        <v>0</v>
      </c>
      <c r="AK11" s="22">
        <v>1629</v>
      </c>
      <c r="AL11" s="22">
        <v>0</v>
      </c>
      <c r="AM11" s="22">
        <v>10881</v>
      </c>
      <c r="AN11" s="22">
        <v>70</v>
      </c>
      <c r="AO11" s="22">
        <v>0</v>
      </c>
      <c r="AP11" s="22">
        <v>0</v>
      </c>
      <c r="AQ11" s="22">
        <v>0</v>
      </c>
      <c r="AR11" s="22">
        <v>0</v>
      </c>
      <c r="AS11" s="22">
        <v>2683</v>
      </c>
      <c r="AT11" s="22">
        <v>84475</v>
      </c>
      <c r="AU11" s="22">
        <v>0</v>
      </c>
      <c r="AV11" s="22">
        <v>0</v>
      </c>
      <c r="AW11" s="22">
        <v>0</v>
      </c>
      <c r="AX11" s="22">
        <v>0</v>
      </c>
      <c r="AY11" s="22">
        <v>0</v>
      </c>
      <c r="AZ11" s="22">
        <v>0</v>
      </c>
      <c r="BA11" s="22">
        <v>0</v>
      </c>
      <c r="BB11" s="22">
        <v>0</v>
      </c>
      <c r="BC11" s="22">
        <v>0</v>
      </c>
      <c r="BD11" s="22">
        <v>0</v>
      </c>
      <c r="BE11" s="22">
        <v>0</v>
      </c>
      <c r="BF11" s="22">
        <v>0</v>
      </c>
      <c r="BG11" s="22">
        <v>0</v>
      </c>
      <c r="BH11" s="22">
        <v>0</v>
      </c>
      <c r="BI11" s="22">
        <v>0</v>
      </c>
      <c r="BJ11" s="22">
        <v>0</v>
      </c>
      <c r="BK11" s="22">
        <v>0</v>
      </c>
      <c r="BL11" s="22">
        <v>61</v>
      </c>
      <c r="BM11" s="22">
        <v>134</v>
      </c>
      <c r="BN11" s="22">
        <v>2</v>
      </c>
      <c r="BO11" s="22">
        <v>2244</v>
      </c>
      <c r="BP11" s="22">
        <v>860</v>
      </c>
      <c r="BQ11" s="22">
        <v>650</v>
      </c>
      <c r="BR11" s="22">
        <v>3</v>
      </c>
      <c r="BS11" s="22">
        <v>0</v>
      </c>
      <c r="BT11" s="22">
        <v>0</v>
      </c>
      <c r="BU11" s="22">
        <v>68</v>
      </c>
      <c r="BV11" s="76">
        <v>0</v>
      </c>
      <c r="BW11" s="113">
        <f t="shared" si="0"/>
        <v>514192</v>
      </c>
      <c r="BX11" s="60">
        <v>281311</v>
      </c>
      <c r="BY11" s="22">
        <v>0</v>
      </c>
      <c r="BZ11" s="76">
        <v>0</v>
      </c>
      <c r="CA11" s="113">
        <f t="shared" si="2"/>
        <v>281311</v>
      </c>
      <c r="CB11" s="60">
        <v>0</v>
      </c>
      <c r="CC11" s="76">
        <v>0</v>
      </c>
      <c r="CD11" s="113">
        <f t="shared" si="3"/>
        <v>0</v>
      </c>
      <c r="CE11" s="60">
        <v>41796</v>
      </c>
      <c r="CF11" s="22">
        <v>77900</v>
      </c>
      <c r="CG11" s="76">
        <v>222</v>
      </c>
      <c r="CH11" s="113">
        <f t="shared" si="4"/>
        <v>119918</v>
      </c>
      <c r="CI11" s="81">
        <f t="shared" si="5"/>
        <v>401229</v>
      </c>
      <c r="CJ11" s="113">
        <f t="shared" si="1"/>
        <v>915421</v>
      </c>
      <c r="CK11" s="91"/>
      <c r="CL11" s="32"/>
    </row>
    <row r="12" spans="1:90" x14ac:dyDescent="0.2">
      <c r="A12" s="63" t="s">
        <v>313</v>
      </c>
      <c r="B12" s="57" t="s">
        <v>314</v>
      </c>
      <c r="C12" s="60">
        <v>0</v>
      </c>
      <c r="D12" s="22">
        <v>0</v>
      </c>
      <c r="E12" s="22">
        <v>0</v>
      </c>
      <c r="F12" s="22">
        <v>7861</v>
      </c>
      <c r="G12" s="22">
        <v>0</v>
      </c>
      <c r="H12" s="22">
        <v>0</v>
      </c>
      <c r="I12" s="22">
        <v>64369</v>
      </c>
      <c r="J12" s="22">
        <v>0</v>
      </c>
      <c r="K12" s="22">
        <v>0</v>
      </c>
      <c r="L12" s="22">
        <v>4413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1629</v>
      </c>
      <c r="AL12" s="22">
        <v>0</v>
      </c>
      <c r="AM12" s="22">
        <v>4499</v>
      </c>
      <c r="AN12" s="22">
        <v>46</v>
      </c>
      <c r="AO12" s="22">
        <v>0</v>
      </c>
      <c r="AP12" s="22">
        <v>0</v>
      </c>
      <c r="AQ12" s="22">
        <v>0</v>
      </c>
      <c r="AR12" s="22">
        <v>0</v>
      </c>
      <c r="AS12" s="22">
        <v>2683</v>
      </c>
      <c r="AT12" s="22">
        <v>83093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36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61</v>
      </c>
      <c r="BM12" s="22">
        <v>178</v>
      </c>
      <c r="BN12" s="22">
        <v>2</v>
      </c>
      <c r="BO12" s="22">
        <v>2764</v>
      </c>
      <c r="BP12" s="22">
        <v>5425</v>
      </c>
      <c r="BQ12" s="22">
        <v>650</v>
      </c>
      <c r="BR12" s="22">
        <v>3</v>
      </c>
      <c r="BS12" s="22">
        <v>0</v>
      </c>
      <c r="BT12" s="22">
        <v>0</v>
      </c>
      <c r="BU12" s="22">
        <v>96</v>
      </c>
      <c r="BV12" s="76">
        <v>0</v>
      </c>
      <c r="BW12" s="113">
        <f t="shared" si="0"/>
        <v>177808</v>
      </c>
      <c r="BX12" s="60">
        <v>124704</v>
      </c>
      <c r="BY12" s="22">
        <v>0</v>
      </c>
      <c r="BZ12" s="76">
        <v>0</v>
      </c>
      <c r="CA12" s="113">
        <f t="shared" si="2"/>
        <v>124704</v>
      </c>
      <c r="CB12" s="60">
        <v>0</v>
      </c>
      <c r="CC12" s="76">
        <v>0</v>
      </c>
      <c r="CD12" s="113">
        <f t="shared" si="3"/>
        <v>0</v>
      </c>
      <c r="CE12" s="60">
        <v>32416</v>
      </c>
      <c r="CF12" s="22">
        <v>88919</v>
      </c>
      <c r="CG12" s="76">
        <v>2346</v>
      </c>
      <c r="CH12" s="113">
        <f t="shared" si="4"/>
        <v>123681</v>
      </c>
      <c r="CI12" s="81">
        <f t="shared" si="5"/>
        <v>248385</v>
      </c>
      <c r="CJ12" s="113">
        <f t="shared" si="1"/>
        <v>426193</v>
      </c>
      <c r="CK12" s="91"/>
      <c r="CL12" s="32"/>
    </row>
    <row r="13" spans="1:90" x14ac:dyDescent="0.2">
      <c r="A13" s="63" t="s">
        <v>145</v>
      </c>
      <c r="B13" s="57" t="s">
        <v>146</v>
      </c>
      <c r="C13" s="60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18247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328925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0</v>
      </c>
      <c r="AT13" s="22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  <c r="BJ13" s="22">
        <v>0</v>
      </c>
      <c r="BK13" s="22">
        <v>0</v>
      </c>
      <c r="BL13" s="22">
        <v>0</v>
      </c>
      <c r="BM13" s="22">
        <v>0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76">
        <v>0</v>
      </c>
      <c r="BW13" s="113">
        <f t="shared" si="0"/>
        <v>347172</v>
      </c>
      <c r="BX13" s="60">
        <v>6728</v>
      </c>
      <c r="BY13" s="22">
        <v>0</v>
      </c>
      <c r="BZ13" s="76">
        <v>0</v>
      </c>
      <c r="CA13" s="113">
        <f t="shared" si="2"/>
        <v>6728</v>
      </c>
      <c r="CB13" s="60">
        <v>0</v>
      </c>
      <c r="CC13" s="76">
        <v>-1796</v>
      </c>
      <c r="CD13" s="113">
        <f t="shared" si="3"/>
        <v>-1796</v>
      </c>
      <c r="CE13" s="60">
        <v>0</v>
      </c>
      <c r="CF13" s="22">
        <v>0</v>
      </c>
      <c r="CG13" s="76">
        <v>0</v>
      </c>
      <c r="CH13" s="113">
        <f t="shared" si="4"/>
        <v>0</v>
      </c>
      <c r="CI13" s="81">
        <f t="shared" si="5"/>
        <v>4932</v>
      </c>
      <c r="CJ13" s="113">
        <f t="shared" si="1"/>
        <v>352104</v>
      </c>
      <c r="CK13" s="91"/>
      <c r="CL13" s="32"/>
    </row>
    <row r="14" spans="1:90" x14ac:dyDescent="0.2">
      <c r="A14" s="63" t="s">
        <v>147</v>
      </c>
      <c r="B14" s="57" t="s">
        <v>148</v>
      </c>
      <c r="C14" s="60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2108266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209235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2">
        <v>0</v>
      </c>
      <c r="AU14" s="22">
        <v>0</v>
      </c>
      <c r="AV14" s="22">
        <v>0</v>
      </c>
      <c r="AW14" s="22">
        <v>0</v>
      </c>
      <c r="AX14" s="22">
        <v>0</v>
      </c>
      <c r="AY14" s="22">
        <v>0</v>
      </c>
      <c r="AZ14" s="22">
        <v>0</v>
      </c>
      <c r="BA14" s="22">
        <v>0</v>
      </c>
      <c r="BB14" s="22">
        <v>0</v>
      </c>
      <c r="BC14" s="22">
        <v>0</v>
      </c>
      <c r="BD14" s="22">
        <v>0</v>
      </c>
      <c r="BE14" s="22">
        <v>0</v>
      </c>
      <c r="BF14" s="22">
        <v>0</v>
      </c>
      <c r="BG14" s="22">
        <v>0</v>
      </c>
      <c r="BH14" s="22">
        <v>0</v>
      </c>
      <c r="BI14" s="22">
        <v>0</v>
      </c>
      <c r="BJ14" s="22">
        <v>0</v>
      </c>
      <c r="BK14" s="22">
        <v>0</v>
      </c>
      <c r="BL14" s="22">
        <v>0</v>
      </c>
      <c r="BM14" s="22">
        <v>0</v>
      </c>
      <c r="BN14" s="22">
        <v>0</v>
      </c>
      <c r="BO14" s="22">
        <v>0</v>
      </c>
      <c r="BP14" s="22">
        <v>0</v>
      </c>
      <c r="BQ14" s="22">
        <v>0</v>
      </c>
      <c r="BR14" s="22">
        <v>0</v>
      </c>
      <c r="BS14" s="22">
        <v>0</v>
      </c>
      <c r="BT14" s="22">
        <v>0</v>
      </c>
      <c r="BU14" s="22">
        <v>0</v>
      </c>
      <c r="BV14" s="76">
        <v>0</v>
      </c>
      <c r="BW14" s="113">
        <f t="shared" si="0"/>
        <v>2317501</v>
      </c>
      <c r="BX14" s="60">
        <v>0</v>
      </c>
      <c r="BY14" s="22">
        <v>0</v>
      </c>
      <c r="BZ14" s="76">
        <v>0</v>
      </c>
      <c r="CA14" s="113">
        <f t="shared" si="2"/>
        <v>0</v>
      </c>
      <c r="CB14" s="60">
        <v>0</v>
      </c>
      <c r="CC14" s="76">
        <v>9862</v>
      </c>
      <c r="CD14" s="113">
        <f t="shared" si="3"/>
        <v>9862</v>
      </c>
      <c r="CE14" s="60">
        <v>0</v>
      </c>
      <c r="CF14" s="22">
        <v>0</v>
      </c>
      <c r="CG14" s="76">
        <v>0</v>
      </c>
      <c r="CH14" s="113">
        <f t="shared" si="4"/>
        <v>0</v>
      </c>
      <c r="CI14" s="81">
        <f t="shared" si="5"/>
        <v>9862</v>
      </c>
      <c r="CJ14" s="113">
        <f t="shared" si="1"/>
        <v>2327363</v>
      </c>
      <c r="CK14" s="91"/>
      <c r="CL14" s="32"/>
    </row>
    <row r="15" spans="1:90" x14ac:dyDescent="0.2">
      <c r="A15" s="63" t="s">
        <v>149</v>
      </c>
      <c r="B15" s="57" t="s">
        <v>150</v>
      </c>
      <c r="C15" s="60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233217</v>
      </c>
      <c r="Y15" s="22">
        <v>150</v>
      </c>
      <c r="Z15" s="22">
        <v>0</v>
      </c>
      <c r="AA15" s="22">
        <v>0</v>
      </c>
      <c r="AB15" s="22">
        <v>56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76">
        <v>0</v>
      </c>
      <c r="BW15" s="113">
        <f t="shared" si="0"/>
        <v>233423</v>
      </c>
      <c r="BX15" s="60">
        <v>0</v>
      </c>
      <c r="BY15" s="22">
        <v>0</v>
      </c>
      <c r="BZ15" s="76">
        <v>0</v>
      </c>
      <c r="CA15" s="113">
        <f t="shared" si="2"/>
        <v>0</v>
      </c>
      <c r="CB15" s="60">
        <v>0</v>
      </c>
      <c r="CC15" s="76">
        <v>724</v>
      </c>
      <c r="CD15" s="113">
        <f t="shared" si="3"/>
        <v>724</v>
      </c>
      <c r="CE15" s="60">
        <v>0</v>
      </c>
      <c r="CF15" s="22">
        <v>0</v>
      </c>
      <c r="CG15" s="76">
        <v>0</v>
      </c>
      <c r="CH15" s="113">
        <f t="shared" si="4"/>
        <v>0</v>
      </c>
      <c r="CI15" s="81">
        <f t="shared" si="5"/>
        <v>724</v>
      </c>
      <c r="CJ15" s="113">
        <f t="shared" si="1"/>
        <v>234147</v>
      </c>
      <c r="CK15" s="91"/>
      <c r="CL15" s="32"/>
    </row>
    <row r="16" spans="1:90" x14ac:dyDescent="0.2">
      <c r="A16" s="63" t="s">
        <v>151</v>
      </c>
      <c r="B16" s="57" t="s">
        <v>152</v>
      </c>
      <c r="C16" s="60">
        <v>0</v>
      </c>
      <c r="D16" s="22">
        <v>0</v>
      </c>
      <c r="E16" s="22">
        <v>0</v>
      </c>
      <c r="F16" s="22">
        <v>0</v>
      </c>
      <c r="G16" s="22">
        <v>24804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178830</v>
      </c>
      <c r="X16" s="22">
        <v>11576</v>
      </c>
      <c r="Y16" s="22">
        <v>536</v>
      </c>
      <c r="Z16" s="22">
        <v>0</v>
      </c>
      <c r="AA16" s="22">
        <v>2112</v>
      </c>
      <c r="AB16" s="22">
        <v>0</v>
      </c>
      <c r="AC16" s="22">
        <v>547</v>
      </c>
      <c r="AD16" s="22">
        <v>414</v>
      </c>
      <c r="AE16" s="22">
        <v>0</v>
      </c>
      <c r="AF16" s="22">
        <v>0</v>
      </c>
      <c r="AG16" s="22">
        <v>388</v>
      </c>
      <c r="AH16" s="22">
        <v>0</v>
      </c>
      <c r="AI16" s="22">
        <v>895</v>
      </c>
      <c r="AJ16" s="22">
        <v>0</v>
      </c>
      <c r="AK16" s="22">
        <v>91409</v>
      </c>
      <c r="AL16" s="22">
        <v>0</v>
      </c>
      <c r="AM16" s="22">
        <v>26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0</v>
      </c>
      <c r="AT16" s="22">
        <v>0</v>
      </c>
      <c r="AU16" s="22">
        <v>0</v>
      </c>
      <c r="AV16" s="22">
        <v>560</v>
      </c>
      <c r="AW16" s="22">
        <v>0</v>
      </c>
      <c r="AX16" s="22">
        <v>0</v>
      </c>
      <c r="AY16" s="22">
        <v>0</v>
      </c>
      <c r="AZ16" s="22">
        <v>0</v>
      </c>
      <c r="BA16" s="22">
        <v>0</v>
      </c>
      <c r="BB16" s="22">
        <v>0</v>
      </c>
      <c r="BC16" s="22">
        <v>0</v>
      </c>
      <c r="BD16" s="22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0</v>
      </c>
      <c r="BJ16" s="22">
        <v>0</v>
      </c>
      <c r="BK16" s="22">
        <v>0</v>
      </c>
      <c r="BL16" s="22">
        <v>0</v>
      </c>
      <c r="BM16" s="22">
        <v>0</v>
      </c>
      <c r="BN16" s="22">
        <v>138</v>
      </c>
      <c r="BO16" s="22">
        <v>0</v>
      </c>
      <c r="BP16" s="22">
        <v>105</v>
      </c>
      <c r="BQ16" s="22">
        <v>310</v>
      </c>
      <c r="BR16" s="22">
        <v>495</v>
      </c>
      <c r="BS16" s="22">
        <v>0</v>
      </c>
      <c r="BT16" s="22">
        <v>0</v>
      </c>
      <c r="BU16" s="22">
        <v>0</v>
      </c>
      <c r="BV16" s="76">
        <v>0</v>
      </c>
      <c r="BW16" s="113">
        <f t="shared" si="0"/>
        <v>313145</v>
      </c>
      <c r="BX16" s="60">
        <v>426</v>
      </c>
      <c r="BY16" s="22">
        <v>0</v>
      </c>
      <c r="BZ16" s="76">
        <v>0</v>
      </c>
      <c r="CA16" s="113">
        <f t="shared" si="2"/>
        <v>426</v>
      </c>
      <c r="CB16" s="60">
        <v>0</v>
      </c>
      <c r="CC16" s="76">
        <v>-608</v>
      </c>
      <c r="CD16" s="113">
        <f t="shared" si="3"/>
        <v>-608</v>
      </c>
      <c r="CE16" s="60">
        <v>34535</v>
      </c>
      <c r="CF16" s="22">
        <v>34229</v>
      </c>
      <c r="CG16" s="76">
        <v>43323</v>
      </c>
      <c r="CH16" s="113">
        <f t="shared" si="4"/>
        <v>112087</v>
      </c>
      <c r="CI16" s="81">
        <f t="shared" si="5"/>
        <v>111905</v>
      </c>
      <c r="CJ16" s="113">
        <f t="shared" si="1"/>
        <v>425050</v>
      </c>
      <c r="CK16" s="91"/>
      <c r="CL16" s="32"/>
    </row>
    <row r="17" spans="1:90" x14ac:dyDescent="0.2">
      <c r="A17" s="63" t="s">
        <v>153</v>
      </c>
      <c r="B17" s="57" t="s">
        <v>154</v>
      </c>
      <c r="C17" s="60">
        <v>0</v>
      </c>
      <c r="D17" s="22">
        <v>0</v>
      </c>
      <c r="E17" s="22">
        <v>2062</v>
      </c>
      <c r="F17" s="22">
        <v>21</v>
      </c>
      <c r="G17" s="22">
        <v>0</v>
      </c>
      <c r="H17" s="22">
        <v>118036</v>
      </c>
      <c r="I17" s="22">
        <v>0</v>
      </c>
      <c r="J17" s="22">
        <v>0</v>
      </c>
      <c r="K17" s="22">
        <v>0</v>
      </c>
      <c r="L17" s="22">
        <v>13866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229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11430</v>
      </c>
      <c r="AN17" s="22">
        <v>3402</v>
      </c>
      <c r="AO17" s="22">
        <v>0</v>
      </c>
      <c r="AP17" s="22">
        <v>0</v>
      </c>
      <c r="AQ17" s="22">
        <v>0</v>
      </c>
      <c r="AR17" s="22">
        <v>0</v>
      </c>
      <c r="AS17" s="22">
        <v>8347</v>
      </c>
      <c r="AT17" s="22">
        <v>183182</v>
      </c>
      <c r="AU17" s="22">
        <v>0</v>
      </c>
      <c r="AV17" s="22">
        <v>4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225</v>
      </c>
      <c r="BM17" s="22">
        <v>434</v>
      </c>
      <c r="BN17" s="22">
        <v>9</v>
      </c>
      <c r="BO17" s="22">
        <v>5994</v>
      </c>
      <c r="BP17" s="22">
        <v>1112</v>
      </c>
      <c r="BQ17" s="22">
        <v>1282</v>
      </c>
      <c r="BR17" s="22">
        <v>10</v>
      </c>
      <c r="BS17" s="22">
        <v>0</v>
      </c>
      <c r="BT17" s="22">
        <v>0</v>
      </c>
      <c r="BU17" s="22">
        <v>146</v>
      </c>
      <c r="BV17" s="76">
        <v>0</v>
      </c>
      <c r="BW17" s="113">
        <f t="shared" si="0"/>
        <v>349791</v>
      </c>
      <c r="BX17" s="60">
        <v>613940</v>
      </c>
      <c r="BY17" s="22">
        <v>0</v>
      </c>
      <c r="BZ17" s="76">
        <v>0</v>
      </c>
      <c r="CA17" s="113">
        <f t="shared" si="2"/>
        <v>613940</v>
      </c>
      <c r="CB17" s="60">
        <v>0</v>
      </c>
      <c r="CC17" s="76">
        <v>4701</v>
      </c>
      <c r="CD17" s="113">
        <f t="shared" si="3"/>
        <v>4701</v>
      </c>
      <c r="CE17" s="60">
        <v>269578</v>
      </c>
      <c r="CF17" s="22">
        <v>134806</v>
      </c>
      <c r="CG17" s="76">
        <v>74454</v>
      </c>
      <c r="CH17" s="113">
        <f t="shared" si="4"/>
        <v>478838</v>
      </c>
      <c r="CI17" s="81">
        <f t="shared" si="5"/>
        <v>1097479</v>
      </c>
      <c r="CJ17" s="113">
        <f t="shared" si="1"/>
        <v>1447270</v>
      </c>
      <c r="CK17" s="91"/>
      <c r="CL17" s="32"/>
    </row>
    <row r="18" spans="1:90" x14ac:dyDescent="0.2">
      <c r="A18" s="63" t="s">
        <v>155</v>
      </c>
      <c r="B18" s="57" t="s">
        <v>156</v>
      </c>
      <c r="C18" s="60">
        <v>0</v>
      </c>
      <c r="D18" s="22">
        <v>0</v>
      </c>
      <c r="E18" s="22">
        <v>2062</v>
      </c>
      <c r="F18" s="22">
        <v>21</v>
      </c>
      <c r="G18" s="22">
        <v>0</v>
      </c>
      <c r="H18" s="22">
        <v>7737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22">
        <v>0</v>
      </c>
      <c r="AK18" s="22">
        <v>2532</v>
      </c>
      <c r="AL18" s="22">
        <v>0</v>
      </c>
      <c r="AM18" s="22">
        <v>2752</v>
      </c>
      <c r="AN18" s="22">
        <v>1485</v>
      </c>
      <c r="AO18" s="22">
        <v>0</v>
      </c>
      <c r="AP18" s="22">
        <v>0</v>
      </c>
      <c r="AQ18" s="22">
        <v>0</v>
      </c>
      <c r="AR18" s="22">
        <v>0</v>
      </c>
      <c r="AS18" s="22">
        <v>2656</v>
      </c>
      <c r="AT18" s="22">
        <v>32951</v>
      </c>
      <c r="AU18" s="22">
        <v>0</v>
      </c>
      <c r="AV18" s="22">
        <v>43</v>
      </c>
      <c r="AW18" s="22">
        <v>0</v>
      </c>
      <c r="AX18" s="22">
        <v>0</v>
      </c>
      <c r="AY18" s="22">
        <v>0</v>
      </c>
      <c r="AZ18" s="22">
        <v>0</v>
      </c>
      <c r="BA18" s="22">
        <v>0</v>
      </c>
      <c r="BB18" s="22">
        <v>0</v>
      </c>
      <c r="BC18" s="22">
        <v>0</v>
      </c>
      <c r="BD18" s="22">
        <v>0</v>
      </c>
      <c r="BE18" s="22">
        <v>0</v>
      </c>
      <c r="BF18" s="22">
        <v>0</v>
      </c>
      <c r="BG18" s="22">
        <v>0</v>
      </c>
      <c r="BH18" s="22">
        <v>0</v>
      </c>
      <c r="BI18" s="22">
        <v>0</v>
      </c>
      <c r="BJ18" s="22">
        <v>0</v>
      </c>
      <c r="BK18" s="22">
        <v>0</v>
      </c>
      <c r="BL18" s="22">
        <v>180</v>
      </c>
      <c r="BM18" s="22">
        <v>347</v>
      </c>
      <c r="BN18" s="22">
        <v>6</v>
      </c>
      <c r="BO18" s="22">
        <v>3184</v>
      </c>
      <c r="BP18" s="22">
        <v>404</v>
      </c>
      <c r="BQ18" s="22">
        <v>1282</v>
      </c>
      <c r="BR18" s="22">
        <v>10</v>
      </c>
      <c r="BS18" s="22">
        <v>0</v>
      </c>
      <c r="BT18" s="22">
        <v>0</v>
      </c>
      <c r="BU18" s="22">
        <v>33</v>
      </c>
      <c r="BV18" s="76">
        <v>0</v>
      </c>
      <c r="BW18" s="113">
        <f t="shared" si="0"/>
        <v>57685</v>
      </c>
      <c r="BX18" s="60">
        <v>528528</v>
      </c>
      <c r="BY18" s="22">
        <v>0</v>
      </c>
      <c r="BZ18" s="76">
        <v>0</v>
      </c>
      <c r="CA18" s="113">
        <f t="shared" si="2"/>
        <v>528528</v>
      </c>
      <c r="CB18" s="60">
        <v>0</v>
      </c>
      <c r="CC18" s="76">
        <v>879</v>
      </c>
      <c r="CD18" s="113">
        <f t="shared" si="3"/>
        <v>879</v>
      </c>
      <c r="CE18" s="60">
        <v>38978</v>
      </c>
      <c r="CF18" s="22">
        <v>13333</v>
      </c>
      <c r="CG18" s="76">
        <v>7630</v>
      </c>
      <c r="CH18" s="113">
        <f t="shared" si="4"/>
        <v>59941</v>
      </c>
      <c r="CI18" s="81">
        <f t="shared" si="5"/>
        <v>589348</v>
      </c>
      <c r="CJ18" s="113">
        <f t="shared" si="1"/>
        <v>647033</v>
      </c>
      <c r="CK18" s="91"/>
      <c r="CL18" s="32"/>
    </row>
    <row r="19" spans="1:90" x14ac:dyDescent="0.2">
      <c r="A19" s="63" t="s">
        <v>157</v>
      </c>
      <c r="B19" s="57" t="s">
        <v>158</v>
      </c>
      <c r="C19" s="60">
        <v>0</v>
      </c>
      <c r="D19" s="22">
        <v>0</v>
      </c>
      <c r="E19" s="22">
        <v>890</v>
      </c>
      <c r="F19" s="22">
        <v>9</v>
      </c>
      <c r="G19" s="22">
        <v>0</v>
      </c>
      <c r="H19" s="22">
        <v>0</v>
      </c>
      <c r="I19" s="22">
        <v>1786985</v>
      </c>
      <c r="J19" s="22">
        <v>0</v>
      </c>
      <c r="K19" s="22">
        <v>0</v>
      </c>
      <c r="L19" s="22">
        <v>770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22">
        <v>0</v>
      </c>
      <c r="AK19" s="22">
        <v>1840</v>
      </c>
      <c r="AL19" s="22">
        <v>0</v>
      </c>
      <c r="AM19" s="22">
        <v>56672</v>
      </c>
      <c r="AN19" s="22">
        <v>33</v>
      </c>
      <c r="AO19" s="22">
        <v>0</v>
      </c>
      <c r="AP19" s="22">
        <v>0</v>
      </c>
      <c r="AQ19" s="22">
        <v>0</v>
      </c>
      <c r="AR19" s="22">
        <v>0</v>
      </c>
      <c r="AS19" s="22">
        <v>1483</v>
      </c>
      <c r="AT19" s="22">
        <v>125891</v>
      </c>
      <c r="AU19" s="22">
        <v>0</v>
      </c>
      <c r="AV19" s="22">
        <v>2</v>
      </c>
      <c r="AW19" s="22">
        <v>0</v>
      </c>
      <c r="AX19" s="22">
        <v>0</v>
      </c>
      <c r="AY19" s="22">
        <v>0</v>
      </c>
      <c r="AZ19" s="22">
        <v>0</v>
      </c>
      <c r="BA19" s="22">
        <v>0</v>
      </c>
      <c r="BB19" s="22">
        <v>0</v>
      </c>
      <c r="BC19" s="22">
        <v>0</v>
      </c>
      <c r="BD19" s="22">
        <v>0</v>
      </c>
      <c r="BE19" s="22">
        <v>0</v>
      </c>
      <c r="BF19" s="22">
        <v>0</v>
      </c>
      <c r="BG19" s="22">
        <v>0</v>
      </c>
      <c r="BH19" s="22">
        <v>0</v>
      </c>
      <c r="BI19" s="22">
        <v>0</v>
      </c>
      <c r="BJ19" s="22">
        <v>0</v>
      </c>
      <c r="BK19" s="22">
        <v>0</v>
      </c>
      <c r="BL19" s="22">
        <v>53</v>
      </c>
      <c r="BM19" s="22">
        <v>327</v>
      </c>
      <c r="BN19" s="22">
        <v>13</v>
      </c>
      <c r="BO19" s="22">
        <v>1331</v>
      </c>
      <c r="BP19" s="22">
        <v>1775</v>
      </c>
      <c r="BQ19" s="22">
        <v>642</v>
      </c>
      <c r="BR19" s="22">
        <v>3</v>
      </c>
      <c r="BS19" s="22">
        <v>0</v>
      </c>
      <c r="BT19" s="22">
        <v>0</v>
      </c>
      <c r="BU19" s="22">
        <v>115</v>
      </c>
      <c r="BV19" s="76">
        <v>0</v>
      </c>
      <c r="BW19" s="113">
        <f t="shared" si="0"/>
        <v>1978834</v>
      </c>
      <c r="BX19" s="60">
        <v>223065</v>
      </c>
      <c r="BY19" s="22">
        <v>0</v>
      </c>
      <c r="BZ19" s="76">
        <v>0</v>
      </c>
      <c r="CA19" s="113">
        <f t="shared" si="2"/>
        <v>223065</v>
      </c>
      <c r="CB19" s="60">
        <v>0</v>
      </c>
      <c r="CC19" s="76">
        <v>17949</v>
      </c>
      <c r="CD19" s="113">
        <f t="shared" si="3"/>
        <v>17949</v>
      </c>
      <c r="CE19" s="60">
        <v>293822</v>
      </c>
      <c r="CF19" s="22">
        <v>330965</v>
      </c>
      <c r="CG19" s="76">
        <v>146058</v>
      </c>
      <c r="CH19" s="113">
        <f t="shared" si="4"/>
        <v>770845</v>
      </c>
      <c r="CI19" s="81">
        <f t="shared" si="5"/>
        <v>1011859</v>
      </c>
      <c r="CJ19" s="113">
        <f t="shared" si="1"/>
        <v>2990693</v>
      </c>
      <c r="CK19" s="91"/>
      <c r="CL19" s="32"/>
    </row>
    <row r="20" spans="1:90" x14ac:dyDescent="0.2">
      <c r="A20" s="63" t="s">
        <v>159</v>
      </c>
      <c r="B20" s="57" t="s">
        <v>160</v>
      </c>
      <c r="C20" s="60">
        <v>0</v>
      </c>
      <c r="D20" s="22">
        <v>0</v>
      </c>
      <c r="E20" s="22">
        <v>890</v>
      </c>
      <c r="F20" s="22">
        <v>9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35589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1840</v>
      </c>
      <c r="AL20" s="22">
        <v>0</v>
      </c>
      <c r="AM20" s="22">
        <v>0</v>
      </c>
      <c r="AN20" s="22">
        <v>25</v>
      </c>
      <c r="AO20" s="22">
        <v>0</v>
      </c>
      <c r="AP20" s="22">
        <v>0</v>
      </c>
      <c r="AQ20" s="22">
        <v>0</v>
      </c>
      <c r="AR20" s="22">
        <v>0</v>
      </c>
      <c r="AS20" s="22">
        <v>951</v>
      </c>
      <c r="AT20" s="22">
        <v>103222</v>
      </c>
      <c r="AU20" s="22">
        <v>0</v>
      </c>
      <c r="AV20" s="22">
        <v>2</v>
      </c>
      <c r="AW20" s="22">
        <v>0</v>
      </c>
      <c r="AX20" s="22">
        <v>0</v>
      </c>
      <c r="AY20" s="22">
        <v>0</v>
      </c>
      <c r="AZ20" s="22">
        <v>0</v>
      </c>
      <c r="BA20" s="22">
        <v>0</v>
      </c>
      <c r="BB20" s="22">
        <v>0</v>
      </c>
      <c r="BC20" s="22">
        <v>0</v>
      </c>
      <c r="BD20" s="22">
        <v>0</v>
      </c>
      <c r="BE20" s="22">
        <v>0</v>
      </c>
      <c r="BF20" s="22">
        <v>0</v>
      </c>
      <c r="BG20" s="22">
        <v>0</v>
      </c>
      <c r="BH20" s="22">
        <v>0</v>
      </c>
      <c r="BI20" s="22">
        <v>0</v>
      </c>
      <c r="BJ20" s="22">
        <v>0</v>
      </c>
      <c r="BK20" s="22">
        <v>0</v>
      </c>
      <c r="BL20" s="22">
        <v>53</v>
      </c>
      <c r="BM20" s="22">
        <v>123</v>
      </c>
      <c r="BN20" s="22">
        <v>538</v>
      </c>
      <c r="BO20" s="22">
        <v>1331</v>
      </c>
      <c r="BP20" s="22">
        <v>2900</v>
      </c>
      <c r="BQ20" s="22">
        <v>642</v>
      </c>
      <c r="BR20" s="22">
        <v>3</v>
      </c>
      <c r="BS20" s="22">
        <v>0</v>
      </c>
      <c r="BT20" s="22">
        <v>0</v>
      </c>
      <c r="BU20" s="22">
        <v>81</v>
      </c>
      <c r="BV20" s="76">
        <v>0</v>
      </c>
      <c r="BW20" s="113">
        <f t="shared" si="0"/>
        <v>148199</v>
      </c>
      <c r="BX20" s="60">
        <v>196648</v>
      </c>
      <c r="BY20" s="22">
        <v>0</v>
      </c>
      <c r="BZ20" s="76">
        <v>0</v>
      </c>
      <c r="CA20" s="113">
        <f t="shared" si="2"/>
        <v>196648</v>
      </c>
      <c r="CB20" s="60">
        <v>0</v>
      </c>
      <c r="CC20" s="76">
        <v>20230</v>
      </c>
      <c r="CD20" s="113">
        <f t="shared" si="3"/>
        <v>20230</v>
      </c>
      <c r="CE20" s="60">
        <v>1727404</v>
      </c>
      <c r="CF20" s="22">
        <v>706651</v>
      </c>
      <c r="CG20" s="76">
        <v>59340</v>
      </c>
      <c r="CH20" s="113">
        <f t="shared" si="4"/>
        <v>2493395</v>
      </c>
      <c r="CI20" s="81">
        <f t="shared" si="5"/>
        <v>2710273</v>
      </c>
      <c r="CJ20" s="113">
        <f t="shared" si="1"/>
        <v>2858472</v>
      </c>
      <c r="CK20" s="91"/>
      <c r="CL20" s="32"/>
    </row>
    <row r="21" spans="1:90" ht="22.5" x14ac:dyDescent="0.2">
      <c r="A21" s="63" t="s">
        <v>161</v>
      </c>
      <c r="B21" s="57" t="s">
        <v>162</v>
      </c>
      <c r="C21" s="60">
        <v>0</v>
      </c>
      <c r="D21" s="22">
        <v>0</v>
      </c>
      <c r="E21" s="22">
        <v>8436</v>
      </c>
      <c r="F21" s="22">
        <v>9</v>
      </c>
      <c r="G21" s="22">
        <v>0</v>
      </c>
      <c r="H21" s="22">
        <v>0</v>
      </c>
      <c r="I21" s="22">
        <v>75358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608</v>
      </c>
      <c r="AN21" s="22">
        <v>11</v>
      </c>
      <c r="AO21" s="22">
        <v>0</v>
      </c>
      <c r="AP21" s="22">
        <v>0</v>
      </c>
      <c r="AQ21" s="22">
        <v>0</v>
      </c>
      <c r="AR21" s="22">
        <v>0</v>
      </c>
      <c r="AS21" s="22">
        <v>457</v>
      </c>
      <c r="AT21" s="22">
        <v>19297</v>
      </c>
      <c r="AU21" s="22">
        <v>0</v>
      </c>
      <c r="AV21" s="22">
        <v>2</v>
      </c>
      <c r="AW21" s="22">
        <v>0</v>
      </c>
      <c r="AX21" s="22">
        <v>0</v>
      </c>
      <c r="AY21" s="22">
        <v>0</v>
      </c>
      <c r="AZ21" s="22">
        <v>0</v>
      </c>
      <c r="BA21" s="22">
        <v>0</v>
      </c>
      <c r="BB21" s="22">
        <v>0</v>
      </c>
      <c r="BC21" s="22">
        <v>0</v>
      </c>
      <c r="BD21" s="22">
        <v>0</v>
      </c>
      <c r="BE21" s="22">
        <v>0</v>
      </c>
      <c r="BF21" s="22">
        <v>0</v>
      </c>
      <c r="BG21" s="22">
        <v>0</v>
      </c>
      <c r="BH21" s="22">
        <v>0</v>
      </c>
      <c r="BI21" s="22">
        <v>0</v>
      </c>
      <c r="BJ21" s="22">
        <v>0</v>
      </c>
      <c r="BK21" s="22">
        <v>0</v>
      </c>
      <c r="BL21" s="22">
        <v>53</v>
      </c>
      <c r="BM21" s="22">
        <v>72</v>
      </c>
      <c r="BN21" s="22">
        <v>2</v>
      </c>
      <c r="BO21" s="22">
        <v>1331</v>
      </c>
      <c r="BP21" s="22">
        <v>77</v>
      </c>
      <c r="BQ21" s="22">
        <v>0</v>
      </c>
      <c r="BR21" s="22">
        <v>3</v>
      </c>
      <c r="BS21" s="22">
        <v>0</v>
      </c>
      <c r="BT21" s="22">
        <v>0</v>
      </c>
      <c r="BU21" s="22">
        <v>0</v>
      </c>
      <c r="BV21" s="76">
        <v>0</v>
      </c>
      <c r="BW21" s="113">
        <f t="shared" si="0"/>
        <v>105716</v>
      </c>
      <c r="BX21" s="60">
        <v>31746</v>
      </c>
      <c r="BY21" s="22">
        <v>0</v>
      </c>
      <c r="BZ21" s="76">
        <v>0</v>
      </c>
      <c r="CA21" s="113">
        <f t="shared" si="2"/>
        <v>31746</v>
      </c>
      <c r="CB21" s="60">
        <v>0</v>
      </c>
      <c r="CC21" s="76">
        <v>-763</v>
      </c>
      <c r="CD21" s="113">
        <f t="shared" si="3"/>
        <v>-763</v>
      </c>
      <c r="CE21" s="60">
        <v>52911</v>
      </c>
      <c r="CF21" s="22">
        <v>31343</v>
      </c>
      <c r="CG21" s="76">
        <v>14314</v>
      </c>
      <c r="CH21" s="113">
        <f t="shared" si="4"/>
        <v>98568</v>
      </c>
      <c r="CI21" s="81">
        <f t="shared" si="5"/>
        <v>129551</v>
      </c>
      <c r="CJ21" s="113">
        <f t="shared" si="1"/>
        <v>235267</v>
      </c>
      <c r="CK21" s="91"/>
      <c r="CL21" s="32"/>
    </row>
    <row r="22" spans="1:90" x14ac:dyDescent="0.2">
      <c r="A22" s="63" t="s">
        <v>163</v>
      </c>
      <c r="B22" s="57" t="s">
        <v>164</v>
      </c>
      <c r="C22" s="60">
        <v>0</v>
      </c>
      <c r="D22" s="22">
        <v>0</v>
      </c>
      <c r="E22" s="22">
        <v>809</v>
      </c>
      <c r="F22" s="22">
        <v>8</v>
      </c>
      <c r="G22" s="22">
        <v>0</v>
      </c>
      <c r="H22" s="22">
        <v>0</v>
      </c>
      <c r="I22" s="22">
        <v>0</v>
      </c>
      <c r="J22" s="22">
        <v>1489</v>
      </c>
      <c r="K22" s="22">
        <v>0</v>
      </c>
      <c r="L22" s="22">
        <v>1012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326</v>
      </c>
      <c r="AL22" s="22">
        <v>0</v>
      </c>
      <c r="AM22" s="22">
        <v>6</v>
      </c>
      <c r="AN22" s="22">
        <v>60</v>
      </c>
      <c r="AO22" s="22">
        <v>0</v>
      </c>
      <c r="AP22" s="22">
        <v>0</v>
      </c>
      <c r="AQ22" s="22">
        <v>0</v>
      </c>
      <c r="AR22" s="22">
        <v>0</v>
      </c>
      <c r="AS22" s="22">
        <v>2224</v>
      </c>
      <c r="AT22" s="22">
        <v>73771</v>
      </c>
      <c r="AU22" s="22">
        <v>0</v>
      </c>
      <c r="AV22" s="22">
        <v>2</v>
      </c>
      <c r="AW22" s="22">
        <v>0</v>
      </c>
      <c r="AX22" s="22">
        <v>0</v>
      </c>
      <c r="AY22" s="22">
        <v>0</v>
      </c>
      <c r="AZ22" s="22">
        <v>0</v>
      </c>
      <c r="BA22" s="22">
        <v>0</v>
      </c>
      <c r="BB22" s="22">
        <v>0</v>
      </c>
      <c r="BC22" s="22">
        <v>0</v>
      </c>
      <c r="BD22" s="22">
        <v>0</v>
      </c>
      <c r="BE22" s="22">
        <v>0</v>
      </c>
      <c r="BF22" s="22">
        <v>0</v>
      </c>
      <c r="BG22" s="22">
        <v>0</v>
      </c>
      <c r="BH22" s="22">
        <v>0</v>
      </c>
      <c r="BI22" s="22">
        <v>0</v>
      </c>
      <c r="BJ22" s="22">
        <v>0</v>
      </c>
      <c r="BK22" s="22">
        <v>0</v>
      </c>
      <c r="BL22" s="22">
        <v>94</v>
      </c>
      <c r="BM22" s="22">
        <v>147</v>
      </c>
      <c r="BN22" s="22">
        <v>4</v>
      </c>
      <c r="BO22" s="22">
        <v>3505</v>
      </c>
      <c r="BP22" s="22">
        <v>481</v>
      </c>
      <c r="BQ22" s="22">
        <v>521</v>
      </c>
      <c r="BR22" s="22">
        <v>5</v>
      </c>
      <c r="BS22" s="22">
        <v>0</v>
      </c>
      <c r="BT22" s="22">
        <v>0</v>
      </c>
      <c r="BU22" s="22">
        <v>32</v>
      </c>
      <c r="BV22" s="76">
        <v>0</v>
      </c>
      <c r="BW22" s="113">
        <f t="shared" si="0"/>
        <v>84496</v>
      </c>
      <c r="BX22" s="60">
        <v>315616</v>
      </c>
      <c r="BY22" s="22">
        <v>0</v>
      </c>
      <c r="BZ22" s="76">
        <v>0</v>
      </c>
      <c r="CA22" s="113">
        <f t="shared" si="2"/>
        <v>315616</v>
      </c>
      <c r="CB22" s="60">
        <v>0</v>
      </c>
      <c r="CC22" s="76">
        <v>-2583</v>
      </c>
      <c r="CD22" s="113">
        <f t="shared" si="3"/>
        <v>-2583</v>
      </c>
      <c r="CE22" s="60">
        <v>434059</v>
      </c>
      <c r="CF22" s="22">
        <v>67183</v>
      </c>
      <c r="CG22" s="76">
        <v>8911</v>
      </c>
      <c r="CH22" s="113">
        <f t="shared" si="4"/>
        <v>510153</v>
      </c>
      <c r="CI22" s="81">
        <f t="shared" si="5"/>
        <v>823186</v>
      </c>
      <c r="CJ22" s="113">
        <f t="shared" si="1"/>
        <v>907682</v>
      </c>
      <c r="CK22" s="91"/>
      <c r="CL22" s="32"/>
    </row>
    <row r="23" spans="1:90" x14ac:dyDescent="0.2">
      <c r="A23" s="63" t="s">
        <v>165</v>
      </c>
      <c r="B23" s="57" t="s">
        <v>166</v>
      </c>
      <c r="C23" s="60">
        <v>0</v>
      </c>
      <c r="D23" s="22">
        <v>0</v>
      </c>
      <c r="E23" s="22">
        <v>809</v>
      </c>
      <c r="F23" s="22">
        <v>8</v>
      </c>
      <c r="G23" s="22">
        <v>0</v>
      </c>
      <c r="H23" s="22">
        <v>0</v>
      </c>
      <c r="I23" s="22">
        <v>0</v>
      </c>
      <c r="J23" s="22">
        <v>398</v>
      </c>
      <c r="K23" s="22">
        <v>0</v>
      </c>
      <c r="L23" s="22">
        <v>695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978</v>
      </c>
      <c r="AL23" s="22">
        <v>0</v>
      </c>
      <c r="AM23" s="22">
        <v>5</v>
      </c>
      <c r="AN23" s="22">
        <v>109</v>
      </c>
      <c r="AO23" s="22">
        <v>0</v>
      </c>
      <c r="AP23" s="22">
        <v>0</v>
      </c>
      <c r="AQ23" s="22">
        <v>0</v>
      </c>
      <c r="AR23" s="22">
        <v>0</v>
      </c>
      <c r="AS23" s="22">
        <v>4426</v>
      </c>
      <c r="AT23" s="22">
        <v>33958</v>
      </c>
      <c r="AU23" s="22">
        <v>0</v>
      </c>
      <c r="AV23" s="22">
        <v>18</v>
      </c>
      <c r="AW23" s="22">
        <v>0</v>
      </c>
      <c r="AX23" s="22">
        <v>0</v>
      </c>
      <c r="AY23" s="22">
        <v>0</v>
      </c>
      <c r="AZ23" s="22">
        <v>0</v>
      </c>
      <c r="BA23" s="22">
        <v>0</v>
      </c>
      <c r="BB23" s="22">
        <v>0</v>
      </c>
      <c r="BC23" s="22">
        <v>0</v>
      </c>
      <c r="BD23" s="22">
        <v>0</v>
      </c>
      <c r="BE23" s="22">
        <v>0</v>
      </c>
      <c r="BF23" s="22">
        <v>0</v>
      </c>
      <c r="BG23" s="22">
        <v>0</v>
      </c>
      <c r="BH23" s="22">
        <v>0</v>
      </c>
      <c r="BI23" s="22">
        <v>0</v>
      </c>
      <c r="BJ23" s="22">
        <v>0</v>
      </c>
      <c r="BK23" s="22">
        <v>0</v>
      </c>
      <c r="BL23" s="22">
        <v>94</v>
      </c>
      <c r="BM23" s="22">
        <v>147</v>
      </c>
      <c r="BN23" s="22">
        <v>4</v>
      </c>
      <c r="BO23" s="22">
        <v>3245</v>
      </c>
      <c r="BP23" s="22">
        <v>356</v>
      </c>
      <c r="BQ23" s="22">
        <v>521</v>
      </c>
      <c r="BR23" s="22">
        <v>5</v>
      </c>
      <c r="BS23" s="22">
        <v>0</v>
      </c>
      <c r="BT23" s="22">
        <v>0</v>
      </c>
      <c r="BU23" s="22">
        <v>34</v>
      </c>
      <c r="BV23" s="76">
        <v>0</v>
      </c>
      <c r="BW23" s="113">
        <f t="shared" si="0"/>
        <v>45810</v>
      </c>
      <c r="BX23" s="60">
        <v>508718</v>
      </c>
      <c r="BY23" s="22">
        <v>0</v>
      </c>
      <c r="BZ23" s="76">
        <v>0</v>
      </c>
      <c r="CA23" s="113">
        <f t="shared" si="2"/>
        <v>508718</v>
      </c>
      <c r="CB23" s="60">
        <v>0</v>
      </c>
      <c r="CC23" s="76">
        <v>-1821</v>
      </c>
      <c r="CD23" s="113">
        <f t="shared" si="3"/>
        <v>-1821</v>
      </c>
      <c r="CE23" s="60">
        <v>149012</v>
      </c>
      <c r="CF23" s="22">
        <v>44471</v>
      </c>
      <c r="CG23" s="76">
        <v>10411</v>
      </c>
      <c r="CH23" s="113">
        <f t="shared" si="4"/>
        <v>203894</v>
      </c>
      <c r="CI23" s="81">
        <f t="shared" si="5"/>
        <v>710791</v>
      </c>
      <c r="CJ23" s="113">
        <f t="shared" si="1"/>
        <v>756601</v>
      </c>
      <c r="CK23" s="91"/>
      <c r="CL23" s="32"/>
    </row>
    <row r="24" spans="1:90" x14ac:dyDescent="0.2">
      <c r="A24" s="63" t="s">
        <v>167</v>
      </c>
      <c r="B24" s="57" t="s">
        <v>168</v>
      </c>
      <c r="C24" s="60">
        <v>1035480</v>
      </c>
      <c r="D24" s="22">
        <v>0</v>
      </c>
      <c r="E24" s="22">
        <v>0</v>
      </c>
      <c r="F24" s="22">
        <v>10612</v>
      </c>
      <c r="G24" s="22">
        <v>0</v>
      </c>
      <c r="H24" s="22">
        <v>0</v>
      </c>
      <c r="I24" s="22">
        <v>0</v>
      </c>
      <c r="J24" s="22">
        <v>0</v>
      </c>
      <c r="K24" s="22">
        <v>85550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113</v>
      </c>
      <c r="AK24" s="22">
        <v>0</v>
      </c>
      <c r="AL24" s="22">
        <v>0</v>
      </c>
      <c r="AM24" s="22">
        <v>1109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3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702</v>
      </c>
      <c r="BE24" s="22">
        <v>0</v>
      </c>
      <c r="BF24" s="22">
        <v>0</v>
      </c>
      <c r="BG24" s="22">
        <v>685</v>
      </c>
      <c r="BH24" s="22">
        <v>0</v>
      </c>
      <c r="BI24" s="22">
        <v>0</v>
      </c>
      <c r="BJ24" s="22">
        <v>0</v>
      </c>
      <c r="BK24" s="22">
        <v>0</v>
      </c>
      <c r="BL24" s="22">
        <v>188</v>
      </c>
      <c r="BM24" s="22">
        <v>0</v>
      </c>
      <c r="BN24" s="22">
        <v>41</v>
      </c>
      <c r="BO24" s="22">
        <v>9</v>
      </c>
      <c r="BP24" s="22">
        <v>46</v>
      </c>
      <c r="BQ24" s="22">
        <v>266</v>
      </c>
      <c r="BR24" s="22">
        <v>81</v>
      </c>
      <c r="BS24" s="22">
        <v>0</v>
      </c>
      <c r="BT24" s="22">
        <v>0</v>
      </c>
      <c r="BU24" s="22">
        <v>0</v>
      </c>
      <c r="BV24" s="76">
        <v>0</v>
      </c>
      <c r="BW24" s="113">
        <f t="shared" si="0"/>
        <v>1134885</v>
      </c>
      <c r="BX24" s="60">
        <v>61134</v>
      </c>
      <c r="BY24" s="22">
        <v>0</v>
      </c>
      <c r="BZ24" s="76">
        <v>0</v>
      </c>
      <c r="CA24" s="113">
        <f t="shared" si="2"/>
        <v>61134</v>
      </c>
      <c r="CB24" s="60">
        <v>0</v>
      </c>
      <c r="CC24" s="76">
        <v>-1955</v>
      </c>
      <c r="CD24" s="113">
        <f t="shared" si="3"/>
        <v>-1955</v>
      </c>
      <c r="CE24" s="60">
        <v>38585</v>
      </c>
      <c r="CF24" s="22">
        <v>28683</v>
      </c>
      <c r="CG24" s="76">
        <v>1583</v>
      </c>
      <c r="CH24" s="113">
        <f t="shared" si="4"/>
        <v>68851</v>
      </c>
      <c r="CI24" s="81">
        <f t="shared" si="5"/>
        <v>128030</v>
      </c>
      <c r="CJ24" s="113">
        <f t="shared" si="1"/>
        <v>1262915</v>
      </c>
      <c r="CK24" s="91"/>
      <c r="CL24" s="32"/>
    </row>
    <row r="25" spans="1:90" x14ac:dyDescent="0.2">
      <c r="A25" s="63" t="s">
        <v>169</v>
      </c>
      <c r="B25" s="57" t="s">
        <v>170</v>
      </c>
      <c r="C25" s="60">
        <v>0</v>
      </c>
      <c r="D25" s="22">
        <v>0</v>
      </c>
      <c r="E25" s="22">
        <v>1816</v>
      </c>
      <c r="F25" s="22">
        <v>18</v>
      </c>
      <c r="G25" s="22">
        <v>0</v>
      </c>
      <c r="H25" s="22">
        <v>0</v>
      </c>
      <c r="I25" s="22">
        <v>0</v>
      </c>
      <c r="J25" s="22">
        <v>0</v>
      </c>
      <c r="K25" s="22">
        <v>27319</v>
      </c>
      <c r="L25" s="22">
        <v>20508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2">
        <v>0</v>
      </c>
      <c r="AJ25" s="22">
        <v>0</v>
      </c>
      <c r="AK25" s="22">
        <v>2118</v>
      </c>
      <c r="AL25" s="22">
        <v>0</v>
      </c>
      <c r="AM25" s="22">
        <v>404</v>
      </c>
      <c r="AN25" s="22">
        <v>63</v>
      </c>
      <c r="AO25" s="22">
        <v>0</v>
      </c>
      <c r="AP25" s="22">
        <v>0</v>
      </c>
      <c r="AQ25" s="22">
        <v>0</v>
      </c>
      <c r="AR25" s="22">
        <v>0</v>
      </c>
      <c r="AS25" s="22">
        <v>2193</v>
      </c>
      <c r="AT25" s="22">
        <v>41299</v>
      </c>
      <c r="AU25" s="22">
        <v>0</v>
      </c>
      <c r="AV25" s="22">
        <v>4</v>
      </c>
      <c r="AW25" s="22">
        <v>0</v>
      </c>
      <c r="AX25" s="22">
        <v>0</v>
      </c>
      <c r="AY25" s="22">
        <v>0</v>
      </c>
      <c r="AZ25" s="22">
        <v>0</v>
      </c>
      <c r="BA25" s="22">
        <v>0</v>
      </c>
      <c r="BB25" s="22">
        <v>0</v>
      </c>
      <c r="BC25" s="22">
        <v>0</v>
      </c>
      <c r="BD25" s="22">
        <v>0</v>
      </c>
      <c r="BE25" s="22">
        <v>0</v>
      </c>
      <c r="BF25" s="22">
        <v>0</v>
      </c>
      <c r="BG25" s="22">
        <v>0</v>
      </c>
      <c r="BH25" s="22">
        <v>0</v>
      </c>
      <c r="BI25" s="22">
        <v>0</v>
      </c>
      <c r="BJ25" s="22">
        <v>0</v>
      </c>
      <c r="BK25" s="22">
        <v>0</v>
      </c>
      <c r="BL25" s="22">
        <v>938</v>
      </c>
      <c r="BM25" s="22">
        <v>248</v>
      </c>
      <c r="BN25" s="22">
        <v>2968</v>
      </c>
      <c r="BO25" s="22">
        <v>3642</v>
      </c>
      <c r="BP25" s="22">
        <v>3227</v>
      </c>
      <c r="BQ25" s="22">
        <v>144</v>
      </c>
      <c r="BR25" s="22">
        <v>53</v>
      </c>
      <c r="BS25" s="22">
        <v>0</v>
      </c>
      <c r="BT25" s="22">
        <v>0</v>
      </c>
      <c r="BU25" s="22">
        <v>48</v>
      </c>
      <c r="BV25" s="76">
        <v>0</v>
      </c>
      <c r="BW25" s="113">
        <f t="shared" si="0"/>
        <v>107010</v>
      </c>
      <c r="BX25" s="60">
        <v>118205</v>
      </c>
      <c r="BY25" s="22">
        <v>0</v>
      </c>
      <c r="BZ25" s="76">
        <v>0</v>
      </c>
      <c r="CA25" s="113">
        <f t="shared" si="2"/>
        <v>118205</v>
      </c>
      <c r="CB25" s="60">
        <v>0</v>
      </c>
      <c r="CC25" s="76">
        <v>968</v>
      </c>
      <c r="CD25" s="113">
        <f t="shared" si="3"/>
        <v>968</v>
      </c>
      <c r="CE25" s="60">
        <v>38390</v>
      </c>
      <c r="CF25" s="22">
        <v>11513</v>
      </c>
      <c r="CG25" s="76">
        <v>5260</v>
      </c>
      <c r="CH25" s="113">
        <f t="shared" si="4"/>
        <v>55163</v>
      </c>
      <c r="CI25" s="81">
        <f t="shared" si="5"/>
        <v>174336</v>
      </c>
      <c r="CJ25" s="113">
        <f t="shared" si="1"/>
        <v>281346</v>
      </c>
      <c r="CK25" s="91"/>
      <c r="CL25" s="32"/>
    </row>
    <row r="26" spans="1:90" x14ac:dyDescent="0.2">
      <c r="A26" s="63" t="s">
        <v>171</v>
      </c>
      <c r="B26" s="57" t="s">
        <v>172</v>
      </c>
      <c r="C26" s="60">
        <v>0</v>
      </c>
      <c r="D26" s="22">
        <v>0</v>
      </c>
      <c r="E26" s="22">
        <v>1816</v>
      </c>
      <c r="F26" s="22">
        <v>18</v>
      </c>
      <c r="G26" s="22">
        <v>0</v>
      </c>
      <c r="H26" s="22">
        <v>0</v>
      </c>
      <c r="I26" s="22">
        <v>150095</v>
      </c>
      <c r="J26" s="22">
        <v>0</v>
      </c>
      <c r="K26" s="22">
        <v>158266</v>
      </c>
      <c r="L26" s="22">
        <v>235027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228794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706</v>
      </c>
      <c r="AL26" s="22">
        <v>0</v>
      </c>
      <c r="AM26" s="22">
        <v>7372</v>
      </c>
      <c r="AN26" s="22">
        <v>61</v>
      </c>
      <c r="AO26" s="22">
        <v>0</v>
      </c>
      <c r="AP26" s="22">
        <v>0</v>
      </c>
      <c r="AQ26" s="22">
        <v>0</v>
      </c>
      <c r="AR26" s="22">
        <v>0</v>
      </c>
      <c r="AS26" s="22">
        <v>1721</v>
      </c>
      <c r="AT26" s="22">
        <v>33446</v>
      </c>
      <c r="AU26" s="22">
        <v>0</v>
      </c>
      <c r="AV26" s="22">
        <v>49</v>
      </c>
      <c r="AW26" s="22">
        <v>0</v>
      </c>
      <c r="AX26" s="22">
        <v>0</v>
      </c>
      <c r="AY26" s="22">
        <v>0</v>
      </c>
      <c r="AZ26" s="22">
        <v>0</v>
      </c>
      <c r="BA26" s="22">
        <v>0</v>
      </c>
      <c r="BB26" s="22">
        <v>0</v>
      </c>
      <c r="BC26" s="22">
        <v>0</v>
      </c>
      <c r="BD26" s="22">
        <v>0</v>
      </c>
      <c r="BE26" s="22">
        <v>0</v>
      </c>
      <c r="BF26" s="22">
        <v>0</v>
      </c>
      <c r="BG26" s="22">
        <v>0</v>
      </c>
      <c r="BH26" s="22">
        <v>0</v>
      </c>
      <c r="BI26" s="22">
        <v>0</v>
      </c>
      <c r="BJ26" s="22">
        <v>0</v>
      </c>
      <c r="BK26" s="22">
        <v>0</v>
      </c>
      <c r="BL26" s="22">
        <v>938</v>
      </c>
      <c r="BM26" s="22">
        <v>146</v>
      </c>
      <c r="BN26" s="22">
        <v>28</v>
      </c>
      <c r="BO26" s="22">
        <v>3081</v>
      </c>
      <c r="BP26" s="22">
        <v>175</v>
      </c>
      <c r="BQ26" s="22">
        <v>296</v>
      </c>
      <c r="BR26" s="22">
        <v>53</v>
      </c>
      <c r="BS26" s="22">
        <v>0</v>
      </c>
      <c r="BT26" s="22">
        <v>0</v>
      </c>
      <c r="BU26" s="22">
        <v>37</v>
      </c>
      <c r="BV26" s="76">
        <v>0</v>
      </c>
      <c r="BW26" s="113">
        <f t="shared" si="0"/>
        <v>822125</v>
      </c>
      <c r="BX26" s="60">
        <v>176516</v>
      </c>
      <c r="BY26" s="22">
        <v>0</v>
      </c>
      <c r="BZ26" s="76">
        <v>0</v>
      </c>
      <c r="CA26" s="113">
        <f t="shared" si="2"/>
        <v>176516</v>
      </c>
      <c r="CB26" s="60">
        <v>0</v>
      </c>
      <c r="CC26" s="76">
        <v>2508</v>
      </c>
      <c r="CD26" s="113">
        <f t="shared" si="3"/>
        <v>2508</v>
      </c>
      <c r="CE26" s="60">
        <v>119910</v>
      </c>
      <c r="CF26" s="22">
        <v>47674</v>
      </c>
      <c r="CG26" s="76">
        <v>12104</v>
      </c>
      <c r="CH26" s="113">
        <f t="shared" si="4"/>
        <v>179688</v>
      </c>
      <c r="CI26" s="81">
        <f t="shared" si="5"/>
        <v>358712</v>
      </c>
      <c r="CJ26" s="113">
        <f t="shared" si="1"/>
        <v>1180837</v>
      </c>
      <c r="CK26" s="91"/>
      <c r="CL26" s="32"/>
    </row>
    <row r="27" spans="1:90" x14ac:dyDescent="0.2">
      <c r="A27" s="63" t="s">
        <v>173</v>
      </c>
      <c r="B27" s="57" t="s">
        <v>174</v>
      </c>
      <c r="C27" s="60">
        <v>0</v>
      </c>
      <c r="D27" s="22">
        <v>0</v>
      </c>
      <c r="E27" s="22">
        <v>1816</v>
      </c>
      <c r="F27" s="22">
        <v>18</v>
      </c>
      <c r="G27" s="22">
        <v>0</v>
      </c>
      <c r="H27" s="22">
        <v>0</v>
      </c>
      <c r="I27" s="22">
        <v>13793</v>
      </c>
      <c r="J27" s="22">
        <v>3</v>
      </c>
      <c r="K27" s="22">
        <v>0</v>
      </c>
      <c r="L27" s="22">
        <v>45575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585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2">
        <v>0</v>
      </c>
      <c r="AK27" s="22">
        <v>2471</v>
      </c>
      <c r="AL27" s="22">
        <v>0</v>
      </c>
      <c r="AM27" s="22">
        <v>300</v>
      </c>
      <c r="AN27" s="22">
        <v>7</v>
      </c>
      <c r="AO27" s="22">
        <v>0</v>
      </c>
      <c r="AP27" s="22">
        <v>0</v>
      </c>
      <c r="AQ27" s="22">
        <v>0</v>
      </c>
      <c r="AR27" s="22">
        <v>0</v>
      </c>
      <c r="AS27" s="22">
        <v>280</v>
      </c>
      <c r="AT27" s="22">
        <v>5472</v>
      </c>
      <c r="AU27" s="22">
        <v>0</v>
      </c>
      <c r="AV27" s="22">
        <v>49</v>
      </c>
      <c r="AW27" s="22">
        <v>0</v>
      </c>
      <c r="AX27" s="22">
        <v>0</v>
      </c>
      <c r="AY27" s="22">
        <v>0</v>
      </c>
      <c r="AZ27" s="22">
        <v>0</v>
      </c>
      <c r="BA27" s="22">
        <v>0</v>
      </c>
      <c r="BB27" s="22">
        <v>0</v>
      </c>
      <c r="BC27" s="22">
        <v>0</v>
      </c>
      <c r="BD27" s="22">
        <v>0</v>
      </c>
      <c r="BE27" s="22">
        <v>0</v>
      </c>
      <c r="BF27" s="22">
        <v>0</v>
      </c>
      <c r="BG27" s="22">
        <v>0</v>
      </c>
      <c r="BH27" s="22">
        <v>0</v>
      </c>
      <c r="BI27" s="22">
        <v>0</v>
      </c>
      <c r="BJ27" s="22">
        <v>0</v>
      </c>
      <c r="BK27" s="22">
        <v>0</v>
      </c>
      <c r="BL27" s="22">
        <v>938</v>
      </c>
      <c r="BM27" s="22">
        <v>350</v>
      </c>
      <c r="BN27" s="22">
        <v>28</v>
      </c>
      <c r="BO27" s="22">
        <v>3642</v>
      </c>
      <c r="BP27" s="22">
        <v>175</v>
      </c>
      <c r="BQ27" s="22">
        <v>68</v>
      </c>
      <c r="BR27" s="22">
        <v>53</v>
      </c>
      <c r="BS27" s="22">
        <v>0</v>
      </c>
      <c r="BT27" s="22">
        <v>0</v>
      </c>
      <c r="BU27" s="22">
        <v>9</v>
      </c>
      <c r="BV27" s="76">
        <v>0</v>
      </c>
      <c r="BW27" s="113">
        <f t="shared" si="0"/>
        <v>75632</v>
      </c>
      <c r="BX27" s="60">
        <v>68245</v>
      </c>
      <c r="BY27" s="22">
        <v>0</v>
      </c>
      <c r="BZ27" s="76">
        <v>0</v>
      </c>
      <c r="CA27" s="113">
        <f t="shared" si="2"/>
        <v>68245</v>
      </c>
      <c r="CB27" s="60">
        <v>0</v>
      </c>
      <c r="CC27" s="76">
        <v>172</v>
      </c>
      <c r="CD27" s="113">
        <f t="shared" si="3"/>
        <v>172</v>
      </c>
      <c r="CE27" s="60">
        <v>7495</v>
      </c>
      <c r="CF27" s="22">
        <v>11133</v>
      </c>
      <c r="CG27" s="76">
        <v>437</v>
      </c>
      <c r="CH27" s="113">
        <f t="shared" si="4"/>
        <v>19065</v>
      </c>
      <c r="CI27" s="81">
        <f t="shared" si="5"/>
        <v>87482</v>
      </c>
      <c r="CJ27" s="113">
        <f t="shared" si="1"/>
        <v>163114</v>
      </c>
      <c r="CK27" s="91"/>
      <c r="CL27" s="32"/>
    </row>
    <row r="28" spans="1:90" x14ac:dyDescent="0.2">
      <c r="A28" s="63" t="s">
        <v>175</v>
      </c>
      <c r="B28" s="57" t="s">
        <v>176</v>
      </c>
      <c r="C28" s="60">
        <v>0</v>
      </c>
      <c r="D28" s="22">
        <v>0</v>
      </c>
      <c r="E28" s="22">
        <v>2214</v>
      </c>
      <c r="F28" s="22">
        <v>18</v>
      </c>
      <c r="G28" s="22">
        <v>0</v>
      </c>
      <c r="H28" s="22">
        <v>21267</v>
      </c>
      <c r="I28" s="22">
        <v>9441</v>
      </c>
      <c r="J28" s="22">
        <v>15862</v>
      </c>
      <c r="K28" s="22">
        <v>12324</v>
      </c>
      <c r="L28" s="22">
        <v>59082</v>
      </c>
      <c r="M28" s="22">
        <v>50193</v>
      </c>
      <c r="N28" s="22">
        <v>0</v>
      </c>
      <c r="O28" s="22">
        <v>0</v>
      </c>
      <c r="P28" s="22">
        <v>241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2">
        <v>0</v>
      </c>
      <c r="AK28" s="22">
        <v>2824</v>
      </c>
      <c r="AL28" s="22">
        <v>0</v>
      </c>
      <c r="AM28" s="22">
        <v>1546</v>
      </c>
      <c r="AN28" s="22">
        <v>952</v>
      </c>
      <c r="AO28" s="22">
        <v>0</v>
      </c>
      <c r="AP28" s="22">
        <v>0</v>
      </c>
      <c r="AQ28" s="22">
        <v>0</v>
      </c>
      <c r="AR28" s="22">
        <v>0</v>
      </c>
      <c r="AS28" s="22">
        <v>10479</v>
      </c>
      <c r="AT28" s="22">
        <v>185401</v>
      </c>
      <c r="AU28" s="22">
        <v>0</v>
      </c>
      <c r="AV28" s="22">
        <v>49</v>
      </c>
      <c r="AW28" s="22">
        <v>0</v>
      </c>
      <c r="AX28" s="22">
        <v>0</v>
      </c>
      <c r="AY28" s="22">
        <v>0</v>
      </c>
      <c r="AZ28" s="22">
        <v>0</v>
      </c>
      <c r="BA28" s="22">
        <v>0</v>
      </c>
      <c r="BB28" s="22">
        <v>0</v>
      </c>
      <c r="BC28" s="22">
        <v>0</v>
      </c>
      <c r="BD28" s="22">
        <v>0</v>
      </c>
      <c r="BE28" s="22">
        <v>0</v>
      </c>
      <c r="BF28" s="22">
        <v>0</v>
      </c>
      <c r="BG28" s="22">
        <v>0</v>
      </c>
      <c r="BH28" s="22">
        <v>0</v>
      </c>
      <c r="BI28" s="22">
        <v>0</v>
      </c>
      <c r="BJ28" s="22">
        <v>0</v>
      </c>
      <c r="BK28" s="22">
        <v>0</v>
      </c>
      <c r="BL28" s="22">
        <v>957</v>
      </c>
      <c r="BM28" s="22">
        <v>350</v>
      </c>
      <c r="BN28" s="22">
        <v>65</v>
      </c>
      <c r="BO28" s="22">
        <v>3642</v>
      </c>
      <c r="BP28" s="22">
        <v>4657</v>
      </c>
      <c r="BQ28" s="22">
        <v>524</v>
      </c>
      <c r="BR28" s="22">
        <v>53</v>
      </c>
      <c r="BS28" s="22">
        <v>0</v>
      </c>
      <c r="BT28" s="22">
        <v>0</v>
      </c>
      <c r="BU28" s="22">
        <v>170</v>
      </c>
      <c r="BV28" s="76">
        <v>0</v>
      </c>
      <c r="BW28" s="113">
        <f t="shared" si="0"/>
        <v>382311</v>
      </c>
      <c r="BX28" s="60">
        <v>1133399</v>
      </c>
      <c r="BY28" s="22">
        <v>0</v>
      </c>
      <c r="BZ28" s="76">
        <v>0</v>
      </c>
      <c r="CA28" s="113">
        <f t="shared" si="2"/>
        <v>1133399</v>
      </c>
      <c r="CB28" s="60">
        <v>0</v>
      </c>
      <c r="CC28" s="76">
        <v>2958</v>
      </c>
      <c r="CD28" s="113">
        <f t="shared" si="3"/>
        <v>2958</v>
      </c>
      <c r="CE28" s="60">
        <v>253339</v>
      </c>
      <c r="CF28" s="22">
        <v>75145</v>
      </c>
      <c r="CG28" s="76">
        <v>49543</v>
      </c>
      <c r="CH28" s="113">
        <f t="shared" si="4"/>
        <v>378027</v>
      </c>
      <c r="CI28" s="81">
        <f t="shared" si="5"/>
        <v>1514384</v>
      </c>
      <c r="CJ28" s="113">
        <f t="shared" si="1"/>
        <v>1896695</v>
      </c>
      <c r="CK28" s="91"/>
      <c r="CL28" s="32"/>
    </row>
    <row r="29" spans="1:90" x14ac:dyDescent="0.2">
      <c r="A29" s="63" t="s">
        <v>177</v>
      </c>
      <c r="B29" s="57" t="s">
        <v>178</v>
      </c>
      <c r="C29" s="60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22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543</v>
      </c>
      <c r="AO29" s="22">
        <v>0</v>
      </c>
      <c r="AP29" s="22">
        <v>0</v>
      </c>
      <c r="AQ29" s="22">
        <v>0</v>
      </c>
      <c r="AR29" s="22">
        <v>0</v>
      </c>
      <c r="AS29" s="22">
        <v>840</v>
      </c>
      <c r="AT29" s="22">
        <v>270358</v>
      </c>
      <c r="AU29" s="22">
        <v>0</v>
      </c>
      <c r="AV29" s="22">
        <v>69</v>
      </c>
      <c r="AW29" s="22">
        <v>0</v>
      </c>
      <c r="AX29" s="22">
        <v>0</v>
      </c>
      <c r="AY29" s="22">
        <v>0</v>
      </c>
      <c r="AZ29" s="22">
        <v>0</v>
      </c>
      <c r="BA29" s="22">
        <v>0</v>
      </c>
      <c r="BB29" s="22">
        <v>0</v>
      </c>
      <c r="BC29" s="22">
        <v>0</v>
      </c>
      <c r="BD29" s="22">
        <v>0</v>
      </c>
      <c r="BE29" s="22">
        <v>0</v>
      </c>
      <c r="BF29" s="22">
        <v>0</v>
      </c>
      <c r="BG29" s="22">
        <v>0</v>
      </c>
      <c r="BH29" s="22">
        <v>0</v>
      </c>
      <c r="BI29" s="22">
        <v>0</v>
      </c>
      <c r="BJ29" s="22">
        <v>0</v>
      </c>
      <c r="BK29" s="22">
        <v>0</v>
      </c>
      <c r="BL29" s="22">
        <v>0</v>
      </c>
      <c r="BM29" s="22">
        <v>0</v>
      </c>
      <c r="BN29" s="22">
        <v>0</v>
      </c>
      <c r="BO29" s="22">
        <v>0</v>
      </c>
      <c r="BP29" s="22">
        <v>10</v>
      </c>
      <c r="BQ29" s="22">
        <v>965</v>
      </c>
      <c r="BR29" s="22">
        <v>0</v>
      </c>
      <c r="BS29" s="22">
        <v>0</v>
      </c>
      <c r="BT29" s="22">
        <v>0</v>
      </c>
      <c r="BU29" s="22">
        <v>272</v>
      </c>
      <c r="BV29" s="76">
        <v>0</v>
      </c>
      <c r="BW29" s="113">
        <f t="shared" si="0"/>
        <v>273079</v>
      </c>
      <c r="BX29" s="60">
        <v>106962</v>
      </c>
      <c r="BY29" s="22">
        <v>0</v>
      </c>
      <c r="BZ29" s="76">
        <v>0</v>
      </c>
      <c r="CA29" s="113">
        <f t="shared" si="2"/>
        <v>106962</v>
      </c>
      <c r="CB29" s="60">
        <v>0</v>
      </c>
      <c r="CC29" s="76">
        <v>-501</v>
      </c>
      <c r="CD29" s="113">
        <f t="shared" si="3"/>
        <v>-501</v>
      </c>
      <c r="CE29" s="60">
        <v>98835</v>
      </c>
      <c r="CF29" s="22">
        <v>13878</v>
      </c>
      <c r="CG29" s="76">
        <v>31254</v>
      </c>
      <c r="CH29" s="113">
        <f t="shared" si="4"/>
        <v>143967</v>
      </c>
      <c r="CI29" s="81">
        <f t="shared" si="5"/>
        <v>250428</v>
      </c>
      <c r="CJ29" s="113">
        <f t="shared" si="1"/>
        <v>523507</v>
      </c>
      <c r="CK29" s="91"/>
      <c r="CL29" s="32"/>
    </row>
    <row r="30" spans="1:90" x14ac:dyDescent="0.2">
      <c r="A30" s="63" t="s">
        <v>179</v>
      </c>
      <c r="B30" s="57" t="s">
        <v>180</v>
      </c>
      <c r="C30" s="60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32016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2">
        <v>0</v>
      </c>
      <c r="AL30" s="22">
        <v>0</v>
      </c>
      <c r="AM30" s="22">
        <v>134</v>
      </c>
      <c r="AN30" s="22">
        <v>310</v>
      </c>
      <c r="AO30" s="22">
        <v>0</v>
      </c>
      <c r="AP30" s="22">
        <v>0</v>
      </c>
      <c r="AQ30" s="22">
        <v>0</v>
      </c>
      <c r="AR30" s="22">
        <v>0</v>
      </c>
      <c r="AS30" s="22">
        <v>3173</v>
      </c>
      <c r="AT30" s="22">
        <v>285576</v>
      </c>
      <c r="AU30" s="22">
        <v>0</v>
      </c>
      <c r="AV30" s="22">
        <v>69</v>
      </c>
      <c r="AW30" s="22">
        <v>0</v>
      </c>
      <c r="AX30" s="22">
        <v>0</v>
      </c>
      <c r="AY30" s="22">
        <v>0</v>
      </c>
      <c r="AZ30" s="22">
        <v>0</v>
      </c>
      <c r="BA30" s="22">
        <v>0</v>
      </c>
      <c r="BB30" s="22">
        <v>0</v>
      </c>
      <c r="BC30" s="22">
        <v>0</v>
      </c>
      <c r="BD30" s="22">
        <v>0</v>
      </c>
      <c r="BE30" s="22">
        <v>0</v>
      </c>
      <c r="BF30" s="22">
        <v>0</v>
      </c>
      <c r="BG30" s="22">
        <v>0</v>
      </c>
      <c r="BH30" s="22">
        <v>0</v>
      </c>
      <c r="BI30" s="22">
        <v>0</v>
      </c>
      <c r="BJ30" s="22">
        <v>0</v>
      </c>
      <c r="BK30" s="22">
        <v>0</v>
      </c>
      <c r="BL30" s="22">
        <v>0</v>
      </c>
      <c r="BM30" s="22">
        <v>0</v>
      </c>
      <c r="BN30" s="22">
        <v>0</v>
      </c>
      <c r="BO30" s="22">
        <v>0</v>
      </c>
      <c r="BP30" s="22">
        <v>0</v>
      </c>
      <c r="BQ30" s="22">
        <v>1193</v>
      </c>
      <c r="BR30" s="22">
        <v>0</v>
      </c>
      <c r="BS30" s="22">
        <v>0</v>
      </c>
      <c r="BT30" s="22">
        <v>0</v>
      </c>
      <c r="BU30" s="22">
        <v>224</v>
      </c>
      <c r="BV30" s="76">
        <v>0</v>
      </c>
      <c r="BW30" s="113">
        <f t="shared" si="0"/>
        <v>322695</v>
      </c>
      <c r="BX30" s="60">
        <v>161924</v>
      </c>
      <c r="BY30" s="22">
        <v>0</v>
      </c>
      <c r="BZ30" s="76">
        <v>0</v>
      </c>
      <c r="CA30" s="113">
        <f t="shared" si="2"/>
        <v>161924</v>
      </c>
      <c r="CB30" s="60">
        <v>0</v>
      </c>
      <c r="CC30" s="76">
        <v>2103</v>
      </c>
      <c r="CD30" s="113">
        <f t="shared" si="3"/>
        <v>2103</v>
      </c>
      <c r="CE30" s="60">
        <v>225393</v>
      </c>
      <c r="CF30" s="22">
        <v>5258</v>
      </c>
      <c r="CG30" s="76">
        <v>5432</v>
      </c>
      <c r="CH30" s="113">
        <f t="shared" si="4"/>
        <v>236083</v>
      </c>
      <c r="CI30" s="81">
        <f t="shared" si="5"/>
        <v>400110</v>
      </c>
      <c r="CJ30" s="113">
        <f t="shared" si="1"/>
        <v>722805</v>
      </c>
      <c r="CK30" s="91"/>
      <c r="CL30" s="32"/>
    </row>
    <row r="31" spans="1:90" x14ac:dyDescent="0.2">
      <c r="A31" s="63" t="s">
        <v>181</v>
      </c>
      <c r="B31" s="57" t="s">
        <v>182</v>
      </c>
      <c r="C31" s="60">
        <v>0</v>
      </c>
      <c r="D31" s="22">
        <v>0</v>
      </c>
      <c r="E31" s="22">
        <v>850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6234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22">
        <v>2688</v>
      </c>
      <c r="AL31" s="22">
        <v>0</v>
      </c>
      <c r="AM31" s="22">
        <v>1</v>
      </c>
      <c r="AN31" s="22">
        <v>90</v>
      </c>
      <c r="AO31" s="22">
        <v>0</v>
      </c>
      <c r="AP31" s="22">
        <v>0</v>
      </c>
      <c r="AQ31" s="22">
        <v>0</v>
      </c>
      <c r="AR31" s="22">
        <v>0</v>
      </c>
      <c r="AS31" s="22">
        <v>1855</v>
      </c>
      <c r="AT31" s="22">
        <v>226470</v>
      </c>
      <c r="AU31" s="22">
        <v>0</v>
      </c>
      <c r="AV31" s="22">
        <v>69</v>
      </c>
      <c r="AW31" s="22">
        <v>0</v>
      </c>
      <c r="AX31" s="22">
        <v>0</v>
      </c>
      <c r="AY31" s="22">
        <v>0</v>
      </c>
      <c r="AZ31" s="22">
        <v>0</v>
      </c>
      <c r="BA31" s="22">
        <v>0</v>
      </c>
      <c r="BB31" s="22">
        <v>0</v>
      </c>
      <c r="BC31" s="22">
        <v>0</v>
      </c>
      <c r="BD31" s="22">
        <v>0</v>
      </c>
      <c r="BE31" s="22">
        <v>0</v>
      </c>
      <c r="BF31" s="22">
        <v>0</v>
      </c>
      <c r="BG31" s="22">
        <v>0</v>
      </c>
      <c r="BH31" s="22">
        <v>0</v>
      </c>
      <c r="BI31" s="22">
        <v>0</v>
      </c>
      <c r="BJ31" s="22">
        <v>0</v>
      </c>
      <c r="BK31" s="22">
        <v>0</v>
      </c>
      <c r="BL31" s="22">
        <v>330</v>
      </c>
      <c r="BM31" s="22">
        <v>551</v>
      </c>
      <c r="BN31" s="22">
        <v>10</v>
      </c>
      <c r="BO31" s="22">
        <v>3622</v>
      </c>
      <c r="BP31" s="22">
        <v>345</v>
      </c>
      <c r="BQ31" s="22">
        <v>813</v>
      </c>
      <c r="BR31" s="22">
        <v>19</v>
      </c>
      <c r="BS31" s="22">
        <v>0</v>
      </c>
      <c r="BT31" s="22">
        <v>0</v>
      </c>
      <c r="BU31" s="22">
        <v>341</v>
      </c>
      <c r="BV31" s="76">
        <v>0</v>
      </c>
      <c r="BW31" s="113">
        <f t="shared" si="0"/>
        <v>244288</v>
      </c>
      <c r="BX31" s="60">
        <v>164546</v>
      </c>
      <c r="BY31" s="22">
        <v>0</v>
      </c>
      <c r="BZ31" s="76">
        <v>0</v>
      </c>
      <c r="CA31" s="113">
        <f t="shared" si="2"/>
        <v>164546</v>
      </c>
      <c r="CB31" s="60">
        <v>0</v>
      </c>
      <c r="CC31" s="76">
        <v>-707</v>
      </c>
      <c r="CD31" s="113">
        <f t="shared" si="3"/>
        <v>-707</v>
      </c>
      <c r="CE31" s="60">
        <v>52741</v>
      </c>
      <c r="CF31" s="22">
        <v>6048</v>
      </c>
      <c r="CG31" s="76">
        <v>1202</v>
      </c>
      <c r="CH31" s="113">
        <f t="shared" si="4"/>
        <v>59991</v>
      </c>
      <c r="CI31" s="81">
        <f t="shared" si="5"/>
        <v>223830</v>
      </c>
      <c r="CJ31" s="113">
        <f t="shared" si="1"/>
        <v>468118</v>
      </c>
      <c r="CK31" s="91"/>
      <c r="CL31" s="32"/>
    </row>
    <row r="32" spans="1:90" x14ac:dyDescent="0.2">
      <c r="A32" s="63" t="s">
        <v>183</v>
      </c>
      <c r="B32" s="57" t="s">
        <v>184</v>
      </c>
      <c r="C32" s="60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22">
        <v>0</v>
      </c>
      <c r="AU32" s="22">
        <v>0</v>
      </c>
      <c r="AV32" s="22">
        <v>0</v>
      </c>
      <c r="AW32" s="22">
        <v>0</v>
      </c>
      <c r="AX32" s="22">
        <v>0</v>
      </c>
      <c r="AY32" s="22">
        <v>0</v>
      </c>
      <c r="AZ32" s="22">
        <v>0</v>
      </c>
      <c r="BA32" s="22">
        <v>0</v>
      </c>
      <c r="BB32" s="22">
        <v>0</v>
      </c>
      <c r="BC32" s="22">
        <v>0</v>
      </c>
      <c r="BD32" s="22">
        <v>0</v>
      </c>
      <c r="BE32" s="22">
        <v>0</v>
      </c>
      <c r="BF32" s="22">
        <v>0</v>
      </c>
      <c r="BG32" s="22">
        <v>0</v>
      </c>
      <c r="BH32" s="22">
        <v>0</v>
      </c>
      <c r="BI32" s="22">
        <v>0</v>
      </c>
      <c r="BJ32" s="22">
        <v>0</v>
      </c>
      <c r="BK32" s="22">
        <v>0</v>
      </c>
      <c r="BL32" s="22">
        <v>0</v>
      </c>
      <c r="BM32" s="22">
        <v>0</v>
      </c>
      <c r="BN32" s="22">
        <v>0</v>
      </c>
      <c r="BO32" s="22">
        <v>0</v>
      </c>
      <c r="BP32" s="22">
        <v>0</v>
      </c>
      <c r="BQ32" s="22">
        <v>0</v>
      </c>
      <c r="BR32" s="22">
        <v>0</v>
      </c>
      <c r="BS32" s="22">
        <v>0</v>
      </c>
      <c r="BT32" s="22">
        <v>0</v>
      </c>
      <c r="BU32" s="22">
        <v>0</v>
      </c>
      <c r="BV32" s="76">
        <v>0</v>
      </c>
      <c r="BW32" s="113">
        <f t="shared" si="0"/>
        <v>0</v>
      </c>
      <c r="BX32" s="60">
        <v>680492</v>
      </c>
      <c r="BY32" s="22">
        <v>0</v>
      </c>
      <c r="BZ32" s="76">
        <v>0</v>
      </c>
      <c r="CA32" s="113">
        <f t="shared" si="2"/>
        <v>680492</v>
      </c>
      <c r="CB32" s="60">
        <v>0</v>
      </c>
      <c r="CC32" s="76">
        <v>0</v>
      </c>
      <c r="CD32" s="113">
        <f t="shared" si="3"/>
        <v>0</v>
      </c>
      <c r="CE32" s="60">
        <v>0</v>
      </c>
      <c r="CF32" s="22">
        <v>0</v>
      </c>
      <c r="CG32" s="76">
        <v>0</v>
      </c>
      <c r="CH32" s="113">
        <f t="shared" si="4"/>
        <v>0</v>
      </c>
      <c r="CI32" s="81">
        <f t="shared" si="5"/>
        <v>680492</v>
      </c>
      <c r="CJ32" s="113">
        <f t="shared" si="1"/>
        <v>680492</v>
      </c>
      <c r="CK32" s="91"/>
      <c r="CL32" s="32"/>
    </row>
    <row r="33" spans="1:90" x14ac:dyDescent="0.2">
      <c r="A33" s="63" t="s">
        <v>185</v>
      </c>
      <c r="B33" s="57" t="s">
        <v>186</v>
      </c>
      <c r="C33" s="60">
        <v>877</v>
      </c>
      <c r="D33" s="22">
        <v>337</v>
      </c>
      <c r="E33" s="22">
        <v>11085</v>
      </c>
      <c r="F33" s="22">
        <v>3606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48193</v>
      </c>
      <c r="P33" s="22">
        <v>474051</v>
      </c>
      <c r="Q33" s="22">
        <v>0</v>
      </c>
      <c r="R33" s="22">
        <v>879</v>
      </c>
      <c r="S33" s="22">
        <v>0</v>
      </c>
      <c r="T33" s="22">
        <v>0</v>
      </c>
      <c r="U33" s="22">
        <v>0</v>
      </c>
      <c r="V33" s="22">
        <v>2563</v>
      </c>
      <c r="W33" s="22">
        <v>0</v>
      </c>
      <c r="X33" s="22">
        <v>0</v>
      </c>
      <c r="Y33" s="22">
        <v>2119</v>
      </c>
      <c r="Z33" s="22">
        <v>0</v>
      </c>
      <c r="AA33" s="22">
        <v>0</v>
      </c>
      <c r="AB33" s="22">
        <v>0</v>
      </c>
      <c r="AC33" s="22">
        <v>120025</v>
      </c>
      <c r="AD33" s="22">
        <v>0</v>
      </c>
      <c r="AE33" s="22">
        <v>23744</v>
      </c>
      <c r="AF33" s="22">
        <v>170</v>
      </c>
      <c r="AG33" s="22">
        <v>0</v>
      </c>
      <c r="AH33" s="22">
        <v>0</v>
      </c>
      <c r="AI33" s="22">
        <v>0</v>
      </c>
      <c r="AJ33" s="22">
        <v>0</v>
      </c>
      <c r="AK33" s="22">
        <v>6962</v>
      </c>
      <c r="AL33" s="22">
        <v>7499</v>
      </c>
      <c r="AM33" s="22">
        <v>9</v>
      </c>
      <c r="AN33" s="22">
        <v>278</v>
      </c>
      <c r="AO33" s="22">
        <v>0</v>
      </c>
      <c r="AP33" s="22">
        <v>0</v>
      </c>
      <c r="AQ33" s="22">
        <v>4928</v>
      </c>
      <c r="AR33" s="22">
        <v>0</v>
      </c>
      <c r="AS33" s="22">
        <v>1946</v>
      </c>
      <c r="AT33" s="22">
        <v>37134</v>
      </c>
      <c r="AU33" s="22">
        <v>32</v>
      </c>
      <c r="AV33" s="22">
        <v>8</v>
      </c>
      <c r="AW33" s="22">
        <v>0</v>
      </c>
      <c r="AX33" s="22">
        <v>0</v>
      </c>
      <c r="AY33" s="22">
        <v>94</v>
      </c>
      <c r="AZ33" s="22">
        <v>0</v>
      </c>
      <c r="BA33" s="22">
        <v>168</v>
      </c>
      <c r="BB33" s="22">
        <v>0</v>
      </c>
      <c r="BC33" s="22">
        <v>0</v>
      </c>
      <c r="BD33" s="22">
        <v>0</v>
      </c>
      <c r="BE33" s="22">
        <v>8</v>
      </c>
      <c r="BF33" s="22">
        <v>0</v>
      </c>
      <c r="BG33" s="22">
        <v>0</v>
      </c>
      <c r="BH33" s="22">
        <v>0</v>
      </c>
      <c r="BI33" s="22">
        <v>0</v>
      </c>
      <c r="BJ33" s="22">
        <v>0</v>
      </c>
      <c r="BK33" s="22">
        <v>2154</v>
      </c>
      <c r="BL33" s="22">
        <v>79</v>
      </c>
      <c r="BM33" s="22">
        <v>13</v>
      </c>
      <c r="BN33" s="22">
        <v>3</v>
      </c>
      <c r="BO33" s="22">
        <v>1299</v>
      </c>
      <c r="BP33" s="22">
        <v>1624</v>
      </c>
      <c r="BQ33" s="22">
        <v>121</v>
      </c>
      <c r="BR33" s="22">
        <v>20</v>
      </c>
      <c r="BS33" s="22">
        <v>451</v>
      </c>
      <c r="BT33" s="22">
        <v>110</v>
      </c>
      <c r="BU33" s="22">
        <v>1133</v>
      </c>
      <c r="BV33" s="76">
        <v>0</v>
      </c>
      <c r="BW33" s="113">
        <f t="shared" si="0"/>
        <v>753722</v>
      </c>
      <c r="BX33" s="60">
        <v>196459</v>
      </c>
      <c r="BY33" s="22">
        <v>0</v>
      </c>
      <c r="BZ33" s="76">
        <v>0</v>
      </c>
      <c r="CA33" s="113">
        <f t="shared" si="2"/>
        <v>196459</v>
      </c>
      <c r="CB33" s="60">
        <v>1515</v>
      </c>
      <c r="CC33" s="76">
        <v>393</v>
      </c>
      <c r="CD33" s="113">
        <f t="shared" si="3"/>
        <v>1908</v>
      </c>
      <c r="CE33" s="60">
        <v>43701</v>
      </c>
      <c r="CF33" s="22">
        <v>16664</v>
      </c>
      <c r="CG33" s="76">
        <v>10512</v>
      </c>
      <c r="CH33" s="113">
        <f t="shared" si="4"/>
        <v>70877</v>
      </c>
      <c r="CI33" s="81">
        <f t="shared" si="5"/>
        <v>269244</v>
      </c>
      <c r="CJ33" s="113">
        <f t="shared" si="1"/>
        <v>1022966</v>
      </c>
      <c r="CK33" s="91"/>
      <c r="CL33" s="32"/>
    </row>
    <row r="34" spans="1:90" x14ac:dyDescent="0.2">
      <c r="A34" s="63" t="s">
        <v>187</v>
      </c>
      <c r="B34" s="57" t="s">
        <v>188</v>
      </c>
      <c r="C34" s="60">
        <v>0</v>
      </c>
      <c r="D34" s="22">
        <v>291</v>
      </c>
      <c r="E34" s="22">
        <v>2252</v>
      </c>
      <c r="F34" s="22">
        <v>779</v>
      </c>
      <c r="G34" s="22">
        <v>0</v>
      </c>
      <c r="H34" s="22">
        <v>0</v>
      </c>
      <c r="I34" s="22">
        <v>54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644</v>
      </c>
      <c r="P34" s="22">
        <v>490527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1833</v>
      </c>
      <c r="Y34" s="22">
        <v>0</v>
      </c>
      <c r="Z34" s="22">
        <v>0</v>
      </c>
      <c r="AA34" s="22">
        <v>0</v>
      </c>
      <c r="AB34" s="22">
        <v>0</v>
      </c>
      <c r="AC34" s="22">
        <v>516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60</v>
      </c>
      <c r="AJ34" s="22">
        <v>1023</v>
      </c>
      <c r="AK34" s="22">
        <v>12649</v>
      </c>
      <c r="AL34" s="22">
        <v>2340</v>
      </c>
      <c r="AM34" s="22">
        <v>20461</v>
      </c>
      <c r="AN34" s="22">
        <v>6069</v>
      </c>
      <c r="AO34" s="22">
        <v>0</v>
      </c>
      <c r="AP34" s="22">
        <v>0</v>
      </c>
      <c r="AQ34" s="22">
        <v>204</v>
      </c>
      <c r="AR34" s="22">
        <v>1099</v>
      </c>
      <c r="AS34" s="22">
        <v>689</v>
      </c>
      <c r="AT34" s="22">
        <v>4574</v>
      </c>
      <c r="AU34" s="22">
        <v>36</v>
      </c>
      <c r="AV34" s="22">
        <v>254</v>
      </c>
      <c r="AW34" s="22">
        <v>0</v>
      </c>
      <c r="AX34" s="22">
        <v>0</v>
      </c>
      <c r="AY34" s="22">
        <v>136</v>
      </c>
      <c r="AZ34" s="22">
        <v>0</v>
      </c>
      <c r="BA34" s="22">
        <v>253</v>
      </c>
      <c r="BB34" s="22">
        <v>0</v>
      </c>
      <c r="BC34" s="22">
        <v>0</v>
      </c>
      <c r="BD34" s="22">
        <v>156</v>
      </c>
      <c r="BE34" s="22">
        <v>24</v>
      </c>
      <c r="BF34" s="22">
        <v>0</v>
      </c>
      <c r="BG34" s="22">
        <v>0</v>
      </c>
      <c r="BH34" s="22">
        <v>0</v>
      </c>
      <c r="BI34" s="22">
        <v>0</v>
      </c>
      <c r="BJ34" s="22">
        <v>0</v>
      </c>
      <c r="BK34" s="22">
        <v>2402</v>
      </c>
      <c r="BL34" s="22">
        <v>6370</v>
      </c>
      <c r="BM34" s="22">
        <v>64</v>
      </c>
      <c r="BN34" s="22">
        <v>586</v>
      </c>
      <c r="BO34" s="22">
        <v>2378</v>
      </c>
      <c r="BP34" s="22">
        <v>4365</v>
      </c>
      <c r="BQ34" s="22">
        <v>3943</v>
      </c>
      <c r="BR34" s="22">
        <v>645</v>
      </c>
      <c r="BS34" s="22">
        <v>1127</v>
      </c>
      <c r="BT34" s="22">
        <v>643</v>
      </c>
      <c r="BU34" s="22">
        <v>10632</v>
      </c>
      <c r="BV34" s="76">
        <v>0</v>
      </c>
      <c r="BW34" s="113">
        <f t="shared" si="0"/>
        <v>580078</v>
      </c>
      <c r="BX34" s="60">
        <v>1343642</v>
      </c>
      <c r="BY34" s="22">
        <v>0</v>
      </c>
      <c r="BZ34" s="76">
        <v>0</v>
      </c>
      <c r="CA34" s="113">
        <f t="shared" si="2"/>
        <v>1343642</v>
      </c>
      <c r="CB34" s="60">
        <v>3042</v>
      </c>
      <c r="CC34" s="76">
        <v>161</v>
      </c>
      <c r="CD34" s="113">
        <f t="shared" si="3"/>
        <v>3203</v>
      </c>
      <c r="CE34" s="60">
        <v>438225</v>
      </c>
      <c r="CF34" s="22">
        <v>531167</v>
      </c>
      <c r="CG34" s="76">
        <v>521989</v>
      </c>
      <c r="CH34" s="113">
        <f t="shared" si="4"/>
        <v>1491381</v>
      </c>
      <c r="CI34" s="81">
        <f t="shared" si="5"/>
        <v>2838226</v>
      </c>
      <c r="CJ34" s="113">
        <f t="shared" si="1"/>
        <v>3418304</v>
      </c>
      <c r="CK34" s="91"/>
      <c r="CL34" s="32"/>
    </row>
    <row r="35" spans="1:90" x14ac:dyDescent="0.2">
      <c r="A35" s="63" t="s">
        <v>189</v>
      </c>
      <c r="B35" s="57" t="s">
        <v>190</v>
      </c>
      <c r="C35" s="60">
        <v>0</v>
      </c>
      <c r="D35" s="22">
        <v>212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57863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6579</v>
      </c>
      <c r="AD35" s="22">
        <v>0</v>
      </c>
      <c r="AE35" s="22">
        <v>3141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1337</v>
      </c>
      <c r="AL35" s="22">
        <v>0</v>
      </c>
      <c r="AM35" s="22">
        <v>500</v>
      </c>
      <c r="AN35" s="22">
        <v>23</v>
      </c>
      <c r="AO35" s="22">
        <v>0</v>
      </c>
      <c r="AP35" s="22">
        <v>0</v>
      </c>
      <c r="AQ35" s="22">
        <v>7</v>
      </c>
      <c r="AR35" s="22">
        <v>0</v>
      </c>
      <c r="AS35" s="22">
        <v>0</v>
      </c>
      <c r="AT35" s="22">
        <v>1502</v>
      </c>
      <c r="AU35" s="22">
        <v>6</v>
      </c>
      <c r="AV35" s="22">
        <v>2</v>
      </c>
      <c r="AW35" s="22">
        <v>0</v>
      </c>
      <c r="AX35" s="22">
        <v>0</v>
      </c>
      <c r="AY35" s="22">
        <v>65</v>
      </c>
      <c r="AZ35" s="22">
        <v>0</v>
      </c>
      <c r="BA35" s="22">
        <v>140</v>
      </c>
      <c r="BB35" s="22">
        <v>0</v>
      </c>
      <c r="BC35" s="22">
        <v>0</v>
      </c>
      <c r="BD35" s="22">
        <v>0</v>
      </c>
      <c r="BE35" s="22">
        <v>1</v>
      </c>
      <c r="BF35" s="22">
        <v>0</v>
      </c>
      <c r="BG35" s="22">
        <v>0</v>
      </c>
      <c r="BH35" s="22">
        <v>0</v>
      </c>
      <c r="BI35" s="22">
        <v>0</v>
      </c>
      <c r="BJ35" s="22">
        <v>0</v>
      </c>
      <c r="BK35" s="22">
        <v>0</v>
      </c>
      <c r="BL35" s="22">
        <v>49</v>
      </c>
      <c r="BM35" s="22">
        <v>0</v>
      </c>
      <c r="BN35" s="22">
        <v>10</v>
      </c>
      <c r="BO35" s="22">
        <v>13</v>
      </c>
      <c r="BP35" s="22">
        <v>96</v>
      </c>
      <c r="BQ35" s="22">
        <v>97</v>
      </c>
      <c r="BR35" s="22">
        <v>2</v>
      </c>
      <c r="BS35" s="22">
        <v>676</v>
      </c>
      <c r="BT35" s="22">
        <v>4</v>
      </c>
      <c r="BU35" s="22">
        <v>83</v>
      </c>
      <c r="BV35" s="76">
        <v>0</v>
      </c>
      <c r="BW35" s="113">
        <f t="shared" si="0"/>
        <v>72408</v>
      </c>
      <c r="BX35" s="60">
        <v>418504</v>
      </c>
      <c r="BY35" s="22">
        <v>0</v>
      </c>
      <c r="BZ35" s="76">
        <v>0</v>
      </c>
      <c r="CA35" s="113">
        <f t="shared" si="2"/>
        <v>418504</v>
      </c>
      <c r="CB35" s="60">
        <v>0</v>
      </c>
      <c r="CC35" s="76">
        <v>-1277</v>
      </c>
      <c r="CD35" s="113">
        <f t="shared" si="3"/>
        <v>-1277</v>
      </c>
      <c r="CE35" s="60">
        <v>97342</v>
      </c>
      <c r="CF35" s="22">
        <v>18784</v>
      </c>
      <c r="CG35" s="76">
        <v>68979</v>
      </c>
      <c r="CH35" s="113">
        <f t="shared" si="4"/>
        <v>185105</v>
      </c>
      <c r="CI35" s="81">
        <f t="shared" si="5"/>
        <v>602332</v>
      </c>
      <c r="CJ35" s="113">
        <f t="shared" si="1"/>
        <v>674740</v>
      </c>
      <c r="CK35" s="91"/>
      <c r="CL35" s="32"/>
    </row>
    <row r="36" spans="1:90" x14ac:dyDescent="0.2">
      <c r="A36" s="63" t="s">
        <v>191</v>
      </c>
      <c r="B36" s="57" t="s">
        <v>192</v>
      </c>
      <c r="C36" s="60">
        <v>564</v>
      </c>
      <c r="D36" s="22">
        <v>0</v>
      </c>
      <c r="E36" s="22">
        <v>0</v>
      </c>
      <c r="F36" s="22">
        <v>22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152464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3733</v>
      </c>
      <c r="Y36" s="22">
        <v>1873</v>
      </c>
      <c r="Z36" s="22">
        <v>0</v>
      </c>
      <c r="AA36" s="22">
        <v>0</v>
      </c>
      <c r="AB36" s="22">
        <v>0</v>
      </c>
      <c r="AC36" s="22">
        <v>497</v>
      </c>
      <c r="AD36" s="22">
        <v>298</v>
      </c>
      <c r="AE36" s="22">
        <v>37081</v>
      </c>
      <c r="AF36" s="22">
        <v>1429</v>
      </c>
      <c r="AG36" s="22">
        <v>0</v>
      </c>
      <c r="AH36" s="22">
        <v>0</v>
      </c>
      <c r="AI36" s="22">
        <v>0</v>
      </c>
      <c r="AJ36" s="22">
        <v>0</v>
      </c>
      <c r="AK36" s="22">
        <v>14429</v>
      </c>
      <c r="AL36" s="22">
        <v>0</v>
      </c>
      <c r="AM36" s="22">
        <v>74</v>
      </c>
      <c r="AN36" s="22">
        <v>62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1515</v>
      </c>
      <c r="AU36" s="22">
        <v>8</v>
      </c>
      <c r="AV36" s="22">
        <v>2</v>
      </c>
      <c r="AW36" s="22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11</v>
      </c>
      <c r="BF36" s="22">
        <v>0</v>
      </c>
      <c r="BG36" s="22">
        <v>0</v>
      </c>
      <c r="BH36" s="22">
        <v>0</v>
      </c>
      <c r="BI36" s="22">
        <v>0</v>
      </c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50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76">
        <v>0</v>
      </c>
      <c r="BW36" s="113">
        <f t="shared" si="0"/>
        <v>214112</v>
      </c>
      <c r="BX36" s="60">
        <v>0</v>
      </c>
      <c r="BY36" s="22">
        <v>0</v>
      </c>
      <c r="BZ36" s="76">
        <v>0</v>
      </c>
      <c r="CA36" s="113">
        <f t="shared" si="2"/>
        <v>0</v>
      </c>
      <c r="CB36" s="60">
        <v>76</v>
      </c>
      <c r="CC36" s="76">
        <v>-154</v>
      </c>
      <c r="CD36" s="113">
        <f t="shared" si="3"/>
        <v>-78</v>
      </c>
      <c r="CE36" s="60">
        <v>90659</v>
      </c>
      <c r="CF36" s="22">
        <v>32810</v>
      </c>
      <c r="CG36" s="76">
        <v>11815</v>
      </c>
      <c r="CH36" s="113">
        <f t="shared" si="4"/>
        <v>135284</v>
      </c>
      <c r="CI36" s="81">
        <f t="shared" si="5"/>
        <v>135206</v>
      </c>
      <c r="CJ36" s="113">
        <f t="shared" si="1"/>
        <v>349318</v>
      </c>
      <c r="CK36" s="91"/>
      <c r="CL36" s="32"/>
    </row>
    <row r="37" spans="1:90" x14ac:dyDescent="0.2">
      <c r="A37" s="63" t="s">
        <v>193</v>
      </c>
      <c r="B37" s="57" t="s">
        <v>194</v>
      </c>
      <c r="C37" s="60">
        <v>1363</v>
      </c>
      <c r="D37" s="22">
        <v>0</v>
      </c>
      <c r="E37" s="22">
        <v>2508</v>
      </c>
      <c r="F37" s="22">
        <v>1931</v>
      </c>
      <c r="G37" s="22">
        <v>197</v>
      </c>
      <c r="H37" s="22">
        <v>0</v>
      </c>
      <c r="I37" s="22">
        <v>1115</v>
      </c>
      <c r="J37" s="22">
        <v>7</v>
      </c>
      <c r="K37" s="22">
        <v>0</v>
      </c>
      <c r="L37" s="22">
        <v>1517</v>
      </c>
      <c r="M37" s="22">
        <v>1506</v>
      </c>
      <c r="N37" s="22">
        <v>0</v>
      </c>
      <c r="O37" s="22">
        <v>1217</v>
      </c>
      <c r="P37" s="22">
        <v>0</v>
      </c>
      <c r="Q37" s="22">
        <v>71527</v>
      </c>
      <c r="R37" s="22">
        <v>46662</v>
      </c>
      <c r="S37" s="22">
        <v>0</v>
      </c>
      <c r="T37" s="22">
        <v>0</v>
      </c>
      <c r="U37" s="22">
        <v>2103</v>
      </c>
      <c r="V37" s="22">
        <v>270</v>
      </c>
      <c r="W37" s="22">
        <v>4549</v>
      </c>
      <c r="X37" s="22">
        <v>5456</v>
      </c>
      <c r="Y37" s="22">
        <v>1201</v>
      </c>
      <c r="Z37" s="22">
        <v>0</v>
      </c>
      <c r="AA37" s="22">
        <v>0</v>
      </c>
      <c r="AB37" s="22">
        <v>111</v>
      </c>
      <c r="AC37" s="22">
        <v>6135</v>
      </c>
      <c r="AD37" s="22">
        <v>97</v>
      </c>
      <c r="AE37" s="22">
        <v>57511</v>
      </c>
      <c r="AF37" s="22">
        <v>43</v>
      </c>
      <c r="AG37" s="22">
        <v>32</v>
      </c>
      <c r="AH37" s="22">
        <v>0</v>
      </c>
      <c r="AI37" s="22">
        <v>0</v>
      </c>
      <c r="AJ37" s="22">
        <v>0</v>
      </c>
      <c r="AK37" s="22">
        <v>71467</v>
      </c>
      <c r="AL37" s="22">
        <v>0</v>
      </c>
      <c r="AM37" s="22">
        <v>11986</v>
      </c>
      <c r="AN37" s="22">
        <v>98</v>
      </c>
      <c r="AO37" s="22">
        <v>0</v>
      </c>
      <c r="AP37" s="22">
        <v>0</v>
      </c>
      <c r="AQ37" s="22">
        <v>4908</v>
      </c>
      <c r="AR37" s="22">
        <v>0</v>
      </c>
      <c r="AS37" s="22">
        <v>0</v>
      </c>
      <c r="AT37" s="22">
        <v>4812</v>
      </c>
      <c r="AU37" s="22">
        <v>8</v>
      </c>
      <c r="AV37" s="22">
        <v>23</v>
      </c>
      <c r="AW37" s="22">
        <v>0</v>
      </c>
      <c r="AX37" s="22">
        <v>0</v>
      </c>
      <c r="AY37" s="22">
        <v>624</v>
      </c>
      <c r="AZ37" s="22">
        <v>469</v>
      </c>
      <c r="BA37" s="22">
        <v>452</v>
      </c>
      <c r="BB37" s="22">
        <v>0</v>
      </c>
      <c r="BC37" s="22">
        <v>0</v>
      </c>
      <c r="BD37" s="22">
        <v>13</v>
      </c>
      <c r="BE37" s="22">
        <v>11</v>
      </c>
      <c r="BF37" s="22">
        <v>0</v>
      </c>
      <c r="BG37" s="22">
        <v>0</v>
      </c>
      <c r="BH37" s="22">
        <v>0</v>
      </c>
      <c r="BI37" s="22">
        <v>0</v>
      </c>
      <c r="BJ37" s="22">
        <v>0</v>
      </c>
      <c r="BK37" s="22">
        <v>4656</v>
      </c>
      <c r="BL37" s="22">
        <v>518</v>
      </c>
      <c r="BM37" s="22">
        <v>0</v>
      </c>
      <c r="BN37" s="22">
        <v>10</v>
      </c>
      <c r="BO37" s="22">
        <v>452</v>
      </c>
      <c r="BP37" s="22">
        <v>11</v>
      </c>
      <c r="BQ37" s="22">
        <v>163</v>
      </c>
      <c r="BR37" s="22">
        <v>22</v>
      </c>
      <c r="BS37" s="22">
        <v>260</v>
      </c>
      <c r="BT37" s="22">
        <v>75</v>
      </c>
      <c r="BU37" s="22">
        <v>4411</v>
      </c>
      <c r="BV37" s="76">
        <v>0</v>
      </c>
      <c r="BW37" s="113">
        <f t="shared" si="0"/>
        <v>312507</v>
      </c>
      <c r="BX37" s="60">
        <v>17982</v>
      </c>
      <c r="BY37" s="22">
        <v>0</v>
      </c>
      <c r="BZ37" s="76">
        <v>0</v>
      </c>
      <c r="CA37" s="113">
        <f t="shared" si="2"/>
        <v>17982</v>
      </c>
      <c r="CB37" s="60">
        <v>0</v>
      </c>
      <c r="CC37" s="76">
        <v>-992</v>
      </c>
      <c r="CD37" s="113">
        <f t="shared" si="3"/>
        <v>-992</v>
      </c>
      <c r="CE37" s="60">
        <v>345375</v>
      </c>
      <c r="CF37" s="22">
        <v>243177</v>
      </c>
      <c r="CG37" s="76">
        <v>115422</v>
      </c>
      <c r="CH37" s="113">
        <f t="shared" si="4"/>
        <v>703974</v>
      </c>
      <c r="CI37" s="81">
        <f t="shared" si="5"/>
        <v>720964</v>
      </c>
      <c r="CJ37" s="113">
        <f t="shared" si="1"/>
        <v>1033471</v>
      </c>
      <c r="CK37" s="91"/>
      <c r="CL37" s="32"/>
    </row>
    <row r="38" spans="1:90" x14ac:dyDescent="0.2">
      <c r="A38" s="63" t="s">
        <v>195</v>
      </c>
      <c r="B38" s="57" t="s">
        <v>196</v>
      </c>
      <c r="C38" s="60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2017</v>
      </c>
      <c r="J38" s="22">
        <v>1546</v>
      </c>
      <c r="K38" s="22">
        <v>0</v>
      </c>
      <c r="L38" s="22">
        <v>278</v>
      </c>
      <c r="M38" s="22">
        <v>1014</v>
      </c>
      <c r="N38" s="22">
        <v>0</v>
      </c>
      <c r="O38" s="22">
        <v>57</v>
      </c>
      <c r="P38" s="22">
        <v>0</v>
      </c>
      <c r="Q38" s="22">
        <v>61499</v>
      </c>
      <c r="R38" s="22">
        <v>115070</v>
      </c>
      <c r="S38" s="22">
        <v>36767</v>
      </c>
      <c r="T38" s="22">
        <v>0</v>
      </c>
      <c r="U38" s="22">
        <v>2885</v>
      </c>
      <c r="V38" s="22">
        <v>2192</v>
      </c>
      <c r="W38" s="22">
        <v>1201</v>
      </c>
      <c r="X38" s="22">
        <v>17020</v>
      </c>
      <c r="Y38" s="22">
        <v>1899</v>
      </c>
      <c r="Z38" s="22">
        <v>0</v>
      </c>
      <c r="AA38" s="22">
        <v>89</v>
      </c>
      <c r="AB38" s="22">
        <v>0</v>
      </c>
      <c r="AC38" s="22">
        <v>3533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2047</v>
      </c>
      <c r="AM38" s="22">
        <v>649</v>
      </c>
      <c r="AN38" s="22">
        <v>962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1806</v>
      </c>
      <c r="AU38" s="22">
        <v>7420</v>
      </c>
      <c r="AV38" s="22">
        <v>1</v>
      </c>
      <c r="AW38" s="22">
        <v>0</v>
      </c>
      <c r="AX38" s="22">
        <v>0</v>
      </c>
      <c r="AY38" s="22">
        <v>1050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2">
        <v>0</v>
      </c>
      <c r="BJ38" s="22">
        <v>0</v>
      </c>
      <c r="BK38" s="22">
        <v>0</v>
      </c>
      <c r="BL38" s="22">
        <v>747</v>
      </c>
      <c r="BM38" s="22">
        <v>3</v>
      </c>
      <c r="BN38" s="22">
        <v>648</v>
      </c>
      <c r="BO38" s="22">
        <v>6</v>
      </c>
      <c r="BP38" s="22">
        <v>0</v>
      </c>
      <c r="BQ38" s="22">
        <v>0</v>
      </c>
      <c r="BR38" s="22">
        <v>0</v>
      </c>
      <c r="BS38" s="22">
        <v>0</v>
      </c>
      <c r="BT38" s="22">
        <v>0</v>
      </c>
      <c r="BU38" s="22">
        <v>0</v>
      </c>
      <c r="BV38" s="76">
        <v>0</v>
      </c>
      <c r="BW38" s="113">
        <f t="shared" si="0"/>
        <v>262406</v>
      </c>
      <c r="BX38" s="60">
        <v>0</v>
      </c>
      <c r="BY38" s="22">
        <v>0</v>
      </c>
      <c r="BZ38" s="76">
        <v>0</v>
      </c>
      <c r="CA38" s="113">
        <f t="shared" si="2"/>
        <v>0</v>
      </c>
      <c r="CB38" s="60">
        <v>0</v>
      </c>
      <c r="CC38" s="76">
        <v>449</v>
      </c>
      <c r="CD38" s="113">
        <f t="shared" si="3"/>
        <v>449</v>
      </c>
      <c r="CE38" s="60">
        <v>36479</v>
      </c>
      <c r="CF38" s="22">
        <v>268592</v>
      </c>
      <c r="CG38" s="76">
        <v>52000</v>
      </c>
      <c r="CH38" s="113">
        <f t="shared" si="4"/>
        <v>357071</v>
      </c>
      <c r="CI38" s="81">
        <f t="shared" si="5"/>
        <v>357520</v>
      </c>
      <c r="CJ38" s="113">
        <f t="shared" si="1"/>
        <v>619926</v>
      </c>
      <c r="CK38" s="91"/>
      <c r="CL38" s="32"/>
    </row>
    <row r="39" spans="1:90" x14ac:dyDescent="0.2">
      <c r="A39" s="63" t="s">
        <v>197</v>
      </c>
      <c r="B39" s="57" t="s">
        <v>198</v>
      </c>
      <c r="C39" s="60">
        <v>0</v>
      </c>
      <c r="D39" s="22">
        <v>0</v>
      </c>
      <c r="E39" s="22">
        <v>0</v>
      </c>
      <c r="F39" s="22">
        <v>1138</v>
      </c>
      <c r="G39" s="22">
        <v>93</v>
      </c>
      <c r="H39" s="22">
        <v>1465</v>
      </c>
      <c r="I39" s="22">
        <v>41225</v>
      </c>
      <c r="J39" s="22">
        <v>80984</v>
      </c>
      <c r="K39" s="22">
        <v>3962</v>
      </c>
      <c r="L39" s="22">
        <v>28569</v>
      </c>
      <c r="M39" s="22">
        <v>23426</v>
      </c>
      <c r="N39" s="22">
        <v>0</v>
      </c>
      <c r="O39" s="22">
        <v>58</v>
      </c>
      <c r="P39" s="22">
        <v>9350</v>
      </c>
      <c r="Q39" s="22">
        <v>1484</v>
      </c>
      <c r="R39" s="22">
        <v>39014</v>
      </c>
      <c r="S39" s="22">
        <v>2139</v>
      </c>
      <c r="T39" s="22">
        <v>0</v>
      </c>
      <c r="U39" s="22">
        <v>1925</v>
      </c>
      <c r="V39" s="22">
        <v>759</v>
      </c>
      <c r="W39" s="22">
        <v>2806</v>
      </c>
      <c r="X39" s="22">
        <v>2538</v>
      </c>
      <c r="Y39" s="22">
        <v>2445</v>
      </c>
      <c r="Z39" s="22">
        <v>2548</v>
      </c>
      <c r="AA39" s="22">
        <v>3472</v>
      </c>
      <c r="AB39" s="22">
        <v>3</v>
      </c>
      <c r="AC39" s="22">
        <v>5823</v>
      </c>
      <c r="AD39" s="22">
        <v>151</v>
      </c>
      <c r="AE39" s="22">
        <v>0</v>
      </c>
      <c r="AF39" s="22">
        <v>1012</v>
      </c>
      <c r="AG39" s="22">
        <v>50</v>
      </c>
      <c r="AH39" s="22">
        <v>0</v>
      </c>
      <c r="AI39" s="22">
        <v>8873</v>
      </c>
      <c r="AJ39" s="22">
        <v>0</v>
      </c>
      <c r="AK39" s="22">
        <v>1163</v>
      </c>
      <c r="AL39" s="22">
        <v>0</v>
      </c>
      <c r="AM39" s="22">
        <v>2540</v>
      </c>
      <c r="AN39" s="22">
        <v>8123</v>
      </c>
      <c r="AO39" s="22">
        <v>1396</v>
      </c>
      <c r="AP39" s="22">
        <v>0</v>
      </c>
      <c r="AQ39" s="22">
        <v>15331</v>
      </c>
      <c r="AR39" s="22">
        <v>2249</v>
      </c>
      <c r="AS39" s="22">
        <v>6</v>
      </c>
      <c r="AT39" s="22">
        <v>1806</v>
      </c>
      <c r="AU39" s="22">
        <v>273</v>
      </c>
      <c r="AV39" s="22">
        <v>8</v>
      </c>
      <c r="AW39" s="22">
        <v>0</v>
      </c>
      <c r="AX39" s="22">
        <v>0</v>
      </c>
      <c r="AY39" s="22">
        <v>7431</v>
      </c>
      <c r="AZ39" s="22">
        <v>115</v>
      </c>
      <c r="BA39" s="22">
        <v>5024</v>
      </c>
      <c r="BB39" s="22">
        <v>4139</v>
      </c>
      <c r="BC39" s="22">
        <v>17369</v>
      </c>
      <c r="BD39" s="22">
        <v>2622</v>
      </c>
      <c r="BE39" s="22">
        <v>19</v>
      </c>
      <c r="BF39" s="22">
        <v>0</v>
      </c>
      <c r="BG39" s="22">
        <v>803</v>
      </c>
      <c r="BH39" s="22">
        <v>468</v>
      </c>
      <c r="BI39" s="22">
        <v>0</v>
      </c>
      <c r="BJ39" s="22">
        <v>0</v>
      </c>
      <c r="BK39" s="22">
        <v>8787</v>
      </c>
      <c r="BL39" s="22">
        <v>19250</v>
      </c>
      <c r="BM39" s="22">
        <v>1424</v>
      </c>
      <c r="BN39" s="22">
        <v>1937</v>
      </c>
      <c r="BO39" s="22">
        <v>2879</v>
      </c>
      <c r="BP39" s="22">
        <v>13885</v>
      </c>
      <c r="BQ39" s="22">
        <v>232</v>
      </c>
      <c r="BR39" s="22">
        <v>2103</v>
      </c>
      <c r="BS39" s="22">
        <v>1330</v>
      </c>
      <c r="BT39" s="22">
        <v>44</v>
      </c>
      <c r="BU39" s="22">
        <v>640</v>
      </c>
      <c r="BV39" s="76">
        <v>0</v>
      </c>
      <c r="BW39" s="113">
        <f t="shared" ref="BW39:BW70" si="6">SUM(C39:BV39)</f>
        <v>388708</v>
      </c>
      <c r="BX39" s="60">
        <v>170645</v>
      </c>
      <c r="BY39" s="22">
        <v>4706</v>
      </c>
      <c r="BZ39" s="76">
        <v>0</v>
      </c>
      <c r="CA39" s="113">
        <f t="shared" si="2"/>
        <v>175351</v>
      </c>
      <c r="CB39" s="60">
        <v>0</v>
      </c>
      <c r="CC39" s="76">
        <v>1393</v>
      </c>
      <c r="CD39" s="113">
        <f t="shared" si="3"/>
        <v>1393</v>
      </c>
      <c r="CE39" s="60">
        <v>72549</v>
      </c>
      <c r="CF39" s="22">
        <v>46332</v>
      </c>
      <c r="CG39" s="76">
        <v>17049</v>
      </c>
      <c r="CH39" s="113">
        <f t="shared" si="4"/>
        <v>135930</v>
      </c>
      <c r="CI39" s="81">
        <f t="shared" si="5"/>
        <v>312674</v>
      </c>
      <c r="CJ39" s="113">
        <f t="shared" ref="CJ39:CJ70" si="7">CI39+BW39</f>
        <v>701382</v>
      </c>
      <c r="CK39" s="91"/>
      <c r="CL39" s="32"/>
    </row>
    <row r="40" spans="1:90" ht="22.5" x14ac:dyDescent="0.2">
      <c r="A40" s="63" t="s">
        <v>199</v>
      </c>
      <c r="B40" s="57" t="s">
        <v>200</v>
      </c>
      <c r="C40" s="60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7</v>
      </c>
      <c r="P40" s="22">
        <v>0</v>
      </c>
      <c r="Q40" s="22">
        <v>0</v>
      </c>
      <c r="R40" s="22">
        <v>3776</v>
      </c>
      <c r="S40" s="22">
        <v>49886</v>
      </c>
      <c r="T40" s="22">
        <v>0</v>
      </c>
      <c r="U40" s="22">
        <v>10220</v>
      </c>
      <c r="V40" s="22">
        <v>543</v>
      </c>
      <c r="W40" s="22">
        <v>0</v>
      </c>
      <c r="X40" s="22">
        <v>2699</v>
      </c>
      <c r="Y40" s="22">
        <v>1550</v>
      </c>
      <c r="Z40" s="22">
        <v>0</v>
      </c>
      <c r="AA40" s="22">
        <v>2060</v>
      </c>
      <c r="AB40" s="22">
        <v>0</v>
      </c>
      <c r="AC40" s="22">
        <v>0</v>
      </c>
      <c r="AD40" s="22">
        <v>0</v>
      </c>
      <c r="AE40" s="22">
        <v>262</v>
      </c>
      <c r="AF40" s="22">
        <v>227</v>
      </c>
      <c r="AG40" s="22">
        <v>0</v>
      </c>
      <c r="AH40" s="22">
        <v>0</v>
      </c>
      <c r="AI40" s="22">
        <v>0</v>
      </c>
      <c r="AJ40" s="22">
        <v>0</v>
      </c>
      <c r="AK40" s="22">
        <v>6419</v>
      </c>
      <c r="AL40" s="22">
        <v>0</v>
      </c>
      <c r="AM40" s="22">
        <v>19784</v>
      </c>
      <c r="AN40" s="22">
        <v>2396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7944</v>
      </c>
      <c r="AU40" s="22">
        <v>23124</v>
      </c>
      <c r="AV40" s="22">
        <v>192</v>
      </c>
      <c r="AW40" s="22">
        <v>2238</v>
      </c>
      <c r="AX40" s="22">
        <v>12904</v>
      </c>
      <c r="AY40" s="22">
        <v>8320</v>
      </c>
      <c r="AZ40" s="22">
        <v>1144</v>
      </c>
      <c r="BA40" s="22">
        <v>294</v>
      </c>
      <c r="BB40" s="22">
        <v>0</v>
      </c>
      <c r="BC40" s="22">
        <v>7581</v>
      </c>
      <c r="BD40" s="22">
        <v>28199</v>
      </c>
      <c r="BE40" s="22">
        <v>70</v>
      </c>
      <c r="BF40" s="22">
        <v>17762</v>
      </c>
      <c r="BG40" s="22">
        <v>3661</v>
      </c>
      <c r="BH40" s="22">
        <v>0</v>
      </c>
      <c r="BI40" s="22">
        <v>0</v>
      </c>
      <c r="BJ40" s="22">
        <v>0</v>
      </c>
      <c r="BK40" s="22">
        <v>11833</v>
      </c>
      <c r="BL40" s="22">
        <v>4734</v>
      </c>
      <c r="BM40" s="22">
        <v>2133</v>
      </c>
      <c r="BN40" s="22">
        <v>769</v>
      </c>
      <c r="BO40" s="22">
        <v>3354</v>
      </c>
      <c r="BP40" s="22">
        <v>7091</v>
      </c>
      <c r="BQ40" s="22">
        <v>834</v>
      </c>
      <c r="BR40" s="22">
        <v>5156</v>
      </c>
      <c r="BS40" s="22">
        <v>1255</v>
      </c>
      <c r="BT40" s="22">
        <v>43</v>
      </c>
      <c r="BU40" s="22">
        <v>3519</v>
      </c>
      <c r="BV40" s="76">
        <v>0</v>
      </c>
      <c r="BW40" s="113">
        <f t="shared" si="6"/>
        <v>253983</v>
      </c>
      <c r="BX40" s="60">
        <v>1706</v>
      </c>
      <c r="BY40" s="22">
        <v>0</v>
      </c>
      <c r="BZ40" s="76">
        <v>0</v>
      </c>
      <c r="CA40" s="113">
        <f t="shared" si="2"/>
        <v>1706</v>
      </c>
      <c r="CB40" s="60">
        <v>0</v>
      </c>
      <c r="CC40" s="76">
        <v>-1007</v>
      </c>
      <c r="CD40" s="113">
        <f t="shared" si="3"/>
        <v>-1007</v>
      </c>
      <c r="CE40" s="60">
        <v>74125</v>
      </c>
      <c r="CF40" s="22">
        <v>228</v>
      </c>
      <c r="CG40" s="76">
        <v>0</v>
      </c>
      <c r="CH40" s="113">
        <f t="shared" si="4"/>
        <v>74353</v>
      </c>
      <c r="CI40" s="81">
        <f t="shared" si="5"/>
        <v>75052</v>
      </c>
      <c r="CJ40" s="113">
        <f t="shared" si="7"/>
        <v>329035</v>
      </c>
      <c r="CK40" s="91"/>
      <c r="CL40" s="32"/>
    </row>
    <row r="41" spans="1:90" x14ac:dyDescent="0.2">
      <c r="A41" s="63" t="s">
        <v>201</v>
      </c>
      <c r="B41" s="57" t="s">
        <v>202</v>
      </c>
      <c r="C41" s="60">
        <v>52521</v>
      </c>
      <c r="D41" s="22">
        <v>29357</v>
      </c>
      <c r="E41" s="22">
        <v>127068</v>
      </c>
      <c r="F41" s="22">
        <v>4246</v>
      </c>
      <c r="G41" s="22">
        <v>38816</v>
      </c>
      <c r="H41" s="22">
        <v>4787</v>
      </c>
      <c r="I41" s="22">
        <v>16787</v>
      </c>
      <c r="J41" s="22">
        <v>7687</v>
      </c>
      <c r="K41" s="22">
        <v>3753</v>
      </c>
      <c r="L41" s="22">
        <v>16438</v>
      </c>
      <c r="M41" s="22">
        <v>2226</v>
      </c>
      <c r="N41" s="22">
        <v>0</v>
      </c>
      <c r="O41" s="22">
        <v>581</v>
      </c>
      <c r="P41" s="22">
        <v>1653</v>
      </c>
      <c r="Q41" s="22">
        <v>29022</v>
      </c>
      <c r="R41" s="22">
        <v>8565</v>
      </c>
      <c r="S41" s="22">
        <v>586</v>
      </c>
      <c r="T41" s="22">
        <v>404075</v>
      </c>
      <c r="U41" s="22">
        <v>75171</v>
      </c>
      <c r="V41" s="22">
        <v>2692</v>
      </c>
      <c r="W41" s="22">
        <v>49036</v>
      </c>
      <c r="X41" s="22">
        <v>120075</v>
      </c>
      <c r="Y41" s="22">
        <v>8054</v>
      </c>
      <c r="Z41" s="22">
        <v>251</v>
      </c>
      <c r="AA41" s="22">
        <v>81208</v>
      </c>
      <c r="AB41" s="22">
        <v>1745</v>
      </c>
      <c r="AC41" s="22">
        <v>6256</v>
      </c>
      <c r="AD41" s="22">
        <v>1695</v>
      </c>
      <c r="AE41" s="22">
        <v>2057</v>
      </c>
      <c r="AF41" s="22">
        <v>380</v>
      </c>
      <c r="AG41" s="22">
        <v>7016</v>
      </c>
      <c r="AH41" s="22">
        <v>212294</v>
      </c>
      <c r="AI41" s="22">
        <v>20751</v>
      </c>
      <c r="AJ41" s="22">
        <v>3761</v>
      </c>
      <c r="AK41" s="22">
        <v>55737</v>
      </c>
      <c r="AL41" s="22">
        <v>66112</v>
      </c>
      <c r="AM41" s="22">
        <v>92441</v>
      </c>
      <c r="AN41" s="22">
        <v>12444</v>
      </c>
      <c r="AO41" s="22">
        <v>656484</v>
      </c>
      <c r="AP41" s="22">
        <v>45320</v>
      </c>
      <c r="AQ41" s="22">
        <v>58835</v>
      </c>
      <c r="AR41" s="22">
        <v>9762</v>
      </c>
      <c r="AS41" s="22">
        <v>6743</v>
      </c>
      <c r="AT41" s="22">
        <v>20320</v>
      </c>
      <c r="AU41" s="22">
        <v>97</v>
      </c>
      <c r="AV41" s="22">
        <v>733</v>
      </c>
      <c r="AW41" s="22">
        <v>5101</v>
      </c>
      <c r="AX41" s="22">
        <v>2493</v>
      </c>
      <c r="AY41" s="22">
        <v>3097</v>
      </c>
      <c r="AZ41" s="22">
        <v>25</v>
      </c>
      <c r="BA41" s="22">
        <v>11351</v>
      </c>
      <c r="BB41" s="22">
        <v>1853</v>
      </c>
      <c r="BC41" s="22">
        <v>3103</v>
      </c>
      <c r="BD41" s="22">
        <v>8125</v>
      </c>
      <c r="BE41" s="22">
        <v>252</v>
      </c>
      <c r="BF41" s="22">
        <v>1631</v>
      </c>
      <c r="BG41" s="22">
        <v>3040</v>
      </c>
      <c r="BH41" s="22">
        <v>4211</v>
      </c>
      <c r="BI41" s="22">
        <v>247</v>
      </c>
      <c r="BJ41" s="22">
        <v>5133</v>
      </c>
      <c r="BK41" s="22">
        <v>17888</v>
      </c>
      <c r="BL41" s="22">
        <v>33670</v>
      </c>
      <c r="BM41" s="22">
        <v>4270</v>
      </c>
      <c r="BN41" s="22">
        <v>4531</v>
      </c>
      <c r="BO41" s="22">
        <v>9914</v>
      </c>
      <c r="BP41" s="22">
        <v>5154</v>
      </c>
      <c r="BQ41" s="22">
        <v>4970</v>
      </c>
      <c r="BR41" s="22">
        <v>2617</v>
      </c>
      <c r="BS41" s="22">
        <v>895</v>
      </c>
      <c r="BT41" s="22">
        <v>628</v>
      </c>
      <c r="BU41" s="22">
        <v>4603</v>
      </c>
      <c r="BV41" s="76">
        <v>0</v>
      </c>
      <c r="BW41" s="113">
        <f t="shared" si="6"/>
        <v>2504440</v>
      </c>
      <c r="BX41" s="60">
        <v>1641615</v>
      </c>
      <c r="BY41" s="22">
        <v>0</v>
      </c>
      <c r="BZ41" s="76">
        <v>0</v>
      </c>
      <c r="CA41" s="113">
        <f t="shared" si="2"/>
        <v>1641615</v>
      </c>
      <c r="CB41" s="60">
        <v>0</v>
      </c>
      <c r="CC41" s="76">
        <v>35950</v>
      </c>
      <c r="CD41" s="113">
        <f t="shared" si="3"/>
        <v>35950</v>
      </c>
      <c r="CE41" s="60">
        <v>356880</v>
      </c>
      <c r="CF41" s="22">
        <v>583509</v>
      </c>
      <c r="CG41" s="76">
        <v>472641</v>
      </c>
      <c r="CH41" s="113">
        <f t="shared" si="4"/>
        <v>1413030</v>
      </c>
      <c r="CI41" s="81">
        <f t="shared" si="5"/>
        <v>3090595</v>
      </c>
      <c r="CJ41" s="113">
        <f t="shared" si="7"/>
        <v>5595035</v>
      </c>
      <c r="CK41" s="91"/>
      <c r="CL41" s="32"/>
    </row>
    <row r="42" spans="1:90" x14ac:dyDescent="0.2">
      <c r="A42" s="63" t="s">
        <v>203</v>
      </c>
      <c r="B42" s="57" t="s">
        <v>204</v>
      </c>
      <c r="C42" s="60">
        <v>65139</v>
      </c>
      <c r="D42" s="22">
        <v>7489</v>
      </c>
      <c r="E42" s="22">
        <v>0</v>
      </c>
      <c r="F42" s="22">
        <v>1358</v>
      </c>
      <c r="G42" s="22">
        <v>582</v>
      </c>
      <c r="H42" s="22">
        <v>0</v>
      </c>
      <c r="I42" s="22">
        <v>0</v>
      </c>
      <c r="J42" s="22">
        <v>2733</v>
      </c>
      <c r="K42" s="22">
        <v>0</v>
      </c>
      <c r="L42" s="22">
        <v>10195</v>
      </c>
      <c r="M42" s="22">
        <v>1424</v>
      </c>
      <c r="N42" s="22">
        <v>0</v>
      </c>
      <c r="O42" s="22">
        <v>1748</v>
      </c>
      <c r="P42" s="22">
        <v>35824</v>
      </c>
      <c r="Q42" s="22">
        <v>93374</v>
      </c>
      <c r="R42" s="22">
        <v>6435</v>
      </c>
      <c r="S42" s="22">
        <v>0</v>
      </c>
      <c r="T42" s="22">
        <v>62032</v>
      </c>
      <c r="U42" s="22">
        <v>133227</v>
      </c>
      <c r="V42" s="22">
        <v>141768</v>
      </c>
      <c r="W42" s="22">
        <v>3251</v>
      </c>
      <c r="X42" s="22">
        <v>49811</v>
      </c>
      <c r="Y42" s="22">
        <v>14383</v>
      </c>
      <c r="Z42" s="22">
        <v>0</v>
      </c>
      <c r="AA42" s="22">
        <v>40561</v>
      </c>
      <c r="AB42" s="22">
        <v>13266</v>
      </c>
      <c r="AC42" s="22">
        <v>10465</v>
      </c>
      <c r="AD42" s="22">
        <v>3786</v>
      </c>
      <c r="AE42" s="22">
        <v>0</v>
      </c>
      <c r="AF42" s="22">
        <v>5751</v>
      </c>
      <c r="AG42" s="22">
        <v>8328</v>
      </c>
      <c r="AH42" s="22">
        <v>45105</v>
      </c>
      <c r="AI42" s="22">
        <v>7576</v>
      </c>
      <c r="AJ42" s="22">
        <v>0</v>
      </c>
      <c r="AK42" s="22">
        <v>21339</v>
      </c>
      <c r="AL42" s="22">
        <v>0</v>
      </c>
      <c r="AM42" s="22">
        <v>3925</v>
      </c>
      <c r="AN42" s="22">
        <v>19</v>
      </c>
      <c r="AO42" s="22">
        <v>15308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105</v>
      </c>
      <c r="AV42" s="22">
        <v>118</v>
      </c>
      <c r="AW42" s="22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0</v>
      </c>
      <c r="BG42" s="22">
        <v>8</v>
      </c>
      <c r="BH42" s="22">
        <v>0</v>
      </c>
      <c r="BI42" s="22">
        <v>0</v>
      </c>
      <c r="BJ42" s="22">
        <v>0</v>
      </c>
      <c r="BK42" s="22">
        <v>231</v>
      </c>
      <c r="BL42" s="22">
        <v>2</v>
      </c>
      <c r="BM42" s="22">
        <v>0</v>
      </c>
      <c r="BN42" s="22">
        <v>2</v>
      </c>
      <c r="BO42" s="22">
        <v>9913</v>
      </c>
      <c r="BP42" s="22">
        <v>6905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76">
        <v>0</v>
      </c>
      <c r="BW42" s="113">
        <f t="shared" si="6"/>
        <v>823486</v>
      </c>
      <c r="BX42" s="60">
        <v>29820</v>
      </c>
      <c r="BY42" s="22">
        <v>0</v>
      </c>
      <c r="BZ42" s="76">
        <v>0</v>
      </c>
      <c r="CA42" s="113">
        <f t="shared" si="2"/>
        <v>29820</v>
      </c>
      <c r="CB42" s="60">
        <v>0</v>
      </c>
      <c r="CC42" s="76">
        <v>10657</v>
      </c>
      <c r="CD42" s="113">
        <f t="shared" si="3"/>
        <v>10657</v>
      </c>
      <c r="CE42" s="60">
        <v>116884</v>
      </c>
      <c r="CF42" s="22">
        <v>282292</v>
      </c>
      <c r="CG42" s="76">
        <v>91847</v>
      </c>
      <c r="CH42" s="113">
        <f t="shared" si="4"/>
        <v>491023</v>
      </c>
      <c r="CI42" s="81">
        <f t="shared" si="5"/>
        <v>531500</v>
      </c>
      <c r="CJ42" s="113">
        <f t="shared" si="7"/>
        <v>1354986</v>
      </c>
      <c r="CK42" s="91"/>
      <c r="CL42" s="32"/>
    </row>
    <row r="43" spans="1:90" x14ac:dyDescent="0.2">
      <c r="A43" s="63" t="s">
        <v>205</v>
      </c>
      <c r="B43" s="57" t="s">
        <v>206</v>
      </c>
      <c r="C43" s="60">
        <v>3041</v>
      </c>
      <c r="D43" s="22">
        <v>6989</v>
      </c>
      <c r="E43" s="22">
        <v>3091</v>
      </c>
      <c r="F43" s="22">
        <v>1257</v>
      </c>
      <c r="G43" s="22">
        <v>8030</v>
      </c>
      <c r="H43" s="22">
        <v>0</v>
      </c>
      <c r="I43" s="22">
        <v>4253</v>
      </c>
      <c r="J43" s="22">
        <v>1858</v>
      </c>
      <c r="K43" s="22">
        <v>15708</v>
      </c>
      <c r="L43" s="22">
        <v>36140</v>
      </c>
      <c r="M43" s="22">
        <v>12566</v>
      </c>
      <c r="N43" s="22">
        <v>0</v>
      </c>
      <c r="O43" s="22">
        <v>887</v>
      </c>
      <c r="P43" s="22">
        <v>28191</v>
      </c>
      <c r="Q43" s="22">
        <v>42801</v>
      </c>
      <c r="R43" s="22">
        <v>21143</v>
      </c>
      <c r="S43" s="22">
        <v>4715</v>
      </c>
      <c r="T43" s="22">
        <v>16594</v>
      </c>
      <c r="U43" s="22">
        <v>47860</v>
      </c>
      <c r="V43" s="22">
        <v>18733</v>
      </c>
      <c r="W43" s="22">
        <v>25823</v>
      </c>
      <c r="X43" s="22">
        <v>7295</v>
      </c>
      <c r="Y43" s="22">
        <v>26745</v>
      </c>
      <c r="Z43" s="22">
        <v>0</v>
      </c>
      <c r="AA43" s="22">
        <v>7625</v>
      </c>
      <c r="AB43" s="22">
        <v>346</v>
      </c>
      <c r="AC43" s="22">
        <v>43335</v>
      </c>
      <c r="AD43" s="22">
        <v>34841</v>
      </c>
      <c r="AE43" s="22">
        <v>7567</v>
      </c>
      <c r="AF43" s="22">
        <v>492</v>
      </c>
      <c r="AG43" s="22">
        <v>3605</v>
      </c>
      <c r="AH43" s="22">
        <v>0</v>
      </c>
      <c r="AI43" s="22">
        <v>799</v>
      </c>
      <c r="AJ43" s="22">
        <v>0</v>
      </c>
      <c r="AK43" s="22">
        <v>127331</v>
      </c>
      <c r="AL43" s="22">
        <v>72409</v>
      </c>
      <c r="AM43" s="22">
        <v>2765</v>
      </c>
      <c r="AN43" s="22">
        <v>4418</v>
      </c>
      <c r="AO43" s="22">
        <v>12524</v>
      </c>
      <c r="AP43" s="22">
        <v>294</v>
      </c>
      <c r="AQ43" s="22">
        <v>14</v>
      </c>
      <c r="AR43" s="22">
        <v>977</v>
      </c>
      <c r="AS43" s="22">
        <v>9052</v>
      </c>
      <c r="AT43" s="22">
        <v>106568</v>
      </c>
      <c r="AU43" s="22">
        <v>105</v>
      </c>
      <c r="AV43" s="22">
        <v>118</v>
      </c>
      <c r="AW43" s="22">
        <v>0</v>
      </c>
      <c r="AX43" s="22">
        <v>0</v>
      </c>
      <c r="AY43" s="22">
        <v>6254</v>
      </c>
      <c r="AZ43" s="22">
        <v>898</v>
      </c>
      <c r="BA43" s="22">
        <v>6084</v>
      </c>
      <c r="BB43" s="22">
        <v>0</v>
      </c>
      <c r="BC43" s="22">
        <v>0</v>
      </c>
      <c r="BD43" s="22">
        <v>11111</v>
      </c>
      <c r="BE43" s="22">
        <v>885</v>
      </c>
      <c r="BF43" s="22">
        <v>0</v>
      </c>
      <c r="BG43" s="22">
        <v>5680</v>
      </c>
      <c r="BH43" s="22">
        <v>918</v>
      </c>
      <c r="BI43" s="22">
        <v>0</v>
      </c>
      <c r="BJ43" s="22">
        <v>1910</v>
      </c>
      <c r="BK43" s="22">
        <v>9904</v>
      </c>
      <c r="BL43" s="22">
        <v>1928</v>
      </c>
      <c r="BM43" s="22">
        <v>1069</v>
      </c>
      <c r="BN43" s="22">
        <v>520</v>
      </c>
      <c r="BO43" s="22">
        <v>39649</v>
      </c>
      <c r="BP43" s="22">
        <v>3340</v>
      </c>
      <c r="BQ43" s="22">
        <v>2000</v>
      </c>
      <c r="BR43" s="22">
        <v>298</v>
      </c>
      <c r="BS43" s="22">
        <v>382</v>
      </c>
      <c r="BT43" s="22">
        <v>527</v>
      </c>
      <c r="BU43" s="22">
        <v>28179</v>
      </c>
      <c r="BV43" s="76">
        <v>0</v>
      </c>
      <c r="BW43" s="113">
        <f t="shared" si="6"/>
        <v>890441</v>
      </c>
      <c r="BX43" s="60">
        <v>516590</v>
      </c>
      <c r="BY43" s="22">
        <v>0</v>
      </c>
      <c r="BZ43" s="76">
        <v>0</v>
      </c>
      <c r="CA43" s="113">
        <f t="shared" si="2"/>
        <v>516590</v>
      </c>
      <c r="CB43" s="60">
        <v>0</v>
      </c>
      <c r="CC43" s="76">
        <v>5324</v>
      </c>
      <c r="CD43" s="113">
        <f t="shared" si="3"/>
        <v>5324</v>
      </c>
      <c r="CE43" s="60">
        <v>26301</v>
      </c>
      <c r="CF43" s="22">
        <v>185829</v>
      </c>
      <c r="CG43" s="76">
        <v>13909</v>
      </c>
      <c r="CH43" s="113">
        <f t="shared" si="4"/>
        <v>226039</v>
      </c>
      <c r="CI43" s="81">
        <f t="shared" si="5"/>
        <v>747953</v>
      </c>
      <c r="CJ43" s="113">
        <f t="shared" si="7"/>
        <v>1638394</v>
      </c>
      <c r="CK43" s="91"/>
      <c r="CL43" s="32"/>
    </row>
    <row r="44" spans="1:90" x14ac:dyDescent="0.2">
      <c r="A44" s="63" t="s">
        <v>207</v>
      </c>
      <c r="B44" s="57" t="s">
        <v>208</v>
      </c>
      <c r="C44" s="60">
        <v>34395</v>
      </c>
      <c r="D44" s="22">
        <v>0</v>
      </c>
      <c r="E44" s="22">
        <v>794</v>
      </c>
      <c r="F44" s="22">
        <v>345</v>
      </c>
      <c r="G44" s="22">
        <v>0</v>
      </c>
      <c r="H44" s="22">
        <v>0</v>
      </c>
      <c r="I44" s="22">
        <v>0</v>
      </c>
      <c r="J44" s="22">
        <v>900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17682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198</v>
      </c>
      <c r="AK44" s="22">
        <v>0</v>
      </c>
      <c r="AL44" s="22">
        <v>0</v>
      </c>
      <c r="AM44" s="22">
        <v>62</v>
      </c>
      <c r="AN44" s="22">
        <v>11</v>
      </c>
      <c r="AO44" s="22">
        <v>0</v>
      </c>
      <c r="AP44" s="22">
        <v>0</v>
      </c>
      <c r="AQ44" s="22">
        <v>26</v>
      </c>
      <c r="AR44" s="22">
        <v>0</v>
      </c>
      <c r="AS44" s="22">
        <v>0</v>
      </c>
      <c r="AT44" s="22">
        <v>7960</v>
      </c>
      <c r="AU44" s="22">
        <v>123</v>
      </c>
      <c r="AV44" s="22">
        <v>26</v>
      </c>
      <c r="AW44" s="22">
        <v>0</v>
      </c>
      <c r="AX44" s="22">
        <v>0</v>
      </c>
      <c r="AY44" s="22">
        <v>0</v>
      </c>
      <c r="AZ44" s="22">
        <v>0</v>
      </c>
      <c r="BA44" s="22">
        <v>0</v>
      </c>
      <c r="BB44" s="22">
        <v>0</v>
      </c>
      <c r="BC44" s="22">
        <v>0</v>
      </c>
      <c r="BD44" s="22">
        <v>0</v>
      </c>
      <c r="BE44" s="22">
        <v>221</v>
      </c>
      <c r="BF44" s="22">
        <v>0</v>
      </c>
      <c r="BG44" s="22">
        <v>7192</v>
      </c>
      <c r="BH44" s="22">
        <v>0</v>
      </c>
      <c r="BI44" s="22">
        <v>0</v>
      </c>
      <c r="BJ44" s="22">
        <v>0</v>
      </c>
      <c r="BK44" s="22">
        <v>0</v>
      </c>
      <c r="BL44" s="22">
        <v>624</v>
      </c>
      <c r="BM44" s="22">
        <v>0</v>
      </c>
      <c r="BN44" s="22">
        <v>69</v>
      </c>
      <c r="BO44" s="22">
        <v>156846</v>
      </c>
      <c r="BP44" s="22">
        <v>500025</v>
      </c>
      <c r="BQ44" s="22">
        <v>221</v>
      </c>
      <c r="BR44" s="22">
        <v>151</v>
      </c>
      <c r="BS44" s="22">
        <v>851</v>
      </c>
      <c r="BT44" s="22">
        <v>54</v>
      </c>
      <c r="BU44" s="22">
        <v>3798</v>
      </c>
      <c r="BV44" s="76">
        <v>0</v>
      </c>
      <c r="BW44" s="113">
        <f t="shared" si="6"/>
        <v>732574</v>
      </c>
      <c r="BX44" s="60">
        <v>840566</v>
      </c>
      <c r="BY44" s="22">
        <v>783526</v>
      </c>
      <c r="BZ44" s="76">
        <v>0</v>
      </c>
      <c r="CA44" s="113">
        <f t="shared" si="2"/>
        <v>1624092</v>
      </c>
      <c r="CB44" s="60">
        <v>0</v>
      </c>
      <c r="CC44" s="76">
        <v>2115</v>
      </c>
      <c r="CD44" s="113">
        <f t="shared" si="3"/>
        <v>2115</v>
      </c>
      <c r="CE44" s="60">
        <v>20646</v>
      </c>
      <c r="CF44" s="22">
        <v>24691</v>
      </c>
      <c r="CG44" s="76">
        <v>14649</v>
      </c>
      <c r="CH44" s="113">
        <f t="shared" si="4"/>
        <v>59986</v>
      </c>
      <c r="CI44" s="81">
        <f t="shared" si="5"/>
        <v>1686193</v>
      </c>
      <c r="CJ44" s="113">
        <f t="shared" si="7"/>
        <v>2418767</v>
      </c>
      <c r="CK44" s="91"/>
      <c r="CL44" s="32"/>
    </row>
    <row r="45" spans="1:90" x14ac:dyDescent="0.2">
      <c r="A45" s="63" t="s">
        <v>209</v>
      </c>
      <c r="B45" s="57" t="s">
        <v>210</v>
      </c>
      <c r="C45" s="60">
        <v>37580</v>
      </c>
      <c r="D45" s="22">
        <v>215</v>
      </c>
      <c r="E45" s="22">
        <v>5829</v>
      </c>
      <c r="F45" s="22">
        <v>1507</v>
      </c>
      <c r="G45" s="22">
        <v>409</v>
      </c>
      <c r="H45" s="22">
        <v>13027</v>
      </c>
      <c r="I45" s="22">
        <v>7509</v>
      </c>
      <c r="J45" s="22">
        <v>37779</v>
      </c>
      <c r="K45" s="22">
        <v>451</v>
      </c>
      <c r="L45" s="22">
        <v>2166</v>
      </c>
      <c r="M45" s="22">
        <v>34410</v>
      </c>
      <c r="N45" s="22">
        <v>0</v>
      </c>
      <c r="O45" s="22">
        <v>3458</v>
      </c>
      <c r="P45" s="22">
        <v>9359</v>
      </c>
      <c r="Q45" s="22">
        <v>36</v>
      </c>
      <c r="R45" s="22">
        <v>2823</v>
      </c>
      <c r="S45" s="22">
        <v>1054</v>
      </c>
      <c r="T45" s="22">
        <v>0</v>
      </c>
      <c r="U45" s="22">
        <v>6645</v>
      </c>
      <c r="V45" s="22">
        <v>261115</v>
      </c>
      <c r="W45" s="22">
        <v>2362</v>
      </c>
      <c r="X45" s="22">
        <v>0</v>
      </c>
      <c r="Y45" s="22">
        <v>30519</v>
      </c>
      <c r="Z45" s="22">
        <v>9825</v>
      </c>
      <c r="AA45" s="22">
        <v>42279</v>
      </c>
      <c r="AB45" s="22">
        <v>17191</v>
      </c>
      <c r="AC45" s="22">
        <v>490076</v>
      </c>
      <c r="AD45" s="22">
        <v>26411</v>
      </c>
      <c r="AE45" s="22">
        <v>7402</v>
      </c>
      <c r="AF45" s="22">
        <v>7564</v>
      </c>
      <c r="AG45" s="22">
        <v>1806</v>
      </c>
      <c r="AH45" s="22">
        <v>11367</v>
      </c>
      <c r="AI45" s="22">
        <v>1702</v>
      </c>
      <c r="AJ45" s="22">
        <v>0</v>
      </c>
      <c r="AK45" s="22">
        <v>29153</v>
      </c>
      <c r="AL45" s="22">
        <v>124908</v>
      </c>
      <c r="AM45" s="22">
        <v>19404</v>
      </c>
      <c r="AN45" s="22">
        <v>14475</v>
      </c>
      <c r="AO45" s="22">
        <v>12037</v>
      </c>
      <c r="AP45" s="22">
        <v>0</v>
      </c>
      <c r="AQ45" s="22">
        <v>1325</v>
      </c>
      <c r="AR45" s="22">
        <v>0</v>
      </c>
      <c r="AS45" s="22">
        <v>36</v>
      </c>
      <c r="AT45" s="22">
        <v>1380</v>
      </c>
      <c r="AU45" s="22">
        <v>136</v>
      </c>
      <c r="AV45" s="22">
        <v>18</v>
      </c>
      <c r="AW45" s="22">
        <v>0</v>
      </c>
      <c r="AX45" s="22">
        <v>0</v>
      </c>
      <c r="AY45" s="22">
        <v>195</v>
      </c>
      <c r="AZ45" s="22">
        <v>0</v>
      </c>
      <c r="BA45" s="22">
        <v>51</v>
      </c>
      <c r="BB45" s="22">
        <v>0</v>
      </c>
      <c r="BC45" s="22">
        <v>0</v>
      </c>
      <c r="BD45" s="22">
        <v>265</v>
      </c>
      <c r="BE45" s="22">
        <v>17</v>
      </c>
      <c r="BF45" s="22">
        <v>0</v>
      </c>
      <c r="BG45" s="22">
        <v>0</v>
      </c>
      <c r="BH45" s="22">
        <v>134</v>
      </c>
      <c r="BI45" s="22">
        <v>0</v>
      </c>
      <c r="BJ45" s="22">
        <v>0</v>
      </c>
      <c r="BK45" s="22">
        <v>5227</v>
      </c>
      <c r="BL45" s="22">
        <v>720</v>
      </c>
      <c r="BM45" s="22">
        <v>0</v>
      </c>
      <c r="BN45" s="22">
        <v>34</v>
      </c>
      <c r="BO45" s="22">
        <v>999</v>
      </c>
      <c r="BP45" s="22">
        <v>5703</v>
      </c>
      <c r="BQ45" s="22">
        <v>105</v>
      </c>
      <c r="BR45" s="22">
        <v>31</v>
      </c>
      <c r="BS45" s="22">
        <v>1066</v>
      </c>
      <c r="BT45" s="22">
        <v>303</v>
      </c>
      <c r="BU45" s="22">
        <v>1098</v>
      </c>
      <c r="BV45" s="76">
        <v>0</v>
      </c>
      <c r="BW45" s="113">
        <f t="shared" si="6"/>
        <v>1292696</v>
      </c>
      <c r="BX45" s="60">
        <v>93292</v>
      </c>
      <c r="BY45" s="22">
        <v>0</v>
      </c>
      <c r="BZ45" s="76">
        <v>0</v>
      </c>
      <c r="CA45" s="113">
        <f t="shared" si="2"/>
        <v>93292</v>
      </c>
      <c r="CB45" s="60">
        <v>112</v>
      </c>
      <c r="CC45" s="76">
        <v>916</v>
      </c>
      <c r="CD45" s="113">
        <f t="shared" si="3"/>
        <v>1028</v>
      </c>
      <c r="CE45" s="60">
        <v>256977</v>
      </c>
      <c r="CF45" s="22">
        <v>209747</v>
      </c>
      <c r="CG45" s="76">
        <v>62576</v>
      </c>
      <c r="CH45" s="113">
        <f t="shared" si="4"/>
        <v>529300</v>
      </c>
      <c r="CI45" s="81">
        <f t="shared" si="5"/>
        <v>623620</v>
      </c>
      <c r="CJ45" s="113">
        <f t="shared" si="7"/>
        <v>1916316</v>
      </c>
      <c r="CK45" s="91"/>
      <c r="CL45" s="32"/>
    </row>
    <row r="46" spans="1:90" x14ac:dyDescent="0.2">
      <c r="A46" s="63" t="s">
        <v>211</v>
      </c>
      <c r="B46" s="57" t="s">
        <v>212</v>
      </c>
      <c r="C46" s="60">
        <v>586</v>
      </c>
      <c r="D46" s="22">
        <v>1288</v>
      </c>
      <c r="E46" s="22">
        <v>0</v>
      </c>
      <c r="F46" s="22">
        <v>0</v>
      </c>
      <c r="G46" s="22">
        <v>92</v>
      </c>
      <c r="H46" s="22">
        <v>0</v>
      </c>
      <c r="I46" s="22">
        <v>0</v>
      </c>
      <c r="J46" s="22">
        <v>0</v>
      </c>
      <c r="K46" s="22">
        <v>0</v>
      </c>
      <c r="L46" s="22">
        <v>1116</v>
      </c>
      <c r="M46" s="22">
        <v>36874</v>
      </c>
      <c r="N46" s="22">
        <v>0</v>
      </c>
      <c r="O46" s="22">
        <v>0</v>
      </c>
      <c r="P46" s="22">
        <v>0</v>
      </c>
      <c r="Q46" s="22">
        <v>955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31799</v>
      </c>
      <c r="X46" s="22">
        <v>1227</v>
      </c>
      <c r="Y46" s="22">
        <v>32339</v>
      </c>
      <c r="Z46" s="22">
        <v>0</v>
      </c>
      <c r="AA46" s="22">
        <v>12217</v>
      </c>
      <c r="AB46" s="22">
        <v>1446</v>
      </c>
      <c r="AC46" s="22">
        <v>42510</v>
      </c>
      <c r="AD46" s="22">
        <v>0</v>
      </c>
      <c r="AE46" s="22">
        <v>419</v>
      </c>
      <c r="AF46" s="22">
        <v>629</v>
      </c>
      <c r="AG46" s="22">
        <v>1751</v>
      </c>
      <c r="AH46" s="22">
        <v>10394</v>
      </c>
      <c r="AI46" s="22">
        <v>0</v>
      </c>
      <c r="AJ46" s="22">
        <v>0</v>
      </c>
      <c r="AK46" s="22">
        <v>66001</v>
      </c>
      <c r="AL46" s="22">
        <v>29714</v>
      </c>
      <c r="AM46" s="22">
        <v>303</v>
      </c>
      <c r="AN46" s="22">
        <v>563</v>
      </c>
      <c r="AO46" s="22">
        <v>0</v>
      </c>
      <c r="AP46" s="22">
        <v>0</v>
      </c>
      <c r="AQ46" s="22">
        <v>0</v>
      </c>
      <c r="AR46" s="22">
        <v>0</v>
      </c>
      <c r="AS46" s="22">
        <v>97</v>
      </c>
      <c r="AT46" s="22">
        <v>13199</v>
      </c>
      <c r="AU46" s="22">
        <v>5</v>
      </c>
      <c r="AV46" s="22">
        <v>18</v>
      </c>
      <c r="AW46" s="22">
        <v>0</v>
      </c>
      <c r="AX46" s="22">
        <v>0</v>
      </c>
      <c r="AY46" s="22">
        <v>530</v>
      </c>
      <c r="AZ46" s="22">
        <v>458</v>
      </c>
      <c r="BA46" s="22">
        <v>279</v>
      </c>
      <c r="BB46" s="22">
        <v>0</v>
      </c>
      <c r="BC46" s="22">
        <v>0</v>
      </c>
      <c r="BD46" s="22">
        <v>123</v>
      </c>
      <c r="BE46" s="22">
        <v>0</v>
      </c>
      <c r="BF46" s="22">
        <v>0</v>
      </c>
      <c r="BG46" s="22">
        <v>0</v>
      </c>
      <c r="BH46" s="22">
        <v>148</v>
      </c>
      <c r="BI46" s="22">
        <v>0</v>
      </c>
      <c r="BJ46" s="22">
        <v>0</v>
      </c>
      <c r="BK46" s="22">
        <v>961</v>
      </c>
      <c r="BL46" s="22">
        <v>198</v>
      </c>
      <c r="BM46" s="22">
        <v>0</v>
      </c>
      <c r="BN46" s="22">
        <v>166</v>
      </c>
      <c r="BO46" s="22">
        <v>62</v>
      </c>
      <c r="BP46" s="22">
        <v>10</v>
      </c>
      <c r="BQ46" s="22">
        <v>333</v>
      </c>
      <c r="BR46" s="22">
        <v>9</v>
      </c>
      <c r="BS46" s="22">
        <v>0</v>
      </c>
      <c r="BT46" s="22">
        <v>59</v>
      </c>
      <c r="BU46" s="22">
        <v>1573</v>
      </c>
      <c r="BV46" s="76">
        <v>0</v>
      </c>
      <c r="BW46" s="113">
        <f t="shared" si="6"/>
        <v>290451</v>
      </c>
      <c r="BX46" s="60">
        <v>29033</v>
      </c>
      <c r="BY46" s="22">
        <v>0</v>
      </c>
      <c r="BZ46" s="76">
        <v>0</v>
      </c>
      <c r="CA46" s="113">
        <f t="shared" si="2"/>
        <v>29033</v>
      </c>
      <c r="CB46" s="60">
        <v>0</v>
      </c>
      <c r="CC46" s="76">
        <v>481</v>
      </c>
      <c r="CD46" s="113">
        <f t="shared" si="3"/>
        <v>481</v>
      </c>
      <c r="CE46" s="60">
        <v>7361</v>
      </c>
      <c r="CF46" s="22">
        <v>40084</v>
      </c>
      <c r="CG46" s="76">
        <v>18149</v>
      </c>
      <c r="CH46" s="113">
        <f t="shared" si="4"/>
        <v>65594</v>
      </c>
      <c r="CI46" s="81">
        <f t="shared" si="5"/>
        <v>95108</v>
      </c>
      <c r="CJ46" s="113">
        <f t="shared" si="7"/>
        <v>385559</v>
      </c>
      <c r="CK46" s="91"/>
      <c r="CL46" s="32"/>
    </row>
    <row r="47" spans="1:90" x14ac:dyDescent="0.2">
      <c r="A47" s="63" t="s">
        <v>213</v>
      </c>
      <c r="B47" s="57" t="s">
        <v>370</v>
      </c>
      <c r="C47" s="60">
        <v>586</v>
      </c>
      <c r="D47" s="22">
        <v>1288</v>
      </c>
      <c r="E47" s="22">
        <v>0</v>
      </c>
      <c r="F47" s="22">
        <v>0</v>
      </c>
      <c r="G47" s="22">
        <v>2796</v>
      </c>
      <c r="H47" s="22">
        <v>50</v>
      </c>
      <c r="I47" s="22">
        <v>149</v>
      </c>
      <c r="J47" s="22">
        <v>36</v>
      </c>
      <c r="K47" s="22">
        <v>18</v>
      </c>
      <c r="L47" s="22">
        <v>15</v>
      </c>
      <c r="M47" s="22">
        <v>56</v>
      </c>
      <c r="N47" s="22">
        <v>0</v>
      </c>
      <c r="O47" s="22">
        <v>7</v>
      </c>
      <c r="P47" s="22">
        <v>7</v>
      </c>
      <c r="Q47" s="22">
        <v>125</v>
      </c>
      <c r="R47" s="22">
        <v>155</v>
      </c>
      <c r="S47" s="22">
        <v>0</v>
      </c>
      <c r="T47" s="22">
        <v>0</v>
      </c>
      <c r="U47" s="22">
        <v>0</v>
      </c>
      <c r="V47" s="22">
        <v>0</v>
      </c>
      <c r="W47" s="22">
        <v>134706</v>
      </c>
      <c r="X47" s="22">
        <v>0</v>
      </c>
      <c r="Y47" s="22">
        <v>0</v>
      </c>
      <c r="Z47" s="22">
        <v>0</v>
      </c>
      <c r="AA47" s="22">
        <v>0</v>
      </c>
      <c r="AB47" s="22">
        <v>407</v>
      </c>
      <c r="AC47" s="22">
        <v>0</v>
      </c>
      <c r="AD47" s="22">
        <v>0</v>
      </c>
      <c r="AE47" s="22">
        <v>0</v>
      </c>
      <c r="AF47" s="22">
        <v>1320</v>
      </c>
      <c r="AG47" s="22">
        <v>0</v>
      </c>
      <c r="AH47" s="22">
        <v>37852</v>
      </c>
      <c r="AI47" s="22">
        <v>0</v>
      </c>
      <c r="AJ47" s="22">
        <v>0</v>
      </c>
      <c r="AK47" s="22">
        <v>191966</v>
      </c>
      <c r="AL47" s="22">
        <v>0</v>
      </c>
      <c r="AM47" s="22">
        <v>338</v>
      </c>
      <c r="AN47" s="22">
        <v>315</v>
      </c>
      <c r="AO47" s="22">
        <v>0</v>
      </c>
      <c r="AP47" s="22">
        <v>0</v>
      </c>
      <c r="AQ47" s="22">
        <v>4908</v>
      </c>
      <c r="AR47" s="22">
        <v>0</v>
      </c>
      <c r="AS47" s="22">
        <v>0</v>
      </c>
      <c r="AT47" s="22">
        <v>0</v>
      </c>
      <c r="AU47" s="22">
        <v>5</v>
      </c>
      <c r="AV47" s="22">
        <v>18</v>
      </c>
      <c r="AW47" s="22">
        <v>5082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4834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299</v>
      </c>
      <c r="BL47" s="22">
        <v>198</v>
      </c>
      <c r="BM47" s="22">
        <v>0</v>
      </c>
      <c r="BN47" s="22">
        <v>4</v>
      </c>
      <c r="BO47" s="22">
        <v>0</v>
      </c>
      <c r="BP47" s="22">
        <v>4</v>
      </c>
      <c r="BQ47" s="22">
        <v>0</v>
      </c>
      <c r="BR47" s="22">
        <v>9</v>
      </c>
      <c r="BS47" s="22">
        <v>0</v>
      </c>
      <c r="BT47" s="22">
        <v>0</v>
      </c>
      <c r="BU47" s="22">
        <v>0</v>
      </c>
      <c r="BV47" s="76">
        <v>0</v>
      </c>
      <c r="BW47" s="113">
        <f t="shared" si="6"/>
        <v>387553</v>
      </c>
      <c r="BX47" s="60">
        <v>229</v>
      </c>
      <c r="BY47" s="22">
        <v>0</v>
      </c>
      <c r="BZ47" s="76">
        <v>0</v>
      </c>
      <c r="CA47" s="113">
        <f t="shared" si="2"/>
        <v>229</v>
      </c>
      <c r="CB47" s="60">
        <v>0</v>
      </c>
      <c r="CC47" s="76">
        <v>1023</v>
      </c>
      <c r="CD47" s="113">
        <f t="shared" si="3"/>
        <v>1023</v>
      </c>
      <c r="CE47" s="60">
        <v>17127</v>
      </c>
      <c r="CF47" s="22">
        <v>69190</v>
      </c>
      <c r="CG47" s="76">
        <v>7759</v>
      </c>
      <c r="CH47" s="113">
        <f t="shared" si="4"/>
        <v>94076</v>
      </c>
      <c r="CI47" s="81">
        <f t="shared" si="5"/>
        <v>95328</v>
      </c>
      <c r="CJ47" s="113">
        <f t="shared" si="7"/>
        <v>482881</v>
      </c>
      <c r="CK47" s="91"/>
      <c r="CL47" s="32"/>
    </row>
    <row r="48" spans="1:90" ht="22.5" x14ac:dyDescent="0.2">
      <c r="A48" s="63" t="s">
        <v>214</v>
      </c>
      <c r="B48" s="57" t="s">
        <v>216</v>
      </c>
      <c r="C48" s="60">
        <v>586</v>
      </c>
      <c r="D48" s="22">
        <v>0</v>
      </c>
      <c r="E48" s="22">
        <v>0</v>
      </c>
      <c r="F48" s="22">
        <v>0</v>
      </c>
      <c r="G48" s="22">
        <v>1824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16816</v>
      </c>
      <c r="X48" s="22">
        <v>19175</v>
      </c>
      <c r="Y48" s="22">
        <v>1054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204</v>
      </c>
      <c r="AF48" s="22">
        <v>0</v>
      </c>
      <c r="AG48" s="22">
        <v>0</v>
      </c>
      <c r="AH48" s="22">
        <v>10688</v>
      </c>
      <c r="AI48" s="22">
        <v>0</v>
      </c>
      <c r="AJ48" s="22">
        <v>0</v>
      </c>
      <c r="AK48" s="22">
        <v>83503</v>
      </c>
      <c r="AL48" s="22">
        <v>0</v>
      </c>
      <c r="AM48" s="22">
        <v>40</v>
      </c>
      <c r="AN48" s="22">
        <v>25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5</v>
      </c>
      <c r="AV48" s="22">
        <v>18</v>
      </c>
      <c r="AW48" s="22">
        <v>0</v>
      </c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C48" s="22">
        <v>0</v>
      </c>
      <c r="BD48" s="22">
        <v>4639</v>
      </c>
      <c r="BE48" s="22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22">
        <v>299</v>
      </c>
      <c r="BL48" s="22">
        <v>198</v>
      </c>
      <c r="BM48" s="22">
        <v>0</v>
      </c>
      <c r="BN48" s="22">
        <v>4</v>
      </c>
      <c r="BO48" s="22">
        <v>0</v>
      </c>
      <c r="BP48" s="22">
        <v>4</v>
      </c>
      <c r="BQ48" s="22">
        <v>0</v>
      </c>
      <c r="BR48" s="22">
        <v>9</v>
      </c>
      <c r="BS48" s="22">
        <v>0</v>
      </c>
      <c r="BT48" s="22">
        <v>0</v>
      </c>
      <c r="BU48" s="22">
        <v>0</v>
      </c>
      <c r="BV48" s="76">
        <v>0</v>
      </c>
      <c r="BW48" s="113">
        <f t="shared" si="6"/>
        <v>139091</v>
      </c>
      <c r="BX48" s="60">
        <v>23669</v>
      </c>
      <c r="BY48" s="22">
        <v>0</v>
      </c>
      <c r="BZ48" s="76">
        <v>0</v>
      </c>
      <c r="CA48" s="113">
        <f t="shared" si="2"/>
        <v>23669</v>
      </c>
      <c r="CB48" s="60">
        <v>0</v>
      </c>
      <c r="CC48" s="76">
        <v>1011</v>
      </c>
      <c r="CD48" s="113">
        <f t="shared" si="3"/>
        <v>1011</v>
      </c>
      <c r="CE48" s="60">
        <v>97572</v>
      </c>
      <c r="CF48" s="22">
        <v>243022</v>
      </c>
      <c r="CG48" s="76">
        <v>78315</v>
      </c>
      <c r="CH48" s="113">
        <f t="shared" si="4"/>
        <v>418909</v>
      </c>
      <c r="CI48" s="81">
        <f t="shared" si="5"/>
        <v>443589</v>
      </c>
      <c r="CJ48" s="113">
        <f t="shared" si="7"/>
        <v>582680</v>
      </c>
      <c r="CK48" s="91"/>
      <c r="CL48" s="32"/>
    </row>
    <row r="49" spans="1:90" x14ac:dyDescent="0.2">
      <c r="A49" s="63" t="s">
        <v>215</v>
      </c>
      <c r="B49" s="57" t="s">
        <v>217</v>
      </c>
      <c r="C49" s="60">
        <v>586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620</v>
      </c>
      <c r="X49" s="22">
        <v>1900</v>
      </c>
      <c r="Y49" s="22">
        <v>656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11153</v>
      </c>
      <c r="AI49" s="22">
        <v>0</v>
      </c>
      <c r="AJ49" s="22">
        <v>0</v>
      </c>
      <c r="AK49" s="22">
        <v>54336</v>
      </c>
      <c r="AL49" s="22">
        <v>0</v>
      </c>
      <c r="AM49" s="22">
        <v>0</v>
      </c>
      <c r="AN49" s="22">
        <v>459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5</v>
      </c>
      <c r="AV49" s="22">
        <v>18</v>
      </c>
      <c r="AW49" s="22">
        <v>0</v>
      </c>
      <c r="AX49" s="22">
        <v>0</v>
      </c>
      <c r="AY49" s="22">
        <v>530</v>
      </c>
      <c r="AZ49" s="22">
        <v>458</v>
      </c>
      <c r="BA49" s="22">
        <v>279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</v>
      </c>
      <c r="BL49" s="22">
        <v>198</v>
      </c>
      <c r="BM49" s="22">
        <v>0</v>
      </c>
      <c r="BN49" s="22">
        <v>4</v>
      </c>
      <c r="BO49" s="22">
        <v>0</v>
      </c>
      <c r="BP49" s="22">
        <v>4</v>
      </c>
      <c r="BQ49" s="22">
        <v>0</v>
      </c>
      <c r="BR49" s="22">
        <v>9</v>
      </c>
      <c r="BS49" s="22">
        <v>0</v>
      </c>
      <c r="BT49" s="22">
        <v>0</v>
      </c>
      <c r="BU49" s="22">
        <v>0</v>
      </c>
      <c r="BV49" s="76">
        <v>0</v>
      </c>
      <c r="BW49" s="113">
        <f t="shared" si="6"/>
        <v>71215</v>
      </c>
      <c r="BX49" s="60">
        <v>1216</v>
      </c>
      <c r="BY49" s="22">
        <v>0</v>
      </c>
      <c r="BZ49" s="76">
        <v>0</v>
      </c>
      <c r="CA49" s="113">
        <f t="shared" si="2"/>
        <v>1216</v>
      </c>
      <c r="CB49" s="60">
        <v>0</v>
      </c>
      <c r="CC49" s="76">
        <v>4</v>
      </c>
      <c r="CD49" s="113">
        <f t="shared" si="3"/>
        <v>4</v>
      </c>
      <c r="CE49" s="60">
        <v>6803</v>
      </c>
      <c r="CF49" s="22">
        <v>71136</v>
      </c>
      <c r="CG49" s="76">
        <v>10162</v>
      </c>
      <c r="CH49" s="113">
        <f t="shared" si="4"/>
        <v>88101</v>
      </c>
      <c r="CI49" s="81">
        <f t="shared" si="5"/>
        <v>89321</v>
      </c>
      <c r="CJ49" s="113">
        <f t="shared" si="7"/>
        <v>160536</v>
      </c>
      <c r="CK49" s="91"/>
      <c r="CL49" s="32"/>
    </row>
    <row r="50" spans="1:90" ht="22.5" x14ac:dyDescent="0.2">
      <c r="A50" s="63" t="s">
        <v>371</v>
      </c>
      <c r="B50" s="57" t="s">
        <v>372</v>
      </c>
      <c r="C50" s="60">
        <v>19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3706</v>
      </c>
      <c r="M50" s="22">
        <v>0</v>
      </c>
      <c r="N50" s="22">
        <v>0</v>
      </c>
      <c r="O50" s="22">
        <v>5804</v>
      </c>
      <c r="P50" s="22">
        <v>0</v>
      </c>
      <c r="Q50" s="22">
        <v>0</v>
      </c>
      <c r="R50" s="22">
        <v>0</v>
      </c>
      <c r="S50" s="22">
        <v>3733</v>
      </c>
      <c r="T50" s="22">
        <v>0</v>
      </c>
      <c r="U50" s="22">
        <v>0</v>
      </c>
      <c r="V50" s="22">
        <v>6818</v>
      </c>
      <c r="W50" s="22">
        <v>2825</v>
      </c>
      <c r="X50" s="22">
        <v>326783</v>
      </c>
      <c r="Y50" s="22">
        <v>213199</v>
      </c>
      <c r="Z50" s="22">
        <v>0</v>
      </c>
      <c r="AA50" s="22">
        <v>318</v>
      </c>
      <c r="AB50" s="22">
        <v>31601</v>
      </c>
      <c r="AC50" s="22">
        <v>128090</v>
      </c>
      <c r="AD50" s="22">
        <v>2437</v>
      </c>
      <c r="AE50" s="22">
        <v>19859</v>
      </c>
      <c r="AF50" s="22">
        <v>1043</v>
      </c>
      <c r="AG50" s="22">
        <v>1065</v>
      </c>
      <c r="AH50" s="22">
        <v>25703</v>
      </c>
      <c r="AI50" s="22">
        <v>0</v>
      </c>
      <c r="AJ50" s="22">
        <v>0</v>
      </c>
      <c r="AK50" s="22">
        <v>68151</v>
      </c>
      <c r="AL50" s="22">
        <v>0</v>
      </c>
      <c r="AM50" s="22">
        <v>508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v>12</v>
      </c>
      <c r="AV50" s="22">
        <v>1</v>
      </c>
      <c r="AW50" s="22">
        <v>0</v>
      </c>
      <c r="AX50" s="22">
        <v>0</v>
      </c>
      <c r="AY50" s="22">
        <v>0</v>
      </c>
      <c r="AZ50" s="22">
        <v>0</v>
      </c>
      <c r="BA50" s="22">
        <v>0</v>
      </c>
      <c r="BB50" s="22">
        <v>0</v>
      </c>
      <c r="BC50" s="22">
        <v>0</v>
      </c>
      <c r="BD50" s="22">
        <v>0</v>
      </c>
      <c r="BE50" s="22">
        <v>6</v>
      </c>
      <c r="BF50" s="22">
        <v>0</v>
      </c>
      <c r="BG50" s="22">
        <v>0</v>
      </c>
      <c r="BH50" s="22">
        <v>0</v>
      </c>
      <c r="BI50" s="22">
        <v>0</v>
      </c>
      <c r="BJ50" s="22">
        <v>0</v>
      </c>
      <c r="BK50" s="22">
        <v>0</v>
      </c>
      <c r="BL50" s="22">
        <v>10</v>
      </c>
      <c r="BM50" s="22">
        <v>0</v>
      </c>
      <c r="BN50" s="22">
        <v>0</v>
      </c>
      <c r="BO50" s="22">
        <v>1</v>
      </c>
      <c r="BP50" s="22">
        <v>0</v>
      </c>
      <c r="BQ50" s="22">
        <v>17</v>
      </c>
      <c r="BR50" s="22">
        <v>0</v>
      </c>
      <c r="BS50" s="22">
        <v>0</v>
      </c>
      <c r="BT50" s="22">
        <v>29</v>
      </c>
      <c r="BU50" s="22">
        <v>36</v>
      </c>
      <c r="BV50" s="76">
        <v>0</v>
      </c>
      <c r="BW50" s="113">
        <f t="shared" si="6"/>
        <v>841774</v>
      </c>
      <c r="BX50" s="60">
        <v>0</v>
      </c>
      <c r="BY50" s="22">
        <v>0</v>
      </c>
      <c r="BZ50" s="76">
        <v>0</v>
      </c>
      <c r="CA50" s="113">
        <f t="shared" si="2"/>
        <v>0</v>
      </c>
      <c r="CB50" s="60">
        <v>0</v>
      </c>
      <c r="CC50" s="76">
        <v>11811</v>
      </c>
      <c r="CD50" s="113">
        <f t="shared" si="3"/>
        <v>11811</v>
      </c>
      <c r="CE50" s="60">
        <v>374455</v>
      </c>
      <c r="CF50" s="22">
        <v>871878</v>
      </c>
      <c r="CG50" s="76">
        <v>200125</v>
      </c>
      <c r="CH50" s="113">
        <f t="shared" si="4"/>
        <v>1446458</v>
      </c>
      <c r="CI50" s="81">
        <f t="shared" si="5"/>
        <v>1458269</v>
      </c>
      <c r="CJ50" s="113">
        <f t="shared" si="7"/>
        <v>2300043</v>
      </c>
      <c r="CK50" s="91"/>
      <c r="CL50" s="32"/>
    </row>
    <row r="51" spans="1:90" x14ac:dyDescent="0.2">
      <c r="A51" s="63" t="s">
        <v>373</v>
      </c>
      <c r="B51" s="57" t="s">
        <v>374</v>
      </c>
      <c r="C51" s="60">
        <v>19</v>
      </c>
      <c r="D51" s="22">
        <v>8</v>
      </c>
      <c r="E51" s="22">
        <v>0</v>
      </c>
      <c r="F51" s="22">
        <v>0</v>
      </c>
      <c r="G51" s="22">
        <v>0</v>
      </c>
      <c r="H51" s="22">
        <v>0</v>
      </c>
      <c r="I51" s="22">
        <v>17874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814</v>
      </c>
      <c r="P51" s="22">
        <v>0</v>
      </c>
      <c r="Q51" s="22">
        <v>0</v>
      </c>
      <c r="R51" s="22">
        <v>0</v>
      </c>
      <c r="S51" s="22">
        <v>108</v>
      </c>
      <c r="T51" s="22">
        <v>0</v>
      </c>
      <c r="U51" s="22">
        <v>0</v>
      </c>
      <c r="V51" s="22">
        <v>6670</v>
      </c>
      <c r="W51" s="22">
        <v>17046</v>
      </c>
      <c r="X51" s="22">
        <v>180611</v>
      </c>
      <c r="Y51" s="22">
        <v>514430</v>
      </c>
      <c r="Z51" s="22">
        <v>0</v>
      </c>
      <c r="AA51" s="22">
        <v>40459</v>
      </c>
      <c r="AB51" s="22">
        <v>92605</v>
      </c>
      <c r="AC51" s="22">
        <v>789795</v>
      </c>
      <c r="AD51" s="22">
        <v>63604</v>
      </c>
      <c r="AE51" s="22">
        <v>22672</v>
      </c>
      <c r="AF51" s="22">
        <v>118</v>
      </c>
      <c r="AG51" s="22">
        <v>92255</v>
      </c>
      <c r="AH51" s="22">
        <v>0</v>
      </c>
      <c r="AI51" s="22">
        <v>18439</v>
      </c>
      <c r="AJ51" s="22">
        <v>0</v>
      </c>
      <c r="AK51" s="22">
        <v>14503</v>
      </c>
      <c r="AL51" s="22">
        <v>0</v>
      </c>
      <c r="AM51" s="22">
        <v>3566</v>
      </c>
      <c r="AN51" s="22">
        <v>336</v>
      </c>
      <c r="AO51" s="22">
        <v>0</v>
      </c>
      <c r="AP51" s="22">
        <v>163</v>
      </c>
      <c r="AQ51" s="22">
        <v>105</v>
      </c>
      <c r="AR51" s="22">
        <v>0</v>
      </c>
      <c r="AS51" s="22">
        <v>0</v>
      </c>
      <c r="AT51" s="22">
        <v>224</v>
      </c>
      <c r="AU51" s="22">
        <v>12</v>
      </c>
      <c r="AV51" s="22">
        <v>1</v>
      </c>
      <c r="AW51" s="22">
        <v>0</v>
      </c>
      <c r="AX51" s="22">
        <v>0</v>
      </c>
      <c r="AY51" s="22">
        <v>207</v>
      </c>
      <c r="AZ51" s="22">
        <v>1</v>
      </c>
      <c r="BA51" s="22">
        <v>210</v>
      </c>
      <c r="BB51" s="22">
        <v>0</v>
      </c>
      <c r="BC51" s="22">
        <v>0</v>
      </c>
      <c r="BD51" s="22">
        <v>0</v>
      </c>
      <c r="BE51" s="22">
        <v>6</v>
      </c>
      <c r="BF51" s="22">
        <v>0</v>
      </c>
      <c r="BG51" s="22">
        <v>0</v>
      </c>
      <c r="BH51" s="22">
        <v>0</v>
      </c>
      <c r="BI51" s="22">
        <v>0</v>
      </c>
      <c r="BJ51" s="22">
        <v>0</v>
      </c>
      <c r="BK51" s="22">
        <v>2981</v>
      </c>
      <c r="BL51" s="22">
        <v>10</v>
      </c>
      <c r="BM51" s="22">
        <v>0</v>
      </c>
      <c r="BN51" s="22">
        <v>795</v>
      </c>
      <c r="BO51" s="22">
        <v>0</v>
      </c>
      <c r="BP51" s="22">
        <v>0</v>
      </c>
      <c r="BQ51" s="22">
        <v>17</v>
      </c>
      <c r="BR51" s="22">
        <v>0</v>
      </c>
      <c r="BS51" s="22">
        <v>0</v>
      </c>
      <c r="BT51" s="22">
        <v>29</v>
      </c>
      <c r="BU51" s="22">
        <v>36</v>
      </c>
      <c r="BV51" s="76">
        <v>0</v>
      </c>
      <c r="BW51" s="113">
        <f t="shared" si="6"/>
        <v>1880729</v>
      </c>
      <c r="BX51" s="60">
        <v>0</v>
      </c>
      <c r="BY51" s="22">
        <v>0</v>
      </c>
      <c r="BZ51" s="76">
        <v>0</v>
      </c>
      <c r="CA51" s="113">
        <f t="shared" si="2"/>
        <v>0</v>
      </c>
      <c r="CB51" s="60">
        <v>0</v>
      </c>
      <c r="CC51" s="76">
        <v>783</v>
      </c>
      <c r="CD51" s="113">
        <f t="shared" si="3"/>
        <v>783</v>
      </c>
      <c r="CE51" s="60">
        <v>234893</v>
      </c>
      <c r="CF51" s="22">
        <v>325545</v>
      </c>
      <c r="CG51" s="76">
        <v>20148</v>
      </c>
      <c r="CH51" s="113">
        <f t="shared" si="4"/>
        <v>580586</v>
      </c>
      <c r="CI51" s="81">
        <f t="shared" si="5"/>
        <v>581369</v>
      </c>
      <c r="CJ51" s="113">
        <f t="shared" si="7"/>
        <v>2462098</v>
      </c>
      <c r="CK51" s="91"/>
      <c r="CL51" s="32"/>
    </row>
    <row r="52" spans="1:90" x14ac:dyDescent="0.2">
      <c r="A52" s="63" t="s">
        <v>396</v>
      </c>
      <c r="B52" s="57" t="s">
        <v>402</v>
      </c>
      <c r="C52" s="60">
        <v>22032</v>
      </c>
      <c r="D52" s="22">
        <v>1121</v>
      </c>
      <c r="E52" s="22">
        <v>492</v>
      </c>
      <c r="F52" s="22">
        <v>0</v>
      </c>
      <c r="G52" s="22">
        <v>8625</v>
      </c>
      <c r="H52" s="22">
        <v>0</v>
      </c>
      <c r="I52" s="22">
        <v>223959</v>
      </c>
      <c r="J52" s="22">
        <v>5814</v>
      </c>
      <c r="K52" s="22">
        <v>0</v>
      </c>
      <c r="L52" s="22">
        <v>2276</v>
      </c>
      <c r="M52" s="22">
        <v>31860</v>
      </c>
      <c r="N52" s="22">
        <v>0</v>
      </c>
      <c r="O52" s="22">
        <v>3768</v>
      </c>
      <c r="P52" s="22">
        <v>4805</v>
      </c>
      <c r="Q52" s="22">
        <v>29550</v>
      </c>
      <c r="R52" s="22">
        <v>2790</v>
      </c>
      <c r="S52" s="22">
        <v>1381</v>
      </c>
      <c r="T52" s="22">
        <v>0</v>
      </c>
      <c r="U52" s="22">
        <v>6872</v>
      </c>
      <c r="V52" s="22">
        <v>7586</v>
      </c>
      <c r="W52" s="22">
        <v>7377</v>
      </c>
      <c r="X52" s="22">
        <v>76761</v>
      </c>
      <c r="Y52" s="22">
        <v>169901</v>
      </c>
      <c r="Z52" s="22">
        <v>17444</v>
      </c>
      <c r="AA52" s="22">
        <v>33412</v>
      </c>
      <c r="AB52" s="22">
        <v>73923</v>
      </c>
      <c r="AC52" s="22">
        <v>414408</v>
      </c>
      <c r="AD52" s="22">
        <v>88438</v>
      </c>
      <c r="AE52" s="22">
        <v>22314</v>
      </c>
      <c r="AF52" s="22">
        <v>12695</v>
      </c>
      <c r="AG52" s="22">
        <v>106130</v>
      </c>
      <c r="AH52" s="22">
        <v>81121</v>
      </c>
      <c r="AI52" s="22">
        <v>10298</v>
      </c>
      <c r="AJ52" s="22">
        <v>0</v>
      </c>
      <c r="AK52" s="22">
        <v>429816</v>
      </c>
      <c r="AL52" s="22">
        <v>11981</v>
      </c>
      <c r="AM52" s="22">
        <v>6996</v>
      </c>
      <c r="AN52" s="22">
        <v>1372</v>
      </c>
      <c r="AO52" s="22">
        <v>17610</v>
      </c>
      <c r="AP52" s="22">
        <v>12</v>
      </c>
      <c r="AQ52" s="22">
        <v>4956</v>
      </c>
      <c r="AR52" s="22">
        <v>13</v>
      </c>
      <c r="AS52" s="22">
        <v>252</v>
      </c>
      <c r="AT52" s="22">
        <v>15538</v>
      </c>
      <c r="AU52" s="22">
        <v>55</v>
      </c>
      <c r="AV52" s="22">
        <v>72</v>
      </c>
      <c r="AW52" s="22">
        <v>0</v>
      </c>
      <c r="AX52" s="22">
        <v>0</v>
      </c>
      <c r="AY52" s="22">
        <v>4575</v>
      </c>
      <c r="AZ52" s="22">
        <v>246</v>
      </c>
      <c r="BA52" s="22">
        <v>1433</v>
      </c>
      <c r="BB52" s="22">
        <v>0</v>
      </c>
      <c r="BC52" s="22">
        <v>0</v>
      </c>
      <c r="BD52" s="22">
        <v>8078</v>
      </c>
      <c r="BE52" s="22">
        <v>222</v>
      </c>
      <c r="BF52" s="22">
        <v>0</v>
      </c>
      <c r="BG52" s="22">
        <v>278</v>
      </c>
      <c r="BH52" s="22">
        <v>1297</v>
      </c>
      <c r="BI52" s="22">
        <v>0</v>
      </c>
      <c r="BJ52" s="22">
        <v>0</v>
      </c>
      <c r="BK52" s="22">
        <v>4405</v>
      </c>
      <c r="BL52" s="22">
        <v>1502</v>
      </c>
      <c r="BM52" s="22">
        <v>0</v>
      </c>
      <c r="BN52" s="22">
        <v>33</v>
      </c>
      <c r="BO52" s="22">
        <v>266</v>
      </c>
      <c r="BP52" s="22">
        <v>85</v>
      </c>
      <c r="BQ52" s="22">
        <v>2559</v>
      </c>
      <c r="BR52" s="22">
        <v>74</v>
      </c>
      <c r="BS52" s="22">
        <v>141</v>
      </c>
      <c r="BT52" s="22">
        <v>694</v>
      </c>
      <c r="BU52" s="22">
        <v>1472</v>
      </c>
      <c r="BV52" s="76">
        <v>0</v>
      </c>
      <c r="BW52" s="113">
        <f t="shared" si="6"/>
        <v>1983186</v>
      </c>
      <c r="BX52" s="60">
        <v>154077</v>
      </c>
      <c r="BY52" s="22">
        <v>0</v>
      </c>
      <c r="BZ52" s="76">
        <v>0</v>
      </c>
      <c r="CA52" s="113">
        <f t="shared" si="2"/>
        <v>154077</v>
      </c>
      <c r="CB52" s="60">
        <v>238864</v>
      </c>
      <c r="CC52" s="76">
        <v>-1293</v>
      </c>
      <c r="CD52" s="113">
        <f t="shared" si="3"/>
        <v>237571</v>
      </c>
      <c r="CE52" s="60">
        <v>317865</v>
      </c>
      <c r="CF52" s="22">
        <v>539663</v>
      </c>
      <c r="CG52" s="76">
        <v>263276</v>
      </c>
      <c r="CH52" s="113">
        <f t="shared" si="4"/>
        <v>1120804</v>
      </c>
      <c r="CI52" s="81">
        <f t="shared" si="5"/>
        <v>1512452</v>
      </c>
      <c r="CJ52" s="113">
        <f t="shared" si="7"/>
        <v>3495638</v>
      </c>
      <c r="CK52" s="91"/>
      <c r="CL52" s="32"/>
    </row>
    <row r="53" spans="1:90" x14ac:dyDescent="0.2">
      <c r="A53" s="63" t="s">
        <v>397</v>
      </c>
      <c r="B53" s="57" t="s">
        <v>403</v>
      </c>
      <c r="C53" s="60">
        <v>0</v>
      </c>
      <c r="D53" s="22">
        <v>51</v>
      </c>
      <c r="E53" s="22">
        <v>0</v>
      </c>
      <c r="F53" s="22">
        <v>0</v>
      </c>
      <c r="G53" s="22">
        <v>0</v>
      </c>
      <c r="H53" s="22">
        <v>1358</v>
      </c>
      <c r="I53" s="22">
        <v>0</v>
      </c>
      <c r="J53" s="22">
        <v>1383</v>
      </c>
      <c r="K53" s="22">
        <v>0</v>
      </c>
      <c r="L53" s="22">
        <v>2529</v>
      </c>
      <c r="M53" s="22">
        <v>3462</v>
      </c>
      <c r="N53" s="22">
        <v>0</v>
      </c>
      <c r="O53" s="22">
        <v>0</v>
      </c>
      <c r="P53" s="22">
        <v>4078</v>
      </c>
      <c r="Q53" s="22">
        <v>0</v>
      </c>
      <c r="R53" s="22">
        <v>428</v>
      </c>
      <c r="S53" s="22">
        <v>1998</v>
      </c>
      <c r="T53" s="22">
        <v>0</v>
      </c>
      <c r="U53" s="22">
        <v>4968</v>
      </c>
      <c r="V53" s="22">
        <v>4854</v>
      </c>
      <c r="W53" s="22">
        <v>2556</v>
      </c>
      <c r="X53" s="22">
        <v>0</v>
      </c>
      <c r="Y53" s="22">
        <v>5882</v>
      </c>
      <c r="Z53" s="22">
        <v>59963</v>
      </c>
      <c r="AA53" s="22">
        <v>0</v>
      </c>
      <c r="AB53" s="22">
        <v>28004</v>
      </c>
      <c r="AC53" s="22">
        <v>69311</v>
      </c>
      <c r="AD53" s="22">
        <v>18075</v>
      </c>
      <c r="AE53" s="22">
        <v>0</v>
      </c>
      <c r="AF53" s="22">
        <v>51</v>
      </c>
      <c r="AG53" s="22">
        <v>27930</v>
      </c>
      <c r="AH53" s="22">
        <v>58008</v>
      </c>
      <c r="AI53" s="22">
        <v>0</v>
      </c>
      <c r="AJ53" s="22">
        <v>801</v>
      </c>
      <c r="AK53" s="22">
        <v>26534</v>
      </c>
      <c r="AL53" s="22">
        <v>1582</v>
      </c>
      <c r="AM53" s="22">
        <v>20140</v>
      </c>
      <c r="AN53" s="22">
        <v>11063</v>
      </c>
      <c r="AO53" s="22">
        <v>12461</v>
      </c>
      <c r="AP53" s="22">
        <v>0</v>
      </c>
      <c r="AQ53" s="22">
        <v>235</v>
      </c>
      <c r="AR53" s="22">
        <v>0</v>
      </c>
      <c r="AS53" s="22">
        <v>2240</v>
      </c>
      <c r="AT53" s="22">
        <v>5230</v>
      </c>
      <c r="AU53" s="22">
        <v>95</v>
      </c>
      <c r="AV53" s="22">
        <v>1294</v>
      </c>
      <c r="AW53" s="22">
        <v>121348</v>
      </c>
      <c r="AX53" s="22">
        <v>31471</v>
      </c>
      <c r="AY53" s="22">
        <v>2695</v>
      </c>
      <c r="AZ53" s="22">
        <v>158</v>
      </c>
      <c r="BA53" s="22">
        <v>88</v>
      </c>
      <c r="BB53" s="22">
        <v>3839</v>
      </c>
      <c r="BC53" s="22">
        <v>2647</v>
      </c>
      <c r="BD53" s="22">
        <v>16145</v>
      </c>
      <c r="BE53" s="22">
        <v>157</v>
      </c>
      <c r="BF53" s="22">
        <v>0</v>
      </c>
      <c r="BG53" s="22">
        <v>166</v>
      </c>
      <c r="BH53" s="22">
        <v>93</v>
      </c>
      <c r="BI53" s="22">
        <v>0</v>
      </c>
      <c r="BJ53" s="22">
        <v>0</v>
      </c>
      <c r="BK53" s="22">
        <v>6870</v>
      </c>
      <c r="BL53" s="22">
        <v>2060</v>
      </c>
      <c r="BM53" s="22">
        <v>175</v>
      </c>
      <c r="BN53" s="22">
        <v>1024</v>
      </c>
      <c r="BO53" s="22">
        <v>16558</v>
      </c>
      <c r="BP53" s="22">
        <v>26355</v>
      </c>
      <c r="BQ53" s="22">
        <v>3802</v>
      </c>
      <c r="BR53" s="22">
        <v>545</v>
      </c>
      <c r="BS53" s="22">
        <v>1200</v>
      </c>
      <c r="BT53" s="22">
        <v>4245</v>
      </c>
      <c r="BU53" s="22">
        <v>1714</v>
      </c>
      <c r="BV53" s="76">
        <v>0</v>
      </c>
      <c r="BW53" s="113">
        <f t="shared" si="6"/>
        <v>619919</v>
      </c>
      <c r="BX53" s="60">
        <v>377247</v>
      </c>
      <c r="BY53" s="22">
        <v>0</v>
      </c>
      <c r="BZ53" s="76">
        <v>0</v>
      </c>
      <c r="CA53" s="113">
        <f t="shared" si="2"/>
        <v>377247</v>
      </c>
      <c r="CB53" s="60">
        <v>368295</v>
      </c>
      <c r="CC53" s="76">
        <v>3976</v>
      </c>
      <c r="CD53" s="113">
        <f t="shared" si="3"/>
        <v>372271</v>
      </c>
      <c r="CE53" s="60">
        <v>54304</v>
      </c>
      <c r="CF53" s="22">
        <v>53599</v>
      </c>
      <c r="CG53" s="76">
        <v>36327</v>
      </c>
      <c r="CH53" s="113">
        <f t="shared" si="4"/>
        <v>144230</v>
      </c>
      <c r="CI53" s="81">
        <f t="shared" si="5"/>
        <v>893748</v>
      </c>
      <c r="CJ53" s="113">
        <f t="shared" si="7"/>
        <v>1513667</v>
      </c>
      <c r="CK53" s="91"/>
      <c r="CL53" s="32"/>
    </row>
    <row r="54" spans="1:90" x14ac:dyDescent="0.2">
      <c r="A54" s="63" t="s">
        <v>218</v>
      </c>
      <c r="B54" s="57" t="s">
        <v>219</v>
      </c>
      <c r="C54" s="60">
        <v>0</v>
      </c>
      <c r="D54" s="22">
        <v>232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74</v>
      </c>
      <c r="K54" s="22">
        <v>0</v>
      </c>
      <c r="L54" s="22">
        <v>0</v>
      </c>
      <c r="M54" s="22">
        <v>0</v>
      </c>
      <c r="N54" s="22">
        <v>0</v>
      </c>
      <c r="O54" s="22">
        <v>568</v>
      </c>
      <c r="P54" s="22">
        <v>0</v>
      </c>
      <c r="Q54" s="22">
        <v>0</v>
      </c>
      <c r="R54" s="22">
        <v>0</v>
      </c>
      <c r="S54" s="22">
        <v>24</v>
      </c>
      <c r="T54" s="22">
        <v>0</v>
      </c>
      <c r="U54" s="22">
        <v>0</v>
      </c>
      <c r="V54" s="22">
        <v>0</v>
      </c>
      <c r="W54" s="22">
        <v>0</v>
      </c>
      <c r="X54" s="22">
        <v>1824</v>
      </c>
      <c r="Y54" s="22">
        <v>16769</v>
      </c>
      <c r="Z54" s="22">
        <v>4039</v>
      </c>
      <c r="AA54" s="22">
        <v>135054</v>
      </c>
      <c r="AB54" s="22">
        <v>85013</v>
      </c>
      <c r="AC54" s="22">
        <v>188898</v>
      </c>
      <c r="AD54" s="22">
        <v>58365</v>
      </c>
      <c r="AE54" s="22">
        <v>583</v>
      </c>
      <c r="AF54" s="22">
        <v>0</v>
      </c>
      <c r="AG54" s="22">
        <v>16274</v>
      </c>
      <c r="AH54" s="22">
        <v>87635</v>
      </c>
      <c r="AI54" s="22">
        <v>14806</v>
      </c>
      <c r="AJ54" s="22">
        <v>0</v>
      </c>
      <c r="AK54" s="22">
        <v>95733</v>
      </c>
      <c r="AL54" s="22">
        <v>74544</v>
      </c>
      <c r="AM54" s="22">
        <v>533</v>
      </c>
      <c r="AN54" s="22">
        <v>3248</v>
      </c>
      <c r="AO54" s="22">
        <v>453</v>
      </c>
      <c r="AP54" s="22">
        <v>0</v>
      </c>
      <c r="AQ54" s="22">
        <v>5</v>
      </c>
      <c r="AR54" s="22">
        <v>0</v>
      </c>
      <c r="AS54" s="22">
        <v>3498</v>
      </c>
      <c r="AT54" s="22">
        <v>9172</v>
      </c>
      <c r="AU54" s="22">
        <v>1</v>
      </c>
      <c r="AV54" s="22">
        <v>20</v>
      </c>
      <c r="AW54" s="22">
        <v>50962</v>
      </c>
      <c r="AX54" s="22">
        <v>3844</v>
      </c>
      <c r="AY54" s="22">
        <v>2198</v>
      </c>
      <c r="AZ54" s="22">
        <v>3</v>
      </c>
      <c r="BA54" s="22">
        <v>63</v>
      </c>
      <c r="BB54" s="22">
        <v>0</v>
      </c>
      <c r="BC54" s="22">
        <v>0</v>
      </c>
      <c r="BD54" s="22">
        <v>8962</v>
      </c>
      <c r="BE54" s="22">
        <v>29</v>
      </c>
      <c r="BF54" s="22">
        <v>0</v>
      </c>
      <c r="BG54" s="22">
        <v>0</v>
      </c>
      <c r="BH54" s="22">
        <v>46</v>
      </c>
      <c r="BI54" s="22">
        <v>0</v>
      </c>
      <c r="BJ54" s="22">
        <v>0</v>
      </c>
      <c r="BK54" s="22">
        <v>5562</v>
      </c>
      <c r="BL54" s="22">
        <v>51</v>
      </c>
      <c r="BM54" s="22">
        <v>28</v>
      </c>
      <c r="BN54" s="22">
        <v>101</v>
      </c>
      <c r="BO54" s="22">
        <v>2933</v>
      </c>
      <c r="BP54" s="22">
        <v>1505</v>
      </c>
      <c r="BQ54" s="22">
        <v>74</v>
      </c>
      <c r="BR54" s="22">
        <v>2</v>
      </c>
      <c r="BS54" s="22">
        <v>578</v>
      </c>
      <c r="BT54" s="22">
        <v>122</v>
      </c>
      <c r="BU54" s="22">
        <v>73</v>
      </c>
      <c r="BV54" s="76">
        <v>0</v>
      </c>
      <c r="BW54" s="113">
        <f t="shared" si="6"/>
        <v>874501</v>
      </c>
      <c r="BX54" s="60">
        <v>304049</v>
      </c>
      <c r="BY54" s="22">
        <v>0</v>
      </c>
      <c r="BZ54" s="76">
        <v>0</v>
      </c>
      <c r="CA54" s="113">
        <f t="shared" si="2"/>
        <v>304049</v>
      </c>
      <c r="CB54" s="60">
        <v>305895</v>
      </c>
      <c r="CC54" s="76">
        <v>3004</v>
      </c>
      <c r="CD54" s="113">
        <f t="shared" si="3"/>
        <v>308899</v>
      </c>
      <c r="CE54" s="60">
        <v>220426</v>
      </c>
      <c r="CF54" s="22">
        <v>279773</v>
      </c>
      <c r="CG54" s="76">
        <v>281535</v>
      </c>
      <c r="CH54" s="113">
        <f t="shared" si="4"/>
        <v>781734</v>
      </c>
      <c r="CI54" s="81">
        <f t="shared" si="5"/>
        <v>1394682</v>
      </c>
      <c r="CJ54" s="113">
        <f t="shared" si="7"/>
        <v>2269183</v>
      </c>
      <c r="CK54" s="91"/>
      <c r="CL54" s="32"/>
    </row>
    <row r="55" spans="1:90" x14ac:dyDescent="0.2">
      <c r="A55" s="63" t="s">
        <v>315</v>
      </c>
      <c r="B55" s="57" t="s">
        <v>316</v>
      </c>
      <c r="C55" s="60">
        <v>30544</v>
      </c>
      <c r="D55" s="22">
        <v>5333</v>
      </c>
      <c r="E55" s="22">
        <v>0</v>
      </c>
      <c r="F55" s="22">
        <v>0</v>
      </c>
      <c r="G55" s="22">
        <v>8309</v>
      </c>
      <c r="H55" s="22">
        <v>4222</v>
      </c>
      <c r="I55" s="22">
        <v>2069</v>
      </c>
      <c r="J55" s="22">
        <v>3354</v>
      </c>
      <c r="K55" s="22">
        <v>4856</v>
      </c>
      <c r="L55" s="22">
        <v>11786</v>
      </c>
      <c r="M55" s="22">
        <v>11627</v>
      </c>
      <c r="N55" s="22">
        <v>0</v>
      </c>
      <c r="O55" s="22">
        <v>171</v>
      </c>
      <c r="P55" s="22">
        <v>1937</v>
      </c>
      <c r="Q55" s="22">
        <v>24999</v>
      </c>
      <c r="R55" s="22">
        <v>3579</v>
      </c>
      <c r="S55" s="22">
        <v>2214</v>
      </c>
      <c r="T55" s="22">
        <v>3932</v>
      </c>
      <c r="U55" s="22">
        <v>1055</v>
      </c>
      <c r="V55" s="22">
        <v>4345</v>
      </c>
      <c r="W55" s="22">
        <v>18599</v>
      </c>
      <c r="X55" s="22">
        <v>1653</v>
      </c>
      <c r="Y55" s="22">
        <v>30305</v>
      </c>
      <c r="Z55" s="22">
        <v>0</v>
      </c>
      <c r="AA55" s="22">
        <v>1760</v>
      </c>
      <c r="AB55" s="22">
        <v>78463</v>
      </c>
      <c r="AC55" s="22">
        <v>76867</v>
      </c>
      <c r="AD55" s="22">
        <v>64108</v>
      </c>
      <c r="AE55" s="22">
        <v>915</v>
      </c>
      <c r="AF55" s="22">
        <v>392</v>
      </c>
      <c r="AG55" s="22">
        <v>26628</v>
      </c>
      <c r="AH55" s="22">
        <v>79711</v>
      </c>
      <c r="AI55" s="22">
        <v>34904</v>
      </c>
      <c r="AJ55" s="22">
        <v>0</v>
      </c>
      <c r="AK55" s="22">
        <v>75155</v>
      </c>
      <c r="AL55" s="22">
        <v>74330</v>
      </c>
      <c r="AM55" s="22">
        <v>3965</v>
      </c>
      <c r="AN55" s="22">
        <v>2143</v>
      </c>
      <c r="AO55" s="22">
        <v>0</v>
      </c>
      <c r="AP55" s="22">
        <v>0</v>
      </c>
      <c r="AQ55" s="22">
        <v>1171</v>
      </c>
      <c r="AR55" s="22">
        <v>42</v>
      </c>
      <c r="AS55" s="22">
        <v>774</v>
      </c>
      <c r="AT55" s="22">
        <v>36346</v>
      </c>
      <c r="AU55" s="22">
        <v>487</v>
      </c>
      <c r="AV55" s="22">
        <v>839</v>
      </c>
      <c r="AW55" s="22">
        <v>19332</v>
      </c>
      <c r="AX55" s="22">
        <v>0</v>
      </c>
      <c r="AY55" s="22">
        <v>0</v>
      </c>
      <c r="AZ55" s="22">
        <v>0</v>
      </c>
      <c r="BA55" s="22">
        <v>0</v>
      </c>
      <c r="BB55" s="22">
        <v>0</v>
      </c>
      <c r="BC55" s="22">
        <v>0</v>
      </c>
      <c r="BD55" s="22">
        <v>30687</v>
      </c>
      <c r="BE55" s="22">
        <v>0</v>
      </c>
      <c r="BF55" s="22">
        <v>0</v>
      </c>
      <c r="BG55" s="22">
        <v>0</v>
      </c>
      <c r="BH55" s="22">
        <v>2368</v>
      </c>
      <c r="BI55" s="22">
        <v>0</v>
      </c>
      <c r="BJ55" s="22">
        <v>0</v>
      </c>
      <c r="BK55" s="22">
        <v>1516</v>
      </c>
      <c r="BL55" s="22">
        <v>5002</v>
      </c>
      <c r="BM55" s="22">
        <v>0</v>
      </c>
      <c r="BN55" s="22">
        <v>198</v>
      </c>
      <c r="BO55" s="22">
        <v>1547</v>
      </c>
      <c r="BP55" s="22">
        <v>6891</v>
      </c>
      <c r="BQ55" s="22">
        <v>3073</v>
      </c>
      <c r="BR55" s="22">
        <v>164</v>
      </c>
      <c r="BS55" s="22">
        <v>112</v>
      </c>
      <c r="BT55" s="22">
        <v>588</v>
      </c>
      <c r="BU55" s="22">
        <v>579</v>
      </c>
      <c r="BV55" s="76">
        <v>0</v>
      </c>
      <c r="BW55" s="113">
        <f t="shared" si="6"/>
        <v>805946</v>
      </c>
      <c r="BX55" s="60">
        <v>22126</v>
      </c>
      <c r="BY55" s="22">
        <v>0</v>
      </c>
      <c r="BZ55" s="76">
        <v>0</v>
      </c>
      <c r="CA55" s="113">
        <f t="shared" si="2"/>
        <v>22126</v>
      </c>
      <c r="CB55" s="60">
        <v>1151489</v>
      </c>
      <c r="CC55" s="76">
        <v>8209</v>
      </c>
      <c r="CD55" s="113">
        <f t="shared" si="3"/>
        <v>1159698</v>
      </c>
      <c r="CE55" s="60">
        <v>166035</v>
      </c>
      <c r="CF55" s="22">
        <v>247378</v>
      </c>
      <c r="CG55" s="76">
        <v>124193</v>
      </c>
      <c r="CH55" s="113">
        <f t="shared" si="4"/>
        <v>537606</v>
      </c>
      <c r="CI55" s="81">
        <f t="shared" si="5"/>
        <v>1719430</v>
      </c>
      <c r="CJ55" s="113">
        <f t="shared" si="7"/>
        <v>2525376</v>
      </c>
      <c r="CK55" s="91"/>
      <c r="CL55" s="32"/>
    </row>
    <row r="56" spans="1:90" x14ac:dyDescent="0.2">
      <c r="A56" s="63" t="s">
        <v>220</v>
      </c>
      <c r="B56" s="57" t="s">
        <v>221</v>
      </c>
      <c r="C56" s="60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2">
        <v>0</v>
      </c>
      <c r="AE56" s="22">
        <v>0</v>
      </c>
      <c r="AF56" s="22">
        <v>0</v>
      </c>
      <c r="AG56" s="22">
        <v>0</v>
      </c>
      <c r="AH56" s="22">
        <v>0</v>
      </c>
      <c r="AI56" s="22">
        <v>0</v>
      </c>
      <c r="AJ56" s="22">
        <v>0</v>
      </c>
      <c r="AK56" s="22">
        <v>0</v>
      </c>
      <c r="AL56" s="22">
        <v>0</v>
      </c>
      <c r="AM56" s="22">
        <v>0</v>
      </c>
      <c r="AN56" s="22">
        <v>0</v>
      </c>
      <c r="AO56" s="22">
        <v>0</v>
      </c>
      <c r="AP56" s="22">
        <v>0</v>
      </c>
      <c r="AQ56" s="22">
        <v>0</v>
      </c>
      <c r="AR56" s="22">
        <v>0</v>
      </c>
      <c r="AS56" s="22">
        <v>0</v>
      </c>
      <c r="AT56" s="22">
        <v>0</v>
      </c>
      <c r="AU56" s="22">
        <v>0</v>
      </c>
      <c r="AV56" s="22">
        <v>0</v>
      </c>
      <c r="AW56" s="22">
        <v>0</v>
      </c>
      <c r="AX56" s="22">
        <v>0</v>
      </c>
      <c r="AY56" s="22">
        <v>0</v>
      </c>
      <c r="AZ56" s="22">
        <v>0</v>
      </c>
      <c r="BA56" s="22">
        <v>0</v>
      </c>
      <c r="BB56" s="22">
        <v>0</v>
      </c>
      <c r="BC56" s="22">
        <v>0</v>
      </c>
      <c r="BD56" s="22">
        <v>0</v>
      </c>
      <c r="BE56" s="22">
        <v>0</v>
      </c>
      <c r="BF56" s="22">
        <v>0</v>
      </c>
      <c r="BG56" s="22">
        <v>0</v>
      </c>
      <c r="BH56" s="22">
        <v>0</v>
      </c>
      <c r="BI56" s="22">
        <v>0</v>
      </c>
      <c r="BJ56" s="22">
        <v>0</v>
      </c>
      <c r="BK56" s="22">
        <v>0</v>
      </c>
      <c r="BL56" s="22">
        <v>0</v>
      </c>
      <c r="BM56" s="22">
        <v>0</v>
      </c>
      <c r="BN56" s="22">
        <v>0</v>
      </c>
      <c r="BO56" s="22">
        <v>0</v>
      </c>
      <c r="BP56" s="22">
        <v>0</v>
      </c>
      <c r="BQ56" s="22">
        <v>0</v>
      </c>
      <c r="BR56" s="22">
        <v>0</v>
      </c>
      <c r="BS56" s="22">
        <v>0</v>
      </c>
      <c r="BT56" s="22">
        <v>0</v>
      </c>
      <c r="BU56" s="22">
        <v>0</v>
      </c>
      <c r="BV56" s="76">
        <v>0</v>
      </c>
      <c r="BW56" s="113">
        <f t="shared" si="6"/>
        <v>0</v>
      </c>
      <c r="BX56" s="60">
        <v>1100899</v>
      </c>
      <c r="BY56" s="22">
        <v>0</v>
      </c>
      <c r="BZ56" s="76">
        <v>0</v>
      </c>
      <c r="CA56" s="113">
        <f t="shared" si="2"/>
        <v>1100899</v>
      </c>
      <c r="CB56" s="60">
        <v>664552</v>
      </c>
      <c r="CC56" s="76">
        <v>508</v>
      </c>
      <c r="CD56" s="113">
        <f t="shared" si="3"/>
        <v>665060</v>
      </c>
      <c r="CE56" s="60">
        <v>676191</v>
      </c>
      <c r="CF56" s="22">
        <v>3179722</v>
      </c>
      <c r="CG56" s="76">
        <v>859512</v>
      </c>
      <c r="CH56" s="113">
        <f t="shared" si="4"/>
        <v>4715425</v>
      </c>
      <c r="CI56" s="81">
        <f t="shared" si="5"/>
        <v>6481384</v>
      </c>
      <c r="CJ56" s="113">
        <f t="shared" si="7"/>
        <v>6481384</v>
      </c>
      <c r="CK56" s="91"/>
      <c r="CL56" s="32"/>
    </row>
    <row r="57" spans="1:90" x14ac:dyDescent="0.2">
      <c r="A57" s="63" t="s">
        <v>222</v>
      </c>
      <c r="B57" s="57" t="s">
        <v>317</v>
      </c>
      <c r="C57" s="60">
        <v>0</v>
      </c>
      <c r="D57" s="22">
        <v>3442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42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2298</v>
      </c>
      <c r="W57" s="22">
        <v>0</v>
      </c>
      <c r="X57" s="22">
        <v>0</v>
      </c>
      <c r="Y57" s="22">
        <v>2237</v>
      </c>
      <c r="Z57" s="22">
        <v>0</v>
      </c>
      <c r="AA57" s="22">
        <v>0</v>
      </c>
      <c r="AB57" s="22">
        <v>0</v>
      </c>
      <c r="AC57" s="22">
        <v>3238851</v>
      </c>
      <c r="AD57" s="22">
        <v>4115</v>
      </c>
      <c r="AE57" s="22">
        <v>0</v>
      </c>
      <c r="AF57" s="22">
        <v>0</v>
      </c>
      <c r="AG57" s="22">
        <v>11288</v>
      </c>
      <c r="AH57" s="22">
        <v>0</v>
      </c>
      <c r="AI57" s="22">
        <v>0</v>
      </c>
      <c r="AJ57" s="22">
        <v>0</v>
      </c>
      <c r="AK57" s="22">
        <v>0</v>
      </c>
      <c r="AL57" s="22">
        <v>128272</v>
      </c>
      <c r="AM57" s="22">
        <v>742</v>
      </c>
      <c r="AN57" s="22">
        <v>1951</v>
      </c>
      <c r="AO57" s="22">
        <v>13362</v>
      </c>
      <c r="AP57" s="22">
        <v>0</v>
      </c>
      <c r="AQ57" s="22">
        <v>365</v>
      </c>
      <c r="AR57" s="22">
        <v>0</v>
      </c>
      <c r="AS57" s="22">
        <v>0</v>
      </c>
      <c r="AT57" s="22">
        <v>756</v>
      </c>
      <c r="AU57" s="22">
        <v>131</v>
      </c>
      <c r="AV57" s="22">
        <v>245</v>
      </c>
      <c r="AW57" s="22">
        <v>0</v>
      </c>
      <c r="AX57" s="22">
        <v>0</v>
      </c>
      <c r="AY57" s="22">
        <v>0</v>
      </c>
      <c r="AZ57" s="22">
        <v>0</v>
      </c>
      <c r="BA57" s="22">
        <v>0</v>
      </c>
      <c r="BB57" s="22">
        <v>0</v>
      </c>
      <c r="BC57" s="22">
        <v>0</v>
      </c>
      <c r="BD57" s="22">
        <v>0</v>
      </c>
      <c r="BE57" s="22">
        <v>0</v>
      </c>
      <c r="BF57" s="22">
        <v>0</v>
      </c>
      <c r="BG57" s="22">
        <v>0</v>
      </c>
      <c r="BH57" s="22">
        <v>7432</v>
      </c>
      <c r="BI57" s="22">
        <v>0</v>
      </c>
      <c r="BJ57" s="22">
        <v>0</v>
      </c>
      <c r="BK57" s="22">
        <v>0</v>
      </c>
      <c r="BL57" s="22">
        <v>1937</v>
      </c>
      <c r="BM57" s="22">
        <v>0</v>
      </c>
      <c r="BN57" s="22">
        <v>35</v>
      </c>
      <c r="BO57" s="22">
        <v>0</v>
      </c>
      <c r="BP57" s="22">
        <v>39</v>
      </c>
      <c r="BQ57" s="22">
        <v>31</v>
      </c>
      <c r="BR57" s="22">
        <v>64</v>
      </c>
      <c r="BS57" s="22">
        <v>9</v>
      </c>
      <c r="BT57" s="22">
        <v>151</v>
      </c>
      <c r="BU57" s="22">
        <v>794</v>
      </c>
      <c r="BV57" s="76">
        <v>0</v>
      </c>
      <c r="BW57" s="113">
        <f t="shared" si="6"/>
        <v>3418589</v>
      </c>
      <c r="BX57" s="60">
        <v>7256</v>
      </c>
      <c r="BY57" s="22">
        <v>0</v>
      </c>
      <c r="BZ57" s="76">
        <v>0</v>
      </c>
      <c r="CA57" s="113">
        <f t="shared" si="2"/>
        <v>7256</v>
      </c>
      <c r="CB57" s="60">
        <v>0</v>
      </c>
      <c r="CC57" s="76">
        <v>-1659</v>
      </c>
      <c r="CD57" s="113">
        <f t="shared" si="3"/>
        <v>-1659</v>
      </c>
      <c r="CE57" s="60">
        <v>514447</v>
      </c>
      <c r="CF57" s="22">
        <v>820083</v>
      </c>
      <c r="CG57" s="76">
        <v>132486</v>
      </c>
      <c r="CH57" s="113">
        <f t="shared" si="4"/>
        <v>1467016</v>
      </c>
      <c r="CI57" s="81">
        <f t="shared" si="5"/>
        <v>1472613</v>
      </c>
      <c r="CJ57" s="113">
        <f t="shared" si="7"/>
        <v>4891202</v>
      </c>
      <c r="CK57" s="91"/>
      <c r="CL57" s="32"/>
    </row>
    <row r="58" spans="1:90" x14ac:dyDescent="0.2">
      <c r="A58" s="63" t="s">
        <v>223</v>
      </c>
      <c r="B58" s="57" t="s">
        <v>224</v>
      </c>
      <c r="C58" s="60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2">
        <v>0</v>
      </c>
      <c r="AJ58" s="22">
        <v>0</v>
      </c>
      <c r="AK58" s="22">
        <v>0</v>
      </c>
      <c r="AL58" s="22">
        <v>0</v>
      </c>
      <c r="AM58" s="22">
        <v>0</v>
      </c>
      <c r="AN58" s="22">
        <v>0</v>
      </c>
      <c r="AO58" s="22">
        <v>0</v>
      </c>
      <c r="AP58" s="22">
        <v>0</v>
      </c>
      <c r="AQ58" s="22">
        <v>0</v>
      </c>
      <c r="AR58" s="22">
        <v>0</v>
      </c>
      <c r="AS58" s="22">
        <v>0</v>
      </c>
      <c r="AT58" s="22">
        <v>0</v>
      </c>
      <c r="AU58" s="22">
        <v>0</v>
      </c>
      <c r="AV58" s="22">
        <v>0</v>
      </c>
      <c r="AW58" s="22">
        <v>0</v>
      </c>
      <c r="AX58" s="22">
        <v>0</v>
      </c>
      <c r="AY58" s="22">
        <v>0</v>
      </c>
      <c r="AZ58" s="22">
        <v>0</v>
      </c>
      <c r="BA58" s="22">
        <v>0</v>
      </c>
      <c r="BB58" s="22">
        <v>0</v>
      </c>
      <c r="BC58" s="22">
        <v>0</v>
      </c>
      <c r="BD58" s="22">
        <v>0</v>
      </c>
      <c r="BE58" s="22">
        <v>0</v>
      </c>
      <c r="BF58" s="22">
        <v>0</v>
      </c>
      <c r="BG58" s="22">
        <v>0</v>
      </c>
      <c r="BH58" s="22">
        <v>0</v>
      </c>
      <c r="BI58" s="22">
        <v>0</v>
      </c>
      <c r="BJ58" s="22">
        <v>0</v>
      </c>
      <c r="BK58" s="22">
        <v>0</v>
      </c>
      <c r="BL58" s="22">
        <v>0</v>
      </c>
      <c r="BM58" s="22">
        <v>0</v>
      </c>
      <c r="BN58" s="22">
        <v>0</v>
      </c>
      <c r="BO58" s="22">
        <v>0</v>
      </c>
      <c r="BP58" s="22">
        <v>0</v>
      </c>
      <c r="BQ58" s="22">
        <v>0</v>
      </c>
      <c r="BR58" s="22">
        <v>0</v>
      </c>
      <c r="BS58" s="22">
        <v>0</v>
      </c>
      <c r="BT58" s="22">
        <v>0</v>
      </c>
      <c r="BU58" s="22">
        <v>0</v>
      </c>
      <c r="BV58" s="76">
        <v>0</v>
      </c>
      <c r="BW58" s="113">
        <f t="shared" si="6"/>
        <v>0</v>
      </c>
      <c r="BX58" s="60">
        <v>22969</v>
      </c>
      <c r="BY58" s="22">
        <v>0</v>
      </c>
      <c r="BZ58" s="76">
        <v>0</v>
      </c>
      <c r="CA58" s="113">
        <f t="shared" si="2"/>
        <v>22969</v>
      </c>
      <c r="CB58" s="60">
        <v>105250</v>
      </c>
      <c r="CC58" s="76">
        <v>4687</v>
      </c>
      <c r="CD58" s="113">
        <f t="shared" si="3"/>
        <v>109937</v>
      </c>
      <c r="CE58" s="60">
        <v>35581</v>
      </c>
      <c r="CF58" s="22">
        <v>188787</v>
      </c>
      <c r="CG58" s="76">
        <v>349613</v>
      </c>
      <c r="CH58" s="113">
        <f t="shared" si="4"/>
        <v>573981</v>
      </c>
      <c r="CI58" s="81">
        <f t="shared" si="5"/>
        <v>706887</v>
      </c>
      <c r="CJ58" s="113">
        <f t="shared" si="7"/>
        <v>706887</v>
      </c>
      <c r="CK58" s="91"/>
      <c r="CL58" s="32"/>
    </row>
    <row r="59" spans="1:90" x14ac:dyDescent="0.2">
      <c r="A59" s="63" t="s">
        <v>225</v>
      </c>
      <c r="B59" s="57" t="s">
        <v>318</v>
      </c>
      <c r="C59" s="60">
        <v>0</v>
      </c>
      <c r="D59" s="22">
        <v>2019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564</v>
      </c>
      <c r="Y59" s="22">
        <v>0</v>
      </c>
      <c r="Z59" s="22">
        <v>0</v>
      </c>
      <c r="AA59" s="22">
        <v>0</v>
      </c>
      <c r="AB59" s="22">
        <v>1884</v>
      </c>
      <c r="AC59" s="22">
        <v>2229</v>
      </c>
      <c r="AD59" s="22">
        <v>7810</v>
      </c>
      <c r="AE59" s="22">
        <v>0</v>
      </c>
      <c r="AF59" s="22">
        <v>0</v>
      </c>
      <c r="AG59" s="22">
        <v>0</v>
      </c>
      <c r="AH59" s="22">
        <v>0</v>
      </c>
      <c r="AI59" s="22">
        <v>0</v>
      </c>
      <c r="AJ59" s="22">
        <v>0</v>
      </c>
      <c r="AK59" s="22">
        <v>0</v>
      </c>
      <c r="AL59" s="22">
        <v>0</v>
      </c>
      <c r="AM59" s="22">
        <v>0</v>
      </c>
      <c r="AN59" s="22">
        <v>28</v>
      </c>
      <c r="AO59" s="22">
        <v>0</v>
      </c>
      <c r="AP59" s="22">
        <v>0</v>
      </c>
      <c r="AQ59" s="22">
        <v>164</v>
      </c>
      <c r="AR59" s="22">
        <v>0</v>
      </c>
      <c r="AS59" s="22">
        <v>0</v>
      </c>
      <c r="AT59" s="22">
        <v>539</v>
      </c>
      <c r="AU59" s="22">
        <v>2</v>
      </c>
      <c r="AV59" s="22">
        <v>26</v>
      </c>
      <c r="AW59" s="22">
        <v>538</v>
      </c>
      <c r="AX59" s="22">
        <v>189</v>
      </c>
      <c r="AY59" s="22">
        <v>0</v>
      </c>
      <c r="AZ59" s="22">
        <v>13</v>
      </c>
      <c r="BA59" s="22">
        <v>27</v>
      </c>
      <c r="BB59" s="22">
        <v>0</v>
      </c>
      <c r="BC59" s="22">
        <v>0</v>
      </c>
      <c r="BD59" s="22">
        <v>0</v>
      </c>
      <c r="BE59" s="22">
        <v>0</v>
      </c>
      <c r="BF59" s="22">
        <v>0</v>
      </c>
      <c r="BG59" s="22">
        <v>0</v>
      </c>
      <c r="BH59" s="22">
        <v>375</v>
      </c>
      <c r="BI59" s="22">
        <v>0</v>
      </c>
      <c r="BJ59" s="22">
        <v>0</v>
      </c>
      <c r="BK59" s="22">
        <v>135</v>
      </c>
      <c r="BL59" s="22">
        <v>2851</v>
      </c>
      <c r="BM59" s="22">
        <v>0</v>
      </c>
      <c r="BN59" s="22">
        <v>1370</v>
      </c>
      <c r="BO59" s="22">
        <v>9</v>
      </c>
      <c r="BP59" s="22">
        <v>32</v>
      </c>
      <c r="BQ59" s="22">
        <v>1</v>
      </c>
      <c r="BR59" s="22">
        <v>52</v>
      </c>
      <c r="BS59" s="22">
        <v>380</v>
      </c>
      <c r="BT59" s="22">
        <v>20</v>
      </c>
      <c r="BU59" s="22">
        <v>18</v>
      </c>
      <c r="BV59" s="76">
        <v>0</v>
      </c>
      <c r="BW59" s="113">
        <f t="shared" si="6"/>
        <v>21275</v>
      </c>
      <c r="BX59" s="60">
        <v>76224</v>
      </c>
      <c r="BY59" s="22">
        <v>4788</v>
      </c>
      <c r="BZ59" s="76">
        <v>0</v>
      </c>
      <c r="CA59" s="113">
        <f t="shared" si="2"/>
        <v>81012</v>
      </c>
      <c r="CB59" s="60">
        <v>72904</v>
      </c>
      <c r="CC59" s="76">
        <v>1252</v>
      </c>
      <c r="CD59" s="113">
        <f t="shared" si="3"/>
        <v>74156</v>
      </c>
      <c r="CE59" s="60">
        <v>39730</v>
      </c>
      <c r="CF59" s="22">
        <v>5196</v>
      </c>
      <c r="CG59" s="76">
        <v>4047</v>
      </c>
      <c r="CH59" s="113">
        <f t="shared" si="4"/>
        <v>48973</v>
      </c>
      <c r="CI59" s="81">
        <f t="shared" si="5"/>
        <v>204141</v>
      </c>
      <c r="CJ59" s="113">
        <f t="shared" si="7"/>
        <v>225416</v>
      </c>
      <c r="CK59" s="91"/>
      <c r="CL59" s="32"/>
    </row>
    <row r="60" spans="1:90" x14ac:dyDescent="0.2">
      <c r="A60" s="63" t="s">
        <v>226</v>
      </c>
      <c r="B60" s="57" t="s">
        <v>227</v>
      </c>
      <c r="C60" s="60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2">
        <v>10811</v>
      </c>
      <c r="AF60" s="22">
        <v>9</v>
      </c>
      <c r="AG60" s="22">
        <v>0</v>
      </c>
      <c r="AH60" s="22">
        <v>0</v>
      </c>
      <c r="AI60" s="22">
        <v>0</v>
      </c>
      <c r="AJ60" s="22">
        <v>0</v>
      </c>
      <c r="AK60" s="22">
        <v>47733</v>
      </c>
      <c r="AL60" s="22">
        <v>0</v>
      </c>
      <c r="AM60" s="22">
        <v>1518</v>
      </c>
      <c r="AN60" s="22">
        <v>1454</v>
      </c>
      <c r="AO60" s="22">
        <v>0</v>
      </c>
      <c r="AP60" s="22">
        <v>0</v>
      </c>
      <c r="AQ60" s="22">
        <v>0</v>
      </c>
      <c r="AR60" s="22">
        <v>67</v>
      </c>
      <c r="AS60" s="22">
        <v>2208</v>
      </c>
      <c r="AT60" s="22">
        <v>34862</v>
      </c>
      <c r="AU60" s="22">
        <v>365</v>
      </c>
      <c r="AV60" s="22">
        <v>1312</v>
      </c>
      <c r="AW60" s="22">
        <v>11249</v>
      </c>
      <c r="AX60" s="22">
        <v>0</v>
      </c>
      <c r="AY60" s="22">
        <v>2885</v>
      </c>
      <c r="AZ60" s="22">
        <v>2138</v>
      </c>
      <c r="BA60" s="22">
        <v>3655</v>
      </c>
      <c r="BB60" s="22">
        <v>4139</v>
      </c>
      <c r="BC60" s="22">
        <v>0</v>
      </c>
      <c r="BD60" s="22">
        <v>448</v>
      </c>
      <c r="BE60" s="22">
        <v>0</v>
      </c>
      <c r="BF60" s="22">
        <v>0</v>
      </c>
      <c r="BG60" s="22">
        <v>0</v>
      </c>
      <c r="BH60" s="22">
        <v>8647</v>
      </c>
      <c r="BI60" s="22">
        <v>0</v>
      </c>
      <c r="BJ60" s="22">
        <v>0</v>
      </c>
      <c r="BK60" s="22">
        <v>4708</v>
      </c>
      <c r="BL60" s="22">
        <v>4166</v>
      </c>
      <c r="BM60" s="22">
        <v>1306</v>
      </c>
      <c r="BN60" s="22">
        <v>2458</v>
      </c>
      <c r="BO60" s="22">
        <v>4112</v>
      </c>
      <c r="BP60" s="22">
        <v>137</v>
      </c>
      <c r="BQ60" s="22">
        <v>4294</v>
      </c>
      <c r="BR60" s="22">
        <v>175</v>
      </c>
      <c r="BS60" s="22">
        <v>2219</v>
      </c>
      <c r="BT60" s="22">
        <v>249</v>
      </c>
      <c r="BU60" s="22">
        <v>930</v>
      </c>
      <c r="BV60" s="76">
        <v>0</v>
      </c>
      <c r="BW60" s="113">
        <f t="shared" si="6"/>
        <v>158254</v>
      </c>
      <c r="BX60" s="60">
        <v>234884</v>
      </c>
      <c r="BY60" s="22">
        <v>0</v>
      </c>
      <c r="BZ60" s="76">
        <v>0</v>
      </c>
      <c r="CA60" s="113">
        <f t="shared" si="2"/>
        <v>234884</v>
      </c>
      <c r="CB60" s="60">
        <v>285158</v>
      </c>
      <c r="CC60" s="76">
        <v>5448</v>
      </c>
      <c r="CD60" s="113">
        <f t="shared" si="3"/>
        <v>290606</v>
      </c>
      <c r="CE60" s="60">
        <v>96218</v>
      </c>
      <c r="CF60" s="22">
        <v>161679</v>
      </c>
      <c r="CG60" s="76">
        <v>105819</v>
      </c>
      <c r="CH60" s="113">
        <f t="shared" si="4"/>
        <v>363716</v>
      </c>
      <c r="CI60" s="81">
        <f t="shared" si="5"/>
        <v>889206</v>
      </c>
      <c r="CJ60" s="113">
        <f t="shared" si="7"/>
        <v>1047460</v>
      </c>
      <c r="CK60" s="91"/>
      <c r="CL60" s="32"/>
    </row>
    <row r="61" spans="1:90" x14ac:dyDescent="0.2">
      <c r="A61" s="63" t="s">
        <v>228</v>
      </c>
      <c r="B61" s="57" t="s">
        <v>229</v>
      </c>
      <c r="C61" s="60">
        <v>0</v>
      </c>
      <c r="D61" s="22">
        <v>4119</v>
      </c>
      <c r="E61" s="22">
        <v>16164</v>
      </c>
      <c r="F61" s="22">
        <v>353</v>
      </c>
      <c r="G61" s="22">
        <v>0</v>
      </c>
      <c r="H61" s="22">
        <v>0</v>
      </c>
      <c r="I61" s="22">
        <v>904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31174</v>
      </c>
      <c r="Q61" s="22">
        <v>93</v>
      </c>
      <c r="R61" s="22">
        <v>0</v>
      </c>
      <c r="S61" s="22">
        <v>168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89</v>
      </c>
      <c r="Z61" s="22">
        <v>0</v>
      </c>
      <c r="AA61" s="22">
        <v>0</v>
      </c>
      <c r="AB61" s="22">
        <v>762</v>
      </c>
      <c r="AC61" s="22">
        <v>0</v>
      </c>
      <c r="AD61" s="22">
        <v>0</v>
      </c>
      <c r="AE61" s="22">
        <v>0</v>
      </c>
      <c r="AF61" s="22">
        <v>16993</v>
      </c>
      <c r="AG61" s="22">
        <v>1455</v>
      </c>
      <c r="AH61" s="22">
        <v>0</v>
      </c>
      <c r="AI61" s="22">
        <v>229</v>
      </c>
      <c r="AJ61" s="22">
        <v>479</v>
      </c>
      <c r="AK61" s="22">
        <v>2923</v>
      </c>
      <c r="AL61" s="22">
        <v>0</v>
      </c>
      <c r="AM61" s="22">
        <v>1251</v>
      </c>
      <c r="AN61" s="22">
        <v>799</v>
      </c>
      <c r="AO61" s="22">
        <v>0</v>
      </c>
      <c r="AP61" s="22">
        <v>0</v>
      </c>
      <c r="AQ61" s="22">
        <v>99</v>
      </c>
      <c r="AR61" s="22">
        <v>0</v>
      </c>
      <c r="AS61" s="22">
        <v>2180</v>
      </c>
      <c r="AT61" s="22">
        <v>2402</v>
      </c>
      <c r="AU61" s="22">
        <v>1860</v>
      </c>
      <c r="AV61" s="22">
        <v>1312</v>
      </c>
      <c r="AW61" s="22">
        <v>0</v>
      </c>
      <c r="AX61" s="22">
        <v>0</v>
      </c>
      <c r="AY61" s="22">
        <v>2555</v>
      </c>
      <c r="AZ61" s="22">
        <v>1343</v>
      </c>
      <c r="BA61" s="22">
        <v>549</v>
      </c>
      <c r="BB61" s="22">
        <v>0</v>
      </c>
      <c r="BC61" s="22">
        <v>0</v>
      </c>
      <c r="BD61" s="22">
        <v>171</v>
      </c>
      <c r="BE61" s="22">
        <v>1427</v>
      </c>
      <c r="BF61" s="22">
        <v>0</v>
      </c>
      <c r="BG61" s="22">
        <v>555</v>
      </c>
      <c r="BH61" s="22">
        <v>8647</v>
      </c>
      <c r="BI61" s="22">
        <v>0</v>
      </c>
      <c r="BJ61" s="22">
        <v>0</v>
      </c>
      <c r="BK61" s="22">
        <v>2566</v>
      </c>
      <c r="BL61" s="22">
        <v>5341</v>
      </c>
      <c r="BM61" s="22">
        <v>2172</v>
      </c>
      <c r="BN61" s="22">
        <v>760</v>
      </c>
      <c r="BO61" s="22">
        <v>63743</v>
      </c>
      <c r="BP61" s="22">
        <v>270430</v>
      </c>
      <c r="BQ61" s="22">
        <v>4294</v>
      </c>
      <c r="BR61" s="22">
        <v>513</v>
      </c>
      <c r="BS61" s="22">
        <v>555</v>
      </c>
      <c r="BT61" s="22">
        <v>2244</v>
      </c>
      <c r="BU61" s="22">
        <v>8374</v>
      </c>
      <c r="BV61" s="76">
        <v>0</v>
      </c>
      <c r="BW61" s="113">
        <f t="shared" si="6"/>
        <v>462047</v>
      </c>
      <c r="BX61" s="60">
        <v>602152</v>
      </c>
      <c r="BY61" s="22">
        <v>8678</v>
      </c>
      <c r="BZ61" s="76">
        <v>0</v>
      </c>
      <c r="CA61" s="113">
        <f t="shared" si="2"/>
        <v>610830</v>
      </c>
      <c r="CB61" s="60">
        <v>2401</v>
      </c>
      <c r="CC61" s="76">
        <v>-111</v>
      </c>
      <c r="CD61" s="113">
        <f t="shared" si="3"/>
        <v>2290</v>
      </c>
      <c r="CE61" s="60">
        <v>48442</v>
      </c>
      <c r="CF61" s="22">
        <v>12533</v>
      </c>
      <c r="CG61" s="76">
        <v>24426</v>
      </c>
      <c r="CH61" s="113">
        <f t="shared" si="4"/>
        <v>85401</v>
      </c>
      <c r="CI61" s="81">
        <f t="shared" si="5"/>
        <v>698521</v>
      </c>
      <c r="CJ61" s="113">
        <f t="shared" si="7"/>
        <v>1160568</v>
      </c>
      <c r="CK61" s="91"/>
      <c r="CL61" s="32"/>
    </row>
    <row r="62" spans="1:90" ht="22.5" x14ac:dyDescent="0.2">
      <c r="A62" s="63" t="s">
        <v>230</v>
      </c>
      <c r="B62" s="57" t="s">
        <v>231</v>
      </c>
      <c r="C62" s="60">
        <v>9239</v>
      </c>
      <c r="D62" s="22">
        <v>13668</v>
      </c>
      <c r="E62" s="22">
        <v>43169</v>
      </c>
      <c r="F62" s="22">
        <v>6824</v>
      </c>
      <c r="G62" s="22">
        <v>6895</v>
      </c>
      <c r="H62" s="22">
        <v>5010</v>
      </c>
      <c r="I62" s="22">
        <v>17015</v>
      </c>
      <c r="J62" s="22">
        <v>6529</v>
      </c>
      <c r="K62" s="22">
        <v>2519</v>
      </c>
      <c r="L62" s="22">
        <v>5021</v>
      </c>
      <c r="M62" s="22">
        <v>7573</v>
      </c>
      <c r="N62" s="22">
        <v>0</v>
      </c>
      <c r="O62" s="22">
        <v>781</v>
      </c>
      <c r="P62" s="22">
        <v>7212</v>
      </c>
      <c r="Q62" s="22">
        <v>26688</v>
      </c>
      <c r="R62" s="22">
        <v>7076</v>
      </c>
      <c r="S62" s="22">
        <v>1410</v>
      </c>
      <c r="T62" s="22">
        <v>12177</v>
      </c>
      <c r="U62" s="22">
        <v>7874</v>
      </c>
      <c r="V62" s="22">
        <v>12095</v>
      </c>
      <c r="W62" s="22">
        <v>19362</v>
      </c>
      <c r="X62" s="22">
        <v>30937</v>
      </c>
      <c r="Y62" s="22">
        <v>25787</v>
      </c>
      <c r="Z62" s="22">
        <v>1363</v>
      </c>
      <c r="AA62" s="22">
        <v>30036</v>
      </c>
      <c r="AB62" s="22">
        <v>7709</v>
      </c>
      <c r="AC62" s="22">
        <v>23541</v>
      </c>
      <c r="AD62" s="22">
        <v>190707</v>
      </c>
      <c r="AE62" s="22">
        <v>4330</v>
      </c>
      <c r="AF62" s="22">
        <v>1952</v>
      </c>
      <c r="AG62" s="22">
        <v>102329</v>
      </c>
      <c r="AH62" s="22">
        <v>76224</v>
      </c>
      <c r="AI62" s="22">
        <v>14291</v>
      </c>
      <c r="AJ62" s="22">
        <v>5452</v>
      </c>
      <c r="AK62" s="22">
        <v>46981</v>
      </c>
      <c r="AL62" s="22">
        <v>10025</v>
      </c>
      <c r="AM62" s="22">
        <v>16615</v>
      </c>
      <c r="AN62" s="22">
        <v>5284</v>
      </c>
      <c r="AO62" s="22">
        <v>48952</v>
      </c>
      <c r="AP62" s="22">
        <v>11863</v>
      </c>
      <c r="AQ62" s="22">
        <v>16733</v>
      </c>
      <c r="AR62" s="22">
        <v>1216</v>
      </c>
      <c r="AS62" s="22">
        <v>856</v>
      </c>
      <c r="AT62" s="22">
        <v>29499</v>
      </c>
      <c r="AU62" s="22">
        <v>805</v>
      </c>
      <c r="AV62" s="22">
        <v>1162</v>
      </c>
      <c r="AW62" s="22">
        <v>29860</v>
      </c>
      <c r="AX62" s="22">
        <v>352</v>
      </c>
      <c r="AY62" s="22">
        <v>3824</v>
      </c>
      <c r="AZ62" s="22">
        <v>525</v>
      </c>
      <c r="BA62" s="22">
        <v>1042</v>
      </c>
      <c r="BB62" s="22">
        <v>229</v>
      </c>
      <c r="BC62" s="22">
        <v>3759</v>
      </c>
      <c r="BD62" s="22">
        <v>5390</v>
      </c>
      <c r="BE62" s="22">
        <v>373</v>
      </c>
      <c r="BF62" s="22">
        <v>511</v>
      </c>
      <c r="BG62" s="22">
        <v>976</v>
      </c>
      <c r="BH62" s="22">
        <v>5621</v>
      </c>
      <c r="BI62" s="22">
        <v>4</v>
      </c>
      <c r="BJ62" s="22">
        <v>539</v>
      </c>
      <c r="BK62" s="22">
        <v>2236</v>
      </c>
      <c r="BL62" s="22">
        <v>13331</v>
      </c>
      <c r="BM62" s="22">
        <v>16</v>
      </c>
      <c r="BN62" s="22">
        <v>6912</v>
      </c>
      <c r="BO62" s="22">
        <v>9849</v>
      </c>
      <c r="BP62" s="22">
        <v>29367</v>
      </c>
      <c r="BQ62" s="22">
        <v>25904</v>
      </c>
      <c r="BR62" s="22">
        <v>4008</v>
      </c>
      <c r="BS62" s="22">
        <v>205</v>
      </c>
      <c r="BT62" s="22">
        <v>201</v>
      </c>
      <c r="BU62" s="22">
        <v>1042</v>
      </c>
      <c r="BV62" s="76">
        <v>0</v>
      </c>
      <c r="BW62" s="113">
        <f t="shared" si="6"/>
        <v>1068862</v>
      </c>
      <c r="BX62" s="60">
        <v>31341</v>
      </c>
      <c r="BY62" s="22">
        <v>0</v>
      </c>
      <c r="BZ62" s="76">
        <v>0</v>
      </c>
      <c r="CA62" s="113">
        <f t="shared" si="2"/>
        <v>31341</v>
      </c>
      <c r="CB62" s="60">
        <v>0</v>
      </c>
      <c r="CC62" s="76">
        <v>0</v>
      </c>
      <c r="CD62" s="113">
        <f t="shared" si="3"/>
        <v>0</v>
      </c>
      <c r="CE62" s="60">
        <v>149633</v>
      </c>
      <c r="CF62" s="22">
        <v>32466</v>
      </c>
      <c r="CG62" s="76">
        <v>62059</v>
      </c>
      <c r="CH62" s="113">
        <f t="shared" si="4"/>
        <v>244158</v>
      </c>
      <c r="CI62" s="81">
        <f t="shared" si="5"/>
        <v>275499</v>
      </c>
      <c r="CJ62" s="113">
        <f t="shared" si="7"/>
        <v>1344361</v>
      </c>
      <c r="CK62" s="91"/>
      <c r="CL62" s="32"/>
    </row>
    <row r="63" spans="1:90" ht="22.5" x14ac:dyDescent="0.2">
      <c r="A63" s="63" t="s">
        <v>232</v>
      </c>
      <c r="B63" s="57" t="s">
        <v>233</v>
      </c>
      <c r="C63" s="60">
        <v>18035</v>
      </c>
      <c r="D63" s="22">
        <v>1647</v>
      </c>
      <c r="E63" s="22">
        <v>1885</v>
      </c>
      <c r="F63" s="22">
        <v>6475</v>
      </c>
      <c r="G63" s="22">
        <v>8943</v>
      </c>
      <c r="H63" s="22">
        <v>14686</v>
      </c>
      <c r="I63" s="22">
        <v>22878</v>
      </c>
      <c r="J63" s="22">
        <v>15074</v>
      </c>
      <c r="K63" s="22">
        <v>7753</v>
      </c>
      <c r="L63" s="22">
        <v>10330</v>
      </c>
      <c r="M63" s="22">
        <v>8274</v>
      </c>
      <c r="N63" s="22">
        <v>0</v>
      </c>
      <c r="O63" s="22">
        <v>2348</v>
      </c>
      <c r="P63" s="22">
        <v>7228</v>
      </c>
      <c r="Q63" s="22">
        <v>49994</v>
      </c>
      <c r="R63" s="22">
        <v>17126</v>
      </c>
      <c r="S63" s="22">
        <v>6153</v>
      </c>
      <c r="T63" s="22">
        <v>25495</v>
      </c>
      <c r="U63" s="22">
        <v>12461</v>
      </c>
      <c r="V63" s="22">
        <v>22899</v>
      </c>
      <c r="W63" s="22">
        <v>26389</v>
      </c>
      <c r="X63" s="22">
        <v>607817</v>
      </c>
      <c r="Y63" s="22">
        <v>20269</v>
      </c>
      <c r="Z63" s="22">
        <v>1637</v>
      </c>
      <c r="AA63" s="22">
        <v>17083</v>
      </c>
      <c r="AB63" s="22">
        <v>5703</v>
      </c>
      <c r="AC63" s="22">
        <v>92700</v>
      </c>
      <c r="AD63" s="22">
        <v>5531</v>
      </c>
      <c r="AE63" s="22">
        <v>5197</v>
      </c>
      <c r="AF63" s="22">
        <v>1459</v>
      </c>
      <c r="AG63" s="22">
        <v>5049</v>
      </c>
      <c r="AH63" s="22">
        <v>1492332</v>
      </c>
      <c r="AI63" s="22">
        <v>47608</v>
      </c>
      <c r="AJ63" s="22">
        <v>26767</v>
      </c>
      <c r="AK63" s="22">
        <v>22178</v>
      </c>
      <c r="AL63" s="22">
        <v>21832</v>
      </c>
      <c r="AM63" s="22">
        <v>101592</v>
      </c>
      <c r="AN63" s="22">
        <v>119389</v>
      </c>
      <c r="AO63" s="22">
        <v>36634</v>
      </c>
      <c r="AP63" s="22">
        <v>405</v>
      </c>
      <c r="AQ63" s="22">
        <v>45788</v>
      </c>
      <c r="AR63" s="22">
        <v>1746</v>
      </c>
      <c r="AS63" s="22">
        <v>15799</v>
      </c>
      <c r="AT63" s="22">
        <v>70265</v>
      </c>
      <c r="AU63" s="22">
        <v>1114</v>
      </c>
      <c r="AV63" s="22">
        <v>3304</v>
      </c>
      <c r="AW63" s="22">
        <v>56783</v>
      </c>
      <c r="AX63" s="22">
        <v>5016</v>
      </c>
      <c r="AY63" s="22">
        <v>15052</v>
      </c>
      <c r="AZ63" s="22">
        <v>1567</v>
      </c>
      <c r="BA63" s="22">
        <v>6401</v>
      </c>
      <c r="BB63" s="22">
        <v>9733</v>
      </c>
      <c r="BC63" s="22">
        <v>22208</v>
      </c>
      <c r="BD63" s="22">
        <v>6826</v>
      </c>
      <c r="BE63" s="22">
        <v>2494</v>
      </c>
      <c r="BF63" s="22">
        <v>1499</v>
      </c>
      <c r="BG63" s="22">
        <v>3188</v>
      </c>
      <c r="BH63" s="22">
        <v>3123</v>
      </c>
      <c r="BI63" s="22">
        <v>401</v>
      </c>
      <c r="BJ63" s="22">
        <v>1032</v>
      </c>
      <c r="BK63" s="22">
        <v>13270</v>
      </c>
      <c r="BL63" s="22">
        <v>69234</v>
      </c>
      <c r="BM63" s="22">
        <v>7413</v>
      </c>
      <c r="BN63" s="22">
        <v>17287</v>
      </c>
      <c r="BO63" s="22">
        <v>37431</v>
      </c>
      <c r="BP63" s="22">
        <v>32023</v>
      </c>
      <c r="BQ63" s="22">
        <v>20832</v>
      </c>
      <c r="BR63" s="22">
        <v>14523</v>
      </c>
      <c r="BS63" s="22">
        <v>3691</v>
      </c>
      <c r="BT63" s="22">
        <v>1536</v>
      </c>
      <c r="BU63" s="22">
        <v>14732</v>
      </c>
      <c r="BV63" s="76">
        <v>0</v>
      </c>
      <c r="BW63" s="113">
        <f t="shared" si="6"/>
        <v>3422566</v>
      </c>
      <c r="BX63" s="60">
        <v>1081483</v>
      </c>
      <c r="BY63" s="22">
        <v>92</v>
      </c>
      <c r="BZ63" s="76">
        <v>0</v>
      </c>
      <c r="CA63" s="113">
        <f t="shared" si="2"/>
        <v>1081575</v>
      </c>
      <c r="CB63" s="60">
        <v>0</v>
      </c>
      <c r="CC63" s="76">
        <v>0</v>
      </c>
      <c r="CD63" s="113">
        <f t="shared" si="3"/>
        <v>0</v>
      </c>
      <c r="CE63" s="60">
        <v>1311606</v>
      </c>
      <c r="CF63" s="22">
        <v>0</v>
      </c>
      <c r="CG63" s="76">
        <v>0</v>
      </c>
      <c r="CH63" s="113">
        <f t="shared" si="4"/>
        <v>1311606</v>
      </c>
      <c r="CI63" s="81">
        <f t="shared" si="5"/>
        <v>2393181</v>
      </c>
      <c r="CJ63" s="113">
        <f t="shared" si="7"/>
        <v>5815747</v>
      </c>
      <c r="CK63" s="91"/>
      <c r="CL63" s="32"/>
    </row>
    <row r="64" spans="1:90" ht="22.5" x14ac:dyDescent="0.2">
      <c r="A64" s="63" t="s">
        <v>234</v>
      </c>
      <c r="B64" s="57" t="s">
        <v>235</v>
      </c>
      <c r="C64" s="60">
        <v>0</v>
      </c>
      <c r="D64" s="22">
        <v>0</v>
      </c>
      <c r="E64" s="22">
        <v>1993</v>
      </c>
      <c r="F64" s="22">
        <v>18</v>
      </c>
      <c r="G64" s="22">
        <v>2729</v>
      </c>
      <c r="H64" s="22">
        <v>2022</v>
      </c>
      <c r="I64" s="22">
        <v>4968</v>
      </c>
      <c r="J64" s="22">
        <v>10315</v>
      </c>
      <c r="K64" s="22">
        <v>2790</v>
      </c>
      <c r="L64" s="22">
        <v>25357</v>
      </c>
      <c r="M64" s="22">
        <v>4114</v>
      </c>
      <c r="N64" s="22">
        <v>0</v>
      </c>
      <c r="O64" s="22">
        <v>1737</v>
      </c>
      <c r="P64" s="22">
        <v>3956</v>
      </c>
      <c r="Q64" s="22">
        <v>9400</v>
      </c>
      <c r="R64" s="22">
        <v>5817</v>
      </c>
      <c r="S64" s="22">
        <v>624</v>
      </c>
      <c r="T64" s="22">
        <v>14564</v>
      </c>
      <c r="U64" s="22">
        <v>37467</v>
      </c>
      <c r="V64" s="22">
        <v>2134</v>
      </c>
      <c r="W64" s="22">
        <v>6482</v>
      </c>
      <c r="X64" s="22">
        <v>102876</v>
      </c>
      <c r="Y64" s="22">
        <v>8802</v>
      </c>
      <c r="Z64" s="22">
        <v>0</v>
      </c>
      <c r="AA64" s="22">
        <v>3618</v>
      </c>
      <c r="AB64" s="22">
        <v>5925</v>
      </c>
      <c r="AC64" s="22">
        <v>19518</v>
      </c>
      <c r="AD64" s="22">
        <v>1075</v>
      </c>
      <c r="AE64" s="22">
        <v>586</v>
      </c>
      <c r="AF64" s="22">
        <v>18</v>
      </c>
      <c r="AG64" s="22">
        <v>657</v>
      </c>
      <c r="AH64" s="22">
        <v>70187</v>
      </c>
      <c r="AI64" s="22">
        <v>13141</v>
      </c>
      <c r="AJ64" s="22">
        <v>576</v>
      </c>
      <c r="AK64" s="22">
        <v>1977</v>
      </c>
      <c r="AL64" s="22">
        <v>905</v>
      </c>
      <c r="AM64" s="22">
        <v>4396</v>
      </c>
      <c r="AN64" s="22">
        <v>2183</v>
      </c>
      <c r="AO64" s="22">
        <v>578</v>
      </c>
      <c r="AP64" s="22">
        <v>0</v>
      </c>
      <c r="AQ64" s="22">
        <v>10581</v>
      </c>
      <c r="AR64" s="22">
        <v>79</v>
      </c>
      <c r="AS64" s="22">
        <v>4217</v>
      </c>
      <c r="AT64" s="22">
        <v>14843</v>
      </c>
      <c r="AU64" s="22">
        <v>21</v>
      </c>
      <c r="AV64" s="22">
        <v>43</v>
      </c>
      <c r="AW64" s="22">
        <v>18</v>
      </c>
      <c r="AX64" s="22">
        <v>64</v>
      </c>
      <c r="AY64" s="22">
        <v>0</v>
      </c>
      <c r="AZ64" s="22">
        <v>0</v>
      </c>
      <c r="BA64" s="22">
        <v>0</v>
      </c>
      <c r="BB64" s="22">
        <v>1220</v>
      </c>
      <c r="BC64" s="22">
        <v>614</v>
      </c>
      <c r="BD64" s="22">
        <v>485</v>
      </c>
      <c r="BE64" s="22">
        <v>680</v>
      </c>
      <c r="BF64" s="22">
        <v>37</v>
      </c>
      <c r="BG64" s="22">
        <v>46</v>
      </c>
      <c r="BH64" s="22">
        <v>37</v>
      </c>
      <c r="BI64" s="22">
        <v>8</v>
      </c>
      <c r="BJ64" s="22">
        <v>22</v>
      </c>
      <c r="BK64" s="22">
        <v>782</v>
      </c>
      <c r="BL64" s="22">
        <v>5846</v>
      </c>
      <c r="BM64" s="22">
        <v>132</v>
      </c>
      <c r="BN64" s="22">
        <v>5568</v>
      </c>
      <c r="BO64" s="22">
        <v>2672</v>
      </c>
      <c r="BP64" s="22">
        <v>7639</v>
      </c>
      <c r="BQ64" s="22">
        <v>1231</v>
      </c>
      <c r="BR64" s="22">
        <v>685</v>
      </c>
      <c r="BS64" s="22">
        <v>577</v>
      </c>
      <c r="BT64" s="22">
        <v>54</v>
      </c>
      <c r="BU64" s="22">
        <v>3621</v>
      </c>
      <c r="BV64" s="76">
        <v>0</v>
      </c>
      <c r="BW64" s="113">
        <f t="shared" si="6"/>
        <v>435327</v>
      </c>
      <c r="BX64" s="60">
        <v>203151</v>
      </c>
      <c r="BY64" s="22">
        <v>0</v>
      </c>
      <c r="BZ64" s="76">
        <v>0</v>
      </c>
      <c r="CA64" s="113">
        <f t="shared" si="2"/>
        <v>203151</v>
      </c>
      <c r="CB64" s="60">
        <v>0</v>
      </c>
      <c r="CC64" s="76">
        <v>0</v>
      </c>
      <c r="CD64" s="113">
        <f t="shared" si="3"/>
        <v>0</v>
      </c>
      <c r="CE64" s="60">
        <v>179472</v>
      </c>
      <c r="CF64" s="22">
        <v>0</v>
      </c>
      <c r="CG64" s="76">
        <v>0</v>
      </c>
      <c r="CH64" s="113">
        <f t="shared" si="4"/>
        <v>179472</v>
      </c>
      <c r="CI64" s="81">
        <f t="shared" si="5"/>
        <v>382623</v>
      </c>
      <c r="CJ64" s="113">
        <f t="shared" si="7"/>
        <v>817950</v>
      </c>
      <c r="CK64" s="91"/>
      <c r="CL64" s="32"/>
    </row>
    <row r="65" spans="1:90" ht="22.5" x14ac:dyDescent="0.2">
      <c r="A65" s="63" t="s">
        <v>236</v>
      </c>
      <c r="B65" s="57" t="s">
        <v>237</v>
      </c>
      <c r="C65" s="60">
        <v>12619</v>
      </c>
      <c r="D65" s="22">
        <v>7</v>
      </c>
      <c r="E65" s="22">
        <v>1</v>
      </c>
      <c r="F65" s="22">
        <v>0</v>
      </c>
      <c r="G65" s="22">
        <v>101</v>
      </c>
      <c r="H65" s="22">
        <v>809</v>
      </c>
      <c r="I65" s="22">
        <v>5392</v>
      </c>
      <c r="J65" s="22">
        <v>2167</v>
      </c>
      <c r="K65" s="22">
        <v>177</v>
      </c>
      <c r="L65" s="22">
        <v>1234</v>
      </c>
      <c r="M65" s="22">
        <v>1786</v>
      </c>
      <c r="N65" s="22">
        <v>0</v>
      </c>
      <c r="O65" s="22">
        <v>64</v>
      </c>
      <c r="P65" s="22">
        <v>436</v>
      </c>
      <c r="Q65" s="22">
        <v>475</v>
      </c>
      <c r="R65" s="22">
        <v>85</v>
      </c>
      <c r="S65" s="22">
        <v>149</v>
      </c>
      <c r="T65" s="22">
        <v>1640</v>
      </c>
      <c r="U65" s="22">
        <v>1246</v>
      </c>
      <c r="V65" s="22">
        <v>592</v>
      </c>
      <c r="W65" s="22">
        <v>649</v>
      </c>
      <c r="X65" s="22">
        <v>381</v>
      </c>
      <c r="Y65" s="22">
        <v>783</v>
      </c>
      <c r="Z65" s="22">
        <v>97</v>
      </c>
      <c r="AA65" s="22">
        <v>134</v>
      </c>
      <c r="AB65" s="22">
        <v>178</v>
      </c>
      <c r="AC65" s="22">
        <v>2323</v>
      </c>
      <c r="AD65" s="22">
        <v>282</v>
      </c>
      <c r="AE65" s="22">
        <v>197</v>
      </c>
      <c r="AF65" s="22">
        <v>98</v>
      </c>
      <c r="AG65" s="22">
        <v>389</v>
      </c>
      <c r="AH65" s="22">
        <v>2307</v>
      </c>
      <c r="AI65" s="22">
        <v>2446</v>
      </c>
      <c r="AJ65" s="22">
        <v>1229</v>
      </c>
      <c r="AK65" s="22">
        <v>1555</v>
      </c>
      <c r="AL65" s="22">
        <v>1739</v>
      </c>
      <c r="AM65" s="22">
        <v>4031</v>
      </c>
      <c r="AN65" s="22">
        <v>4470</v>
      </c>
      <c r="AO65" s="22">
        <v>2383</v>
      </c>
      <c r="AP65" s="22">
        <v>0</v>
      </c>
      <c r="AQ65" s="22">
        <v>1663</v>
      </c>
      <c r="AR65" s="22">
        <v>128</v>
      </c>
      <c r="AS65" s="22">
        <v>2576</v>
      </c>
      <c r="AT65" s="22">
        <v>10016</v>
      </c>
      <c r="AU65" s="22">
        <v>59</v>
      </c>
      <c r="AV65" s="22">
        <v>102</v>
      </c>
      <c r="AW65" s="22">
        <v>371</v>
      </c>
      <c r="AX65" s="22">
        <v>384</v>
      </c>
      <c r="AY65" s="22">
        <v>115</v>
      </c>
      <c r="AZ65" s="22">
        <v>242</v>
      </c>
      <c r="BA65" s="22">
        <v>495</v>
      </c>
      <c r="BB65" s="22">
        <v>2023</v>
      </c>
      <c r="BC65" s="22">
        <v>1354</v>
      </c>
      <c r="BD65" s="22">
        <v>969</v>
      </c>
      <c r="BE65" s="22">
        <v>251</v>
      </c>
      <c r="BF65" s="22">
        <v>154</v>
      </c>
      <c r="BG65" s="22">
        <v>138</v>
      </c>
      <c r="BH65" s="22">
        <v>119</v>
      </c>
      <c r="BI65" s="22">
        <v>54</v>
      </c>
      <c r="BJ65" s="22">
        <v>156</v>
      </c>
      <c r="BK65" s="22">
        <v>1115</v>
      </c>
      <c r="BL65" s="22">
        <v>6143</v>
      </c>
      <c r="BM65" s="22">
        <v>964</v>
      </c>
      <c r="BN65" s="22">
        <v>3050</v>
      </c>
      <c r="BO65" s="22">
        <v>5125</v>
      </c>
      <c r="BP65" s="22">
        <v>5392</v>
      </c>
      <c r="BQ65" s="22">
        <v>2721</v>
      </c>
      <c r="BR65" s="22">
        <v>1734</v>
      </c>
      <c r="BS65" s="22">
        <v>1383</v>
      </c>
      <c r="BT65" s="22">
        <v>201</v>
      </c>
      <c r="BU65" s="22">
        <v>2973</v>
      </c>
      <c r="BV65" s="76">
        <v>0</v>
      </c>
      <c r="BW65" s="113">
        <f t="shared" si="6"/>
        <v>106821</v>
      </c>
      <c r="BX65" s="60">
        <v>155045</v>
      </c>
      <c r="BY65" s="22">
        <v>0</v>
      </c>
      <c r="BZ65" s="76">
        <v>0</v>
      </c>
      <c r="CA65" s="113">
        <f t="shared" si="2"/>
        <v>155045</v>
      </c>
      <c r="CB65" s="60">
        <v>0</v>
      </c>
      <c r="CC65" s="76">
        <v>0</v>
      </c>
      <c r="CD65" s="113">
        <f t="shared" si="3"/>
        <v>0</v>
      </c>
      <c r="CE65" s="60">
        <v>0</v>
      </c>
      <c r="CF65" s="22">
        <v>0</v>
      </c>
      <c r="CG65" s="76">
        <v>0</v>
      </c>
      <c r="CH65" s="113">
        <f t="shared" si="4"/>
        <v>0</v>
      </c>
      <c r="CI65" s="81">
        <f t="shared" si="5"/>
        <v>155045</v>
      </c>
      <c r="CJ65" s="113">
        <f t="shared" si="7"/>
        <v>261866</v>
      </c>
      <c r="CK65" s="91"/>
      <c r="CL65" s="32"/>
    </row>
    <row r="66" spans="1:90" ht="22.5" x14ac:dyDescent="0.2">
      <c r="A66" s="63" t="s">
        <v>238</v>
      </c>
      <c r="B66" s="57" t="s">
        <v>319</v>
      </c>
      <c r="C66" s="60">
        <v>2726</v>
      </c>
      <c r="D66" s="22">
        <v>191</v>
      </c>
      <c r="E66" s="22">
        <v>0</v>
      </c>
      <c r="F66" s="22">
        <v>0</v>
      </c>
      <c r="G66" s="22">
        <v>1028</v>
      </c>
      <c r="H66" s="22">
        <v>5124</v>
      </c>
      <c r="I66" s="22">
        <v>7297</v>
      </c>
      <c r="J66" s="22">
        <v>7633</v>
      </c>
      <c r="K66" s="22">
        <v>612</v>
      </c>
      <c r="L66" s="22">
        <v>2496</v>
      </c>
      <c r="M66" s="22">
        <v>369</v>
      </c>
      <c r="N66" s="22">
        <v>0</v>
      </c>
      <c r="O66" s="22">
        <v>56</v>
      </c>
      <c r="P66" s="22">
        <v>3494</v>
      </c>
      <c r="Q66" s="22">
        <v>222</v>
      </c>
      <c r="R66" s="22">
        <v>5800</v>
      </c>
      <c r="S66" s="22">
        <v>819</v>
      </c>
      <c r="T66" s="22">
        <v>2229</v>
      </c>
      <c r="U66" s="22">
        <v>2403</v>
      </c>
      <c r="V66" s="22">
        <v>23007</v>
      </c>
      <c r="W66" s="22">
        <v>1936</v>
      </c>
      <c r="X66" s="22">
        <v>281945</v>
      </c>
      <c r="Y66" s="22">
        <v>2516</v>
      </c>
      <c r="Z66" s="22">
        <v>48</v>
      </c>
      <c r="AA66" s="22">
        <v>1968</v>
      </c>
      <c r="AB66" s="22">
        <v>657</v>
      </c>
      <c r="AC66" s="22">
        <v>12539</v>
      </c>
      <c r="AD66" s="22">
        <v>1738</v>
      </c>
      <c r="AE66" s="22">
        <v>1833</v>
      </c>
      <c r="AF66" s="22">
        <v>633</v>
      </c>
      <c r="AG66" s="22">
        <v>142</v>
      </c>
      <c r="AH66" s="22">
        <v>9008</v>
      </c>
      <c r="AI66" s="22">
        <v>180585</v>
      </c>
      <c r="AJ66" s="22">
        <v>142972</v>
      </c>
      <c r="AK66" s="22">
        <v>15975</v>
      </c>
      <c r="AL66" s="22">
        <v>2871</v>
      </c>
      <c r="AM66" s="22">
        <v>28098</v>
      </c>
      <c r="AN66" s="22">
        <v>5891</v>
      </c>
      <c r="AO66" s="22">
        <v>1353</v>
      </c>
      <c r="AP66" s="22">
        <v>128</v>
      </c>
      <c r="AQ66" s="22">
        <v>2234</v>
      </c>
      <c r="AR66" s="22">
        <v>372</v>
      </c>
      <c r="AS66" s="22">
        <v>557</v>
      </c>
      <c r="AT66" s="22">
        <v>8046</v>
      </c>
      <c r="AU66" s="22">
        <v>2</v>
      </c>
      <c r="AV66" s="22">
        <v>1</v>
      </c>
      <c r="AW66" s="22">
        <v>435</v>
      </c>
      <c r="AX66" s="22">
        <v>6</v>
      </c>
      <c r="AY66" s="22">
        <v>2763</v>
      </c>
      <c r="AZ66" s="22">
        <v>1105</v>
      </c>
      <c r="BA66" s="22">
        <v>1900</v>
      </c>
      <c r="BB66" s="22">
        <v>4497</v>
      </c>
      <c r="BC66" s="22">
        <v>1741</v>
      </c>
      <c r="BD66" s="22">
        <v>768</v>
      </c>
      <c r="BE66" s="22">
        <v>13</v>
      </c>
      <c r="BF66" s="22">
        <v>238</v>
      </c>
      <c r="BG66" s="22">
        <v>388</v>
      </c>
      <c r="BH66" s="22">
        <v>299</v>
      </c>
      <c r="BI66" s="22">
        <v>6</v>
      </c>
      <c r="BJ66" s="22">
        <v>3</v>
      </c>
      <c r="BK66" s="22">
        <v>2358</v>
      </c>
      <c r="BL66" s="22">
        <v>5065</v>
      </c>
      <c r="BM66" s="22">
        <v>595</v>
      </c>
      <c r="BN66" s="22">
        <v>1068</v>
      </c>
      <c r="BO66" s="22">
        <v>1226</v>
      </c>
      <c r="BP66" s="22">
        <v>12514</v>
      </c>
      <c r="BQ66" s="22">
        <v>9850</v>
      </c>
      <c r="BR66" s="22">
        <v>1784</v>
      </c>
      <c r="BS66" s="22">
        <v>451</v>
      </c>
      <c r="BT66" s="22">
        <v>145</v>
      </c>
      <c r="BU66" s="22">
        <v>7860</v>
      </c>
      <c r="BV66" s="76">
        <v>0</v>
      </c>
      <c r="BW66" s="113">
        <f t="shared" si="6"/>
        <v>826632</v>
      </c>
      <c r="BX66" s="60">
        <v>69308</v>
      </c>
      <c r="BY66" s="22">
        <v>0</v>
      </c>
      <c r="BZ66" s="76">
        <v>0</v>
      </c>
      <c r="CA66" s="113">
        <f t="shared" si="2"/>
        <v>69308</v>
      </c>
      <c r="CB66" s="60">
        <v>0</v>
      </c>
      <c r="CC66" s="76">
        <v>0</v>
      </c>
      <c r="CD66" s="113">
        <f t="shared" si="3"/>
        <v>0</v>
      </c>
      <c r="CE66" s="60">
        <v>175180</v>
      </c>
      <c r="CF66" s="22">
        <v>93421</v>
      </c>
      <c r="CG66" s="76">
        <v>19887</v>
      </c>
      <c r="CH66" s="113">
        <f t="shared" si="4"/>
        <v>288488</v>
      </c>
      <c r="CI66" s="81">
        <f t="shared" si="5"/>
        <v>357796</v>
      </c>
      <c r="CJ66" s="113">
        <f t="shared" si="7"/>
        <v>1184428</v>
      </c>
      <c r="CK66" s="91"/>
      <c r="CL66" s="32"/>
    </row>
    <row r="67" spans="1:90" ht="22.5" x14ac:dyDescent="0.2">
      <c r="A67" s="63" t="s">
        <v>320</v>
      </c>
      <c r="B67" s="57" t="s">
        <v>375</v>
      </c>
      <c r="C67" s="60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2">
        <v>0</v>
      </c>
      <c r="AJ67" s="22">
        <v>0</v>
      </c>
      <c r="AK67" s="22">
        <v>0</v>
      </c>
      <c r="AL67" s="22">
        <v>0</v>
      </c>
      <c r="AM67" s="22">
        <v>0</v>
      </c>
      <c r="AN67" s="22">
        <v>0</v>
      </c>
      <c r="AO67" s="22">
        <v>0</v>
      </c>
      <c r="AP67" s="22">
        <v>0</v>
      </c>
      <c r="AQ67" s="22">
        <v>0</v>
      </c>
      <c r="AR67" s="22">
        <v>0</v>
      </c>
      <c r="AS67" s="22">
        <v>0</v>
      </c>
      <c r="AT67" s="22">
        <v>0</v>
      </c>
      <c r="AU67" s="22">
        <v>0</v>
      </c>
      <c r="AV67" s="22">
        <v>0</v>
      </c>
      <c r="AW67" s="22">
        <v>0</v>
      </c>
      <c r="AX67" s="22">
        <v>0</v>
      </c>
      <c r="AY67" s="22">
        <v>0</v>
      </c>
      <c r="AZ67" s="22">
        <v>0</v>
      </c>
      <c r="BA67" s="22">
        <v>0</v>
      </c>
      <c r="BB67" s="22">
        <v>0</v>
      </c>
      <c r="BC67" s="22">
        <v>0</v>
      </c>
      <c r="BD67" s="22">
        <v>0</v>
      </c>
      <c r="BE67" s="22">
        <v>0</v>
      </c>
      <c r="BF67" s="22">
        <v>0</v>
      </c>
      <c r="BG67" s="22">
        <v>0</v>
      </c>
      <c r="BH67" s="22">
        <v>0</v>
      </c>
      <c r="BI67" s="22">
        <v>0</v>
      </c>
      <c r="BJ67" s="22">
        <v>0</v>
      </c>
      <c r="BK67" s="22">
        <v>0</v>
      </c>
      <c r="BL67" s="22">
        <v>0</v>
      </c>
      <c r="BM67" s="22">
        <v>0</v>
      </c>
      <c r="BN67" s="22">
        <v>0</v>
      </c>
      <c r="BO67" s="22">
        <v>0</v>
      </c>
      <c r="BP67" s="22">
        <v>0</v>
      </c>
      <c r="BQ67" s="22">
        <v>0</v>
      </c>
      <c r="BR67" s="22">
        <v>0</v>
      </c>
      <c r="BS67" s="22">
        <v>0</v>
      </c>
      <c r="BT67" s="22">
        <v>0</v>
      </c>
      <c r="BU67" s="22">
        <v>0</v>
      </c>
      <c r="BV67" s="76">
        <v>0</v>
      </c>
      <c r="BW67" s="113">
        <f t="shared" si="6"/>
        <v>0</v>
      </c>
      <c r="BX67" s="60">
        <v>157458</v>
      </c>
      <c r="BY67" s="22">
        <v>0</v>
      </c>
      <c r="BZ67" s="76">
        <v>122526</v>
      </c>
      <c r="CA67" s="113">
        <f t="shared" si="2"/>
        <v>279984</v>
      </c>
      <c r="CB67" s="60">
        <v>0</v>
      </c>
      <c r="CC67" s="76">
        <v>0</v>
      </c>
      <c r="CD67" s="113">
        <f t="shared" si="3"/>
        <v>0</v>
      </c>
      <c r="CE67" s="60">
        <v>0</v>
      </c>
      <c r="CF67" s="22">
        <v>0</v>
      </c>
      <c r="CG67" s="76">
        <v>0</v>
      </c>
      <c r="CH67" s="113">
        <f t="shared" si="4"/>
        <v>0</v>
      </c>
      <c r="CI67" s="81">
        <f t="shared" si="5"/>
        <v>279984</v>
      </c>
      <c r="CJ67" s="113">
        <f t="shared" si="7"/>
        <v>279984</v>
      </c>
      <c r="CK67" s="91"/>
      <c r="CL67" s="32"/>
    </row>
    <row r="68" spans="1:90" x14ac:dyDescent="0.2">
      <c r="A68" s="63" t="s">
        <v>321</v>
      </c>
      <c r="B68" s="57" t="s">
        <v>322</v>
      </c>
      <c r="C68" s="60">
        <v>17608</v>
      </c>
      <c r="D68" s="22">
        <v>8612</v>
      </c>
      <c r="E68" s="22">
        <v>0</v>
      </c>
      <c r="F68" s="22">
        <v>0</v>
      </c>
      <c r="G68" s="22">
        <v>9355</v>
      </c>
      <c r="H68" s="22">
        <v>2063</v>
      </c>
      <c r="I68" s="22">
        <v>13907</v>
      </c>
      <c r="J68" s="22">
        <v>8745</v>
      </c>
      <c r="K68" s="22">
        <v>1717</v>
      </c>
      <c r="L68" s="22">
        <v>7418</v>
      </c>
      <c r="M68" s="22">
        <v>8524</v>
      </c>
      <c r="N68" s="22">
        <v>0</v>
      </c>
      <c r="O68" s="22">
        <v>266</v>
      </c>
      <c r="P68" s="22">
        <v>4249</v>
      </c>
      <c r="Q68" s="22">
        <v>9580</v>
      </c>
      <c r="R68" s="22">
        <v>1947</v>
      </c>
      <c r="S68" s="22">
        <v>706</v>
      </c>
      <c r="T68" s="22">
        <v>9398</v>
      </c>
      <c r="U68" s="22">
        <v>6924</v>
      </c>
      <c r="V68" s="22">
        <v>6048</v>
      </c>
      <c r="W68" s="22">
        <v>19373</v>
      </c>
      <c r="X68" s="22">
        <v>6864</v>
      </c>
      <c r="Y68" s="22">
        <v>62828</v>
      </c>
      <c r="Z68" s="22">
        <v>1214</v>
      </c>
      <c r="AA68" s="22">
        <v>6552</v>
      </c>
      <c r="AB68" s="22">
        <v>7281</v>
      </c>
      <c r="AC68" s="22">
        <v>13447</v>
      </c>
      <c r="AD68" s="22">
        <v>14609</v>
      </c>
      <c r="AE68" s="22">
        <v>10814</v>
      </c>
      <c r="AF68" s="22">
        <v>692</v>
      </c>
      <c r="AG68" s="22">
        <v>23407</v>
      </c>
      <c r="AH68" s="22">
        <v>152000</v>
      </c>
      <c r="AI68" s="22">
        <v>75056</v>
      </c>
      <c r="AJ68" s="22">
        <v>21158</v>
      </c>
      <c r="AK68" s="22">
        <v>1711827</v>
      </c>
      <c r="AL68" s="22">
        <v>9006</v>
      </c>
      <c r="AM68" s="22">
        <v>69378</v>
      </c>
      <c r="AN68" s="22">
        <v>73214</v>
      </c>
      <c r="AO68" s="22">
        <v>24955</v>
      </c>
      <c r="AP68" s="22">
        <v>2220</v>
      </c>
      <c r="AQ68" s="22">
        <v>49795</v>
      </c>
      <c r="AR68" s="22">
        <v>2552</v>
      </c>
      <c r="AS68" s="22">
        <v>9318</v>
      </c>
      <c r="AT68" s="22">
        <v>25295</v>
      </c>
      <c r="AU68" s="22">
        <v>700</v>
      </c>
      <c r="AV68" s="22">
        <v>1050</v>
      </c>
      <c r="AW68" s="22">
        <v>27613</v>
      </c>
      <c r="AX68" s="22">
        <v>3318</v>
      </c>
      <c r="AY68" s="22">
        <v>19498</v>
      </c>
      <c r="AZ68" s="22">
        <v>9133</v>
      </c>
      <c r="BA68" s="22">
        <v>11175</v>
      </c>
      <c r="BB68" s="22">
        <v>251873</v>
      </c>
      <c r="BC68" s="22">
        <v>10347</v>
      </c>
      <c r="BD68" s="22">
        <v>29843</v>
      </c>
      <c r="BE68" s="22">
        <v>1481</v>
      </c>
      <c r="BF68" s="22">
        <v>1028</v>
      </c>
      <c r="BG68" s="22">
        <v>3480</v>
      </c>
      <c r="BH68" s="22">
        <v>4510</v>
      </c>
      <c r="BI68" s="22">
        <v>329</v>
      </c>
      <c r="BJ68" s="22">
        <v>3272</v>
      </c>
      <c r="BK68" s="22">
        <v>9265</v>
      </c>
      <c r="BL68" s="22">
        <v>73625</v>
      </c>
      <c r="BM68" s="22">
        <v>16038</v>
      </c>
      <c r="BN68" s="22">
        <v>14133</v>
      </c>
      <c r="BO68" s="22">
        <v>38042</v>
      </c>
      <c r="BP68" s="22">
        <v>24999</v>
      </c>
      <c r="BQ68" s="22">
        <v>3873</v>
      </c>
      <c r="BR68" s="22">
        <v>11987</v>
      </c>
      <c r="BS68" s="22">
        <v>4278</v>
      </c>
      <c r="BT68" s="22">
        <v>274</v>
      </c>
      <c r="BU68" s="22">
        <v>4538</v>
      </c>
      <c r="BV68" s="76">
        <v>0</v>
      </c>
      <c r="BW68" s="113">
        <f t="shared" si="6"/>
        <v>3089624</v>
      </c>
      <c r="BX68" s="60">
        <v>346229</v>
      </c>
      <c r="BY68" s="22">
        <v>0</v>
      </c>
      <c r="BZ68" s="76">
        <v>22659</v>
      </c>
      <c r="CA68" s="113">
        <f t="shared" si="2"/>
        <v>368888</v>
      </c>
      <c r="CB68" s="60">
        <v>5016852</v>
      </c>
      <c r="CC68" s="76">
        <v>0</v>
      </c>
      <c r="CD68" s="113">
        <f t="shared" si="3"/>
        <v>5016852</v>
      </c>
      <c r="CE68" s="60">
        <v>0</v>
      </c>
      <c r="CF68" s="22">
        <v>0</v>
      </c>
      <c r="CG68" s="76">
        <v>0</v>
      </c>
      <c r="CH68" s="113">
        <f t="shared" si="4"/>
        <v>0</v>
      </c>
      <c r="CI68" s="81">
        <f t="shared" si="5"/>
        <v>5385740</v>
      </c>
      <c r="CJ68" s="113">
        <f t="shared" si="7"/>
        <v>8475364</v>
      </c>
      <c r="CK68" s="91"/>
      <c r="CL68" s="32"/>
    </row>
    <row r="69" spans="1:90" x14ac:dyDescent="0.2">
      <c r="A69" s="63" t="s">
        <v>239</v>
      </c>
      <c r="B69" s="57" t="s">
        <v>240</v>
      </c>
      <c r="C69" s="60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  <c r="AA69" s="22">
        <v>0</v>
      </c>
      <c r="AB69" s="22">
        <v>0</v>
      </c>
      <c r="AC69" s="22">
        <v>0</v>
      </c>
      <c r="AD69" s="22">
        <v>0</v>
      </c>
      <c r="AE69" s="22">
        <v>0</v>
      </c>
      <c r="AF69" s="22">
        <v>0</v>
      </c>
      <c r="AG69" s="22">
        <v>0</v>
      </c>
      <c r="AH69" s="22">
        <v>0</v>
      </c>
      <c r="AI69" s="22">
        <v>0</v>
      </c>
      <c r="AJ69" s="22">
        <v>0</v>
      </c>
      <c r="AK69" s="22">
        <v>0</v>
      </c>
      <c r="AL69" s="22">
        <v>0</v>
      </c>
      <c r="AM69" s="22">
        <v>0</v>
      </c>
      <c r="AN69" s="22">
        <v>0</v>
      </c>
      <c r="AO69" s="22">
        <v>0</v>
      </c>
      <c r="AP69" s="22">
        <v>0</v>
      </c>
      <c r="AQ69" s="22">
        <v>0</v>
      </c>
      <c r="AR69" s="22">
        <v>0</v>
      </c>
      <c r="AS69" s="22">
        <v>0</v>
      </c>
      <c r="AT69" s="22">
        <v>0</v>
      </c>
      <c r="AU69" s="22">
        <v>0</v>
      </c>
      <c r="AV69" s="22">
        <v>0</v>
      </c>
      <c r="AW69" s="22">
        <v>0</v>
      </c>
      <c r="AX69" s="22">
        <v>0</v>
      </c>
      <c r="AY69" s="22">
        <v>0</v>
      </c>
      <c r="AZ69" s="22">
        <v>0</v>
      </c>
      <c r="BA69" s="22">
        <v>0</v>
      </c>
      <c r="BB69" s="22">
        <v>0</v>
      </c>
      <c r="BC69" s="22">
        <v>0</v>
      </c>
      <c r="BD69" s="22">
        <v>0</v>
      </c>
      <c r="BE69" s="22">
        <v>0</v>
      </c>
      <c r="BF69" s="22">
        <v>0</v>
      </c>
      <c r="BG69" s="22">
        <v>0</v>
      </c>
      <c r="BH69" s="22">
        <v>0</v>
      </c>
      <c r="BI69" s="22">
        <v>0</v>
      </c>
      <c r="BJ69" s="22">
        <v>0</v>
      </c>
      <c r="BK69" s="22">
        <v>0</v>
      </c>
      <c r="BL69" s="22">
        <v>0</v>
      </c>
      <c r="BM69" s="22">
        <v>0</v>
      </c>
      <c r="BN69" s="22">
        <v>0</v>
      </c>
      <c r="BO69" s="22">
        <v>0</v>
      </c>
      <c r="BP69" s="22">
        <v>0</v>
      </c>
      <c r="BQ69" s="22">
        <v>0</v>
      </c>
      <c r="BR69" s="22">
        <v>0</v>
      </c>
      <c r="BS69" s="22">
        <v>0</v>
      </c>
      <c r="BT69" s="22">
        <v>0</v>
      </c>
      <c r="BU69" s="22">
        <v>0</v>
      </c>
      <c r="BV69" s="76">
        <v>0</v>
      </c>
      <c r="BW69" s="113">
        <f t="shared" si="6"/>
        <v>0</v>
      </c>
      <c r="BX69" s="60">
        <v>0</v>
      </c>
      <c r="BY69" s="22">
        <v>0</v>
      </c>
      <c r="BZ69" s="76">
        <v>0</v>
      </c>
      <c r="CA69" s="113">
        <f t="shared" si="2"/>
        <v>0</v>
      </c>
      <c r="CB69" s="60">
        <v>0</v>
      </c>
      <c r="CC69" s="76">
        <v>0</v>
      </c>
      <c r="CD69" s="113">
        <f t="shared" si="3"/>
        <v>0</v>
      </c>
      <c r="CE69" s="60">
        <v>0</v>
      </c>
      <c r="CF69" s="22">
        <v>0</v>
      </c>
      <c r="CG69" s="76">
        <v>0</v>
      </c>
      <c r="CH69" s="113">
        <f t="shared" si="4"/>
        <v>0</v>
      </c>
      <c r="CI69" s="81">
        <f t="shared" si="5"/>
        <v>0</v>
      </c>
      <c r="CJ69" s="113">
        <f t="shared" si="7"/>
        <v>0</v>
      </c>
      <c r="CK69" s="91"/>
      <c r="CL69" s="32"/>
    </row>
    <row r="70" spans="1:90" x14ac:dyDescent="0.2">
      <c r="A70" s="63" t="s">
        <v>241</v>
      </c>
      <c r="B70" s="57" t="s">
        <v>242</v>
      </c>
      <c r="C70" s="60">
        <v>16820</v>
      </c>
      <c r="D70" s="22">
        <v>27243</v>
      </c>
      <c r="E70" s="22">
        <v>0</v>
      </c>
      <c r="F70" s="22">
        <v>0</v>
      </c>
      <c r="G70" s="22">
        <v>3878</v>
      </c>
      <c r="H70" s="22">
        <v>1442</v>
      </c>
      <c r="I70" s="22">
        <v>3082</v>
      </c>
      <c r="J70" s="22">
        <v>2112</v>
      </c>
      <c r="K70" s="22">
        <v>1558</v>
      </c>
      <c r="L70" s="22">
        <v>1760</v>
      </c>
      <c r="M70" s="22">
        <v>1351</v>
      </c>
      <c r="N70" s="22">
        <v>0</v>
      </c>
      <c r="O70" s="22">
        <v>360</v>
      </c>
      <c r="P70" s="22">
        <v>1523</v>
      </c>
      <c r="Q70" s="22">
        <v>5195</v>
      </c>
      <c r="R70" s="22">
        <v>714</v>
      </c>
      <c r="S70" s="22">
        <v>896</v>
      </c>
      <c r="T70" s="22">
        <v>1714</v>
      </c>
      <c r="U70" s="22">
        <v>1227</v>
      </c>
      <c r="V70" s="22">
        <v>1466</v>
      </c>
      <c r="W70" s="22">
        <v>5104</v>
      </c>
      <c r="X70" s="22">
        <v>522</v>
      </c>
      <c r="Y70" s="22">
        <v>3665</v>
      </c>
      <c r="Z70" s="22">
        <v>682</v>
      </c>
      <c r="AA70" s="22">
        <v>379</v>
      </c>
      <c r="AB70" s="22">
        <v>460</v>
      </c>
      <c r="AC70" s="22">
        <v>14085</v>
      </c>
      <c r="AD70" s="22">
        <v>1177</v>
      </c>
      <c r="AE70" s="22">
        <v>792</v>
      </c>
      <c r="AF70" s="22">
        <v>279</v>
      </c>
      <c r="AG70" s="22">
        <v>2457</v>
      </c>
      <c r="AH70" s="22">
        <v>10010</v>
      </c>
      <c r="AI70" s="22">
        <v>6197</v>
      </c>
      <c r="AJ70" s="22">
        <v>4394</v>
      </c>
      <c r="AK70" s="22">
        <v>28047</v>
      </c>
      <c r="AL70" s="22">
        <v>73944</v>
      </c>
      <c r="AM70" s="22">
        <v>19865</v>
      </c>
      <c r="AN70" s="22">
        <v>17223</v>
      </c>
      <c r="AO70" s="22">
        <v>138710</v>
      </c>
      <c r="AP70" s="22">
        <v>370</v>
      </c>
      <c r="AQ70" s="22">
        <v>6921</v>
      </c>
      <c r="AR70" s="22">
        <v>1941</v>
      </c>
      <c r="AS70" s="22">
        <v>1229</v>
      </c>
      <c r="AT70" s="22">
        <v>2999</v>
      </c>
      <c r="AU70" s="22">
        <v>156</v>
      </c>
      <c r="AV70" s="22">
        <v>885</v>
      </c>
      <c r="AW70" s="22">
        <v>0</v>
      </c>
      <c r="AX70" s="22">
        <v>1343</v>
      </c>
      <c r="AY70" s="22">
        <v>2268</v>
      </c>
      <c r="AZ70" s="22">
        <v>998</v>
      </c>
      <c r="BA70" s="22">
        <v>9081</v>
      </c>
      <c r="BB70" s="22">
        <v>1299</v>
      </c>
      <c r="BC70" s="22">
        <v>10790</v>
      </c>
      <c r="BD70" s="22">
        <v>2186</v>
      </c>
      <c r="BE70" s="22">
        <v>187</v>
      </c>
      <c r="BF70" s="22">
        <v>367</v>
      </c>
      <c r="BG70" s="22">
        <v>1302</v>
      </c>
      <c r="BH70" s="22">
        <v>7120</v>
      </c>
      <c r="BI70" s="22">
        <v>181</v>
      </c>
      <c r="BJ70" s="22">
        <v>442</v>
      </c>
      <c r="BK70" s="22">
        <v>1557</v>
      </c>
      <c r="BL70" s="22">
        <v>8257</v>
      </c>
      <c r="BM70" s="22">
        <v>46</v>
      </c>
      <c r="BN70" s="22">
        <v>679</v>
      </c>
      <c r="BO70" s="22">
        <v>1055</v>
      </c>
      <c r="BP70" s="22">
        <v>778</v>
      </c>
      <c r="BQ70" s="22">
        <v>5705</v>
      </c>
      <c r="BR70" s="22">
        <v>1342</v>
      </c>
      <c r="BS70" s="22">
        <v>83</v>
      </c>
      <c r="BT70" s="22">
        <v>180</v>
      </c>
      <c r="BU70" s="22">
        <v>1635</v>
      </c>
      <c r="BV70" s="76">
        <v>0</v>
      </c>
      <c r="BW70" s="113">
        <f t="shared" si="6"/>
        <v>473715</v>
      </c>
      <c r="BX70" s="60">
        <v>710889</v>
      </c>
      <c r="BY70" s="22">
        <v>0</v>
      </c>
      <c r="BZ70" s="76">
        <v>0</v>
      </c>
      <c r="CA70" s="113">
        <f t="shared" si="2"/>
        <v>710889</v>
      </c>
      <c r="CB70" s="60">
        <v>0</v>
      </c>
      <c r="CC70" s="76">
        <v>0</v>
      </c>
      <c r="CD70" s="113">
        <f t="shared" si="3"/>
        <v>0</v>
      </c>
      <c r="CE70" s="60">
        <v>20884</v>
      </c>
      <c r="CF70" s="22">
        <v>10307</v>
      </c>
      <c r="CG70" s="76">
        <v>367</v>
      </c>
      <c r="CH70" s="113">
        <f t="shared" si="4"/>
        <v>31558</v>
      </c>
      <c r="CI70" s="81">
        <f t="shared" si="5"/>
        <v>742447</v>
      </c>
      <c r="CJ70" s="113">
        <f t="shared" si="7"/>
        <v>1216162</v>
      </c>
      <c r="CK70" s="91"/>
      <c r="CL70" s="32"/>
    </row>
    <row r="71" spans="1:90" ht="22.5" x14ac:dyDescent="0.2">
      <c r="A71" s="63" t="s">
        <v>243</v>
      </c>
      <c r="B71" s="57" t="s">
        <v>244</v>
      </c>
      <c r="C71" s="60">
        <v>1855</v>
      </c>
      <c r="D71" s="22">
        <v>4216</v>
      </c>
      <c r="E71" s="22">
        <v>441</v>
      </c>
      <c r="F71" s="22">
        <v>0</v>
      </c>
      <c r="G71" s="22">
        <v>0</v>
      </c>
      <c r="H71" s="22">
        <v>3607</v>
      </c>
      <c r="I71" s="22">
        <v>7105</v>
      </c>
      <c r="J71" s="22">
        <v>3847</v>
      </c>
      <c r="K71" s="22">
        <v>1199</v>
      </c>
      <c r="L71" s="22">
        <v>1649</v>
      </c>
      <c r="M71" s="22">
        <v>3598</v>
      </c>
      <c r="N71" s="22">
        <v>0</v>
      </c>
      <c r="O71" s="22">
        <v>487</v>
      </c>
      <c r="P71" s="22">
        <v>1217</v>
      </c>
      <c r="Q71" s="22">
        <v>4020</v>
      </c>
      <c r="R71" s="22">
        <v>4366</v>
      </c>
      <c r="S71" s="22">
        <v>2063</v>
      </c>
      <c r="T71" s="22">
        <v>45</v>
      </c>
      <c r="U71" s="22">
        <v>2270</v>
      </c>
      <c r="V71" s="22">
        <v>4120</v>
      </c>
      <c r="W71" s="22">
        <v>14660</v>
      </c>
      <c r="X71" s="22">
        <v>11869</v>
      </c>
      <c r="Y71" s="22">
        <v>6664</v>
      </c>
      <c r="Z71" s="22">
        <v>6</v>
      </c>
      <c r="AA71" s="22">
        <v>256</v>
      </c>
      <c r="AB71" s="22">
        <v>1790</v>
      </c>
      <c r="AC71" s="22">
        <v>0</v>
      </c>
      <c r="AD71" s="22">
        <v>1312</v>
      </c>
      <c r="AE71" s="22">
        <v>59</v>
      </c>
      <c r="AF71" s="22">
        <v>1236</v>
      </c>
      <c r="AG71" s="22">
        <v>0</v>
      </c>
      <c r="AH71" s="22">
        <v>0</v>
      </c>
      <c r="AI71" s="22">
        <v>1903</v>
      </c>
      <c r="AJ71" s="22">
        <v>0</v>
      </c>
      <c r="AK71" s="22">
        <v>0</v>
      </c>
      <c r="AL71" s="22">
        <v>0</v>
      </c>
      <c r="AM71" s="22">
        <v>276949</v>
      </c>
      <c r="AN71" s="22">
        <v>34713</v>
      </c>
      <c r="AO71" s="22">
        <v>0</v>
      </c>
      <c r="AP71" s="22">
        <v>0</v>
      </c>
      <c r="AQ71" s="22">
        <v>0</v>
      </c>
      <c r="AR71" s="22">
        <v>0</v>
      </c>
      <c r="AS71" s="22">
        <v>0</v>
      </c>
      <c r="AT71" s="22">
        <v>0</v>
      </c>
      <c r="AU71" s="22">
        <v>1555</v>
      </c>
      <c r="AV71" s="22">
        <v>0</v>
      </c>
      <c r="AW71" s="22">
        <v>0</v>
      </c>
      <c r="AX71" s="22">
        <v>0</v>
      </c>
      <c r="AY71" s="22">
        <v>0</v>
      </c>
      <c r="AZ71" s="22">
        <v>0</v>
      </c>
      <c r="BA71" s="22">
        <v>0</v>
      </c>
      <c r="BB71" s="22">
        <v>0</v>
      </c>
      <c r="BC71" s="22">
        <v>0</v>
      </c>
      <c r="BD71" s="22">
        <v>0</v>
      </c>
      <c r="BE71" s="22">
        <v>0</v>
      </c>
      <c r="BF71" s="22">
        <v>0</v>
      </c>
      <c r="BG71" s="22">
        <v>0</v>
      </c>
      <c r="BH71" s="22">
        <v>0</v>
      </c>
      <c r="BI71" s="22">
        <v>0</v>
      </c>
      <c r="BJ71" s="22">
        <v>0</v>
      </c>
      <c r="BK71" s="22">
        <v>0</v>
      </c>
      <c r="BL71" s="22">
        <v>3599</v>
      </c>
      <c r="BM71" s="22">
        <v>0</v>
      </c>
      <c r="BN71" s="22">
        <v>37</v>
      </c>
      <c r="BO71" s="22">
        <v>0</v>
      </c>
      <c r="BP71" s="22">
        <v>32</v>
      </c>
      <c r="BQ71" s="22">
        <v>0</v>
      </c>
      <c r="BR71" s="22">
        <v>153</v>
      </c>
      <c r="BS71" s="22">
        <v>13</v>
      </c>
      <c r="BT71" s="22">
        <v>0</v>
      </c>
      <c r="BU71" s="22">
        <v>0</v>
      </c>
      <c r="BV71" s="76">
        <v>0</v>
      </c>
      <c r="BW71" s="113">
        <f t="shared" ref="BW71:BW102" si="8">SUM(C71:BV71)</f>
        <v>402911</v>
      </c>
      <c r="BX71" s="60">
        <v>0</v>
      </c>
      <c r="BY71" s="22">
        <v>0</v>
      </c>
      <c r="BZ71" s="76">
        <v>0</v>
      </c>
      <c r="CA71" s="113">
        <f t="shared" si="2"/>
        <v>0</v>
      </c>
      <c r="CB71" s="60">
        <v>0</v>
      </c>
      <c r="CC71" s="76">
        <v>0</v>
      </c>
      <c r="CD71" s="113">
        <f t="shared" si="3"/>
        <v>0</v>
      </c>
      <c r="CE71" s="60">
        <v>47033</v>
      </c>
      <c r="CF71" s="22">
        <v>35775</v>
      </c>
      <c r="CG71" s="76">
        <v>20573</v>
      </c>
      <c r="CH71" s="113">
        <f t="shared" si="4"/>
        <v>103381</v>
      </c>
      <c r="CI71" s="81">
        <f t="shared" si="5"/>
        <v>103381</v>
      </c>
      <c r="CJ71" s="113">
        <f t="shared" ref="CJ71:CJ102" si="9">CI71+BW71</f>
        <v>506292</v>
      </c>
      <c r="CK71" s="91"/>
      <c r="CL71" s="32"/>
    </row>
    <row r="72" spans="1:90" ht="22.5" x14ac:dyDescent="0.2">
      <c r="A72" s="63" t="s">
        <v>245</v>
      </c>
      <c r="B72" s="57" t="s">
        <v>246</v>
      </c>
      <c r="C72" s="60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Y72" s="22">
        <v>0</v>
      </c>
      <c r="Z72" s="22">
        <v>0</v>
      </c>
      <c r="AA72" s="22">
        <v>0</v>
      </c>
      <c r="AB72" s="22">
        <v>0</v>
      </c>
      <c r="AC72" s="22">
        <v>0</v>
      </c>
      <c r="AD72" s="22">
        <v>0</v>
      </c>
      <c r="AE72" s="22">
        <v>0</v>
      </c>
      <c r="AF72" s="22">
        <v>0</v>
      </c>
      <c r="AG72" s="22">
        <v>0</v>
      </c>
      <c r="AH72" s="22">
        <v>0</v>
      </c>
      <c r="AI72" s="22">
        <v>0</v>
      </c>
      <c r="AJ72" s="22">
        <v>0</v>
      </c>
      <c r="AK72" s="22">
        <v>0</v>
      </c>
      <c r="AL72" s="22">
        <v>0</v>
      </c>
      <c r="AM72" s="22">
        <v>0</v>
      </c>
      <c r="AN72" s="22">
        <v>0</v>
      </c>
      <c r="AO72" s="22">
        <v>0</v>
      </c>
      <c r="AP72" s="22">
        <v>0</v>
      </c>
      <c r="AQ72" s="22">
        <v>0</v>
      </c>
      <c r="AR72" s="22">
        <v>0</v>
      </c>
      <c r="AS72" s="22">
        <v>0</v>
      </c>
      <c r="AT72" s="22">
        <v>0</v>
      </c>
      <c r="AU72" s="22">
        <v>0</v>
      </c>
      <c r="AV72" s="22">
        <v>0</v>
      </c>
      <c r="AW72" s="22">
        <v>0</v>
      </c>
      <c r="AX72" s="22">
        <v>0</v>
      </c>
      <c r="AY72" s="22">
        <v>0</v>
      </c>
      <c r="AZ72" s="22">
        <v>0</v>
      </c>
      <c r="BA72" s="22">
        <v>0</v>
      </c>
      <c r="BB72" s="22">
        <v>0</v>
      </c>
      <c r="BC72" s="22">
        <v>0</v>
      </c>
      <c r="BD72" s="22">
        <v>0</v>
      </c>
      <c r="BE72" s="22">
        <v>0</v>
      </c>
      <c r="BF72" s="22">
        <v>0</v>
      </c>
      <c r="BG72" s="22">
        <v>0</v>
      </c>
      <c r="BH72" s="22">
        <v>0</v>
      </c>
      <c r="BI72" s="22">
        <v>0</v>
      </c>
      <c r="BJ72" s="22">
        <v>0</v>
      </c>
      <c r="BK72" s="22">
        <v>0</v>
      </c>
      <c r="BL72" s="22">
        <v>0</v>
      </c>
      <c r="BM72" s="22">
        <v>0</v>
      </c>
      <c r="BN72" s="22">
        <v>0</v>
      </c>
      <c r="BO72" s="22">
        <v>0</v>
      </c>
      <c r="BP72" s="22">
        <v>0</v>
      </c>
      <c r="BQ72" s="22">
        <v>0</v>
      </c>
      <c r="BR72" s="22">
        <v>0</v>
      </c>
      <c r="BS72" s="22">
        <v>0</v>
      </c>
      <c r="BT72" s="22">
        <v>0</v>
      </c>
      <c r="BU72" s="22">
        <v>0</v>
      </c>
      <c r="BV72" s="76">
        <v>0</v>
      </c>
      <c r="BW72" s="113">
        <f t="shared" si="8"/>
        <v>0</v>
      </c>
      <c r="BX72" s="60">
        <v>0</v>
      </c>
      <c r="BY72" s="22">
        <v>0</v>
      </c>
      <c r="BZ72" s="76">
        <v>0</v>
      </c>
      <c r="CA72" s="113">
        <f t="shared" ref="CA72:CA116" si="10">SUM(BX72:BZ72)</f>
        <v>0</v>
      </c>
      <c r="CB72" s="60">
        <v>0</v>
      </c>
      <c r="CC72" s="76">
        <v>0</v>
      </c>
      <c r="CD72" s="113">
        <f t="shared" ref="CD72:CD116" si="11">CB72+CC72</f>
        <v>0</v>
      </c>
      <c r="CE72" s="60">
        <v>0</v>
      </c>
      <c r="CF72" s="22">
        <v>31771</v>
      </c>
      <c r="CG72" s="76">
        <v>0</v>
      </c>
      <c r="CH72" s="113">
        <f t="shared" ref="CH72:CH116" si="12">SUM(CE72:CG72)</f>
        <v>31771</v>
      </c>
      <c r="CI72" s="81">
        <f t="shared" ref="CI72:CI116" si="13">CA72+CD72+CH72</f>
        <v>31771</v>
      </c>
      <c r="CJ72" s="113">
        <f t="shared" si="9"/>
        <v>31771</v>
      </c>
      <c r="CK72" s="91"/>
      <c r="CL72" s="32"/>
    </row>
    <row r="73" spans="1:90" x14ac:dyDescent="0.2">
      <c r="A73" s="63" t="s">
        <v>247</v>
      </c>
      <c r="B73" s="57" t="s">
        <v>248</v>
      </c>
      <c r="C73" s="60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2">
        <v>0</v>
      </c>
      <c r="AP73" s="22">
        <v>0</v>
      </c>
      <c r="AQ73" s="22">
        <v>0</v>
      </c>
      <c r="AR73" s="22">
        <v>0</v>
      </c>
      <c r="AS73" s="22">
        <v>0</v>
      </c>
      <c r="AT73" s="22">
        <v>0</v>
      </c>
      <c r="AU73" s="22">
        <v>0</v>
      </c>
      <c r="AV73" s="22">
        <v>0</v>
      </c>
      <c r="AW73" s="22">
        <v>0</v>
      </c>
      <c r="AX73" s="22">
        <v>0</v>
      </c>
      <c r="AY73" s="22">
        <v>0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  <c r="BJ73" s="22">
        <v>0</v>
      </c>
      <c r="BK73" s="22">
        <v>0</v>
      </c>
      <c r="BL73" s="22">
        <v>0</v>
      </c>
      <c r="BM73" s="22">
        <v>0</v>
      </c>
      <c r="BN73" s="22">
        <v>0</v>
      </c>
      <c r="BO73" s="22">
        <v>0</v>
      </c>
      <c r="BP73" s="22">
        <v>0</v>
      </c>
      <c r="BQ73" s="22">
        <v>0</v>
      </c>
      <c r="BR73" s="22">
        <v>0</v>
      </c>
      <c r="BS73" s="22">
        <v>0</v>
      </c>
      <c r="BT73" s="22">
        <v>0</v>
      </c>
      <c r="BU73" s="22">
        <v>0</v>
      </c>
      <c r="BV73" s="76">
        <v>0</v>
      </c>
      <c r="BW73" s="113">
        <f t="shared" si="8"/>
        <v>0</v>
      </c>
      <c r="BX73" s="60">
        <v>0</v>
      </c>
      <c r="BY73" s="22">
        <v>0</v>
      </c>
      <c r="BZ73" s="76">
        <v>0</v>
      </c>
      <c r="CA73" s="113">
        <f t="shared" si="10"/>
        <v>0</v>
      </c>
      <c r="CB73" s="60">
        <v>0</v>
      </c>
      <c r="CC73" s="76">
        <v>0</v>
      </c>
      <c r="CD73" s="113">
        <f t="shared" si="11"/>
        <v>0</v>
      </c>
      <c r="CE73" s="60">
        <v>0</v>
      </c>
      <c r="CF73" s="22">
        <v>0</v>
      </c>
      <c r="CG73" s="76">
        <v>0</v>
      </c>
      <c r="CH73" s="113">
        <f t="shared" si="12"/>
        <v>0</v>
      </c>
      <c r="CI73" s="81">
        <f t="shared" si="13"/>
        <v>0</v>
      </c>
      <c r="CJ73" s="113">
        <f t="shared" si="9"/>
        <v>0</v>
      </c>
      <c r="CK73" s="91"/>
      <c r="CL73" s="32"/>
    </row>
    <row r="74" spans="1:90" x14ac:dyDescent="0.2">
      <c r="A74" s="63" t="s">
        <v>398</v>
      </c>
      <c r="B74" s="57" t="s">
        <v>464</v>
      </c>
      <c r="C74" s="60">
        <v>0</v>
      </c>
      <c r="D74" s="22">
        <v>0</v>
      </c>
      <c r="E74" s="22">
        <v>535</v>
      </c>
      <c r="F74" s="22">
        <v>0</v>
      </c>
      <c r="G74" s="22">
        <v>232</v>
      </c>
      <c r="H74" s="22">
        <v>405</v>
      </c>
      <c r="I74" s="22">
        <v>1577</v>
      </c>
      <c r="J74" s="22">
        <v>149</v>
      </c>
      <c r="K74" s="22">
        <v>509</v>
      </c>
      <c r="L74" s="22">
        <v>1492</v>
      </c>
      <c r="M74" s="22">
        <v>528</v>
      </c>
      <c r="N74" s="22">
        <v>0</v>
      </c>
      <c r="O74" s="22">
        <v>486</v>
      </c>
      <c r="P74" s="22">
        <v>1250</v>
      </c>
      <c r="Q74" s="22">
        <v>1877</v>
      </c>
      <c r="R74" s="22">
        <v>781</v>
      </c>
      <c r="S74" s="22">
        <v>1039</v>
      </c>
      <c r="T74" s="22">
        <v>923</v>
      </c>
      <c r="U74" s="22">
        <v>1221</v>
      </c>
      <c r="V74" s="22">
        <v>1371</v>
      </c>
      <c r="W74" s="22">
        <v>1622</v>
      </c>
      <c r="X74" s="22">
        <v>1012</v>
      </c>
      <c r="Y74" s="22">
        <v>1790</v>
      </c>
      <c r="Z74" s="22">
        <v>41</v>
      </c>
      <c r="AA74" s="22">
        <v>1360</v>
      </c>
      <c r="AB74" s="22">
        <v>1801</v>
      </c>
      <c r="AC74" s="22">
        <v>5051</v>
      </c>
      <c r="AD74" s="22">
        <v>2046</v>
      </c>
      <c r="AE74" s="22">
        <v>377</v>
      </c>
      <c r="AF74" s="22">
        <v>151</v>
      </c>
      <c r="AG74" s="22">
        <v>18</v>
      </c>
      <c r="AH74" s="22">
        <v>1272</v>
      </c>
      <c r="AI74" s="22">
        <v>768</v>
      </c>
      <c r="AJ74" s="22">
        <v>737</v>
      </c>
      <c r="AK74" s="22">
        <v>2142</v>
      </c>
      <c r="AL74" s="22">
        <v>597</v>
      </c>
      <c r="AM74" s="22">
        <v>9106</v>
      </c>
      <c r="AN74" s="22">
        <v>2635</v>
      </c>
      <c r="AO74" s="22">
        <v>56117</v>
      </c>
      <c r="AP74" s="22">
        <v>300</v>
      </c>
      <c r="AQ74" s="22">
        <v>608</v>
      </c>
      <c r="AR74" s="22">
        <v>55</v>
      </c>
      <c r="AS74" s="22">
        <v>227</v>
      </c>
      <c r="AT74" s="22">
        <v>143</v>
      </c>
      <c r="AU74" s="22">
        <v>16</v>
      </c>
      <c r="AV74" s="22">
        <v>18</v>
      </c>
      <c r="AW74" s="22">
        <v>63</v>
      </c>
      <c r="AX74" s="22">
        <v>93</v>
      </c>
      <c r="AY74" s="22">
        <v>2834</v>
      </c>
      <c r="AZ74" s="22">
        <v>394</v>
      </c>
      <c r="BA74" s="22">
        <v>612</v>
      </c>
      <c r="BB74" s="22">
        <v>148</v>
      </c>
      <c r="BC74" s="22">
        <v>576</v>
      </c>
      <c r="BD74" s="22">
        <v>408</v>
      </c>
      <c r="BE74" s="22">
        <v>86</v>
      </c>
      <c r="BF74" s="22">
        <v>62</v>
      </c>
      <c r="BG74" s="22">
        <v>107</v>
      </c>
      <c r="BH74" s="22">
        <v>296</v>
      </c>
      <c r="BI74" s="22">
        <v>148</v>
      </c>
      <c r="BJ74" s="22">
        <v>3675</v>
      </c>
      <c r="BK74" s="22">
        <v>578</v>
      </c>
      <c r="BL74" s="22">
        <v>14139</v>
      </c>
      <c r="BM74" s="22">
        <v>5427</v>
      </c>
      <c r="BN74" s="22">
        <v>3786</v>
      </c>
      <c r="BO74" s="22">
        <v>16599</v>
      </c>
      <c r="BP74" s="22">
        <v>3673</v>
      </c>
      <c r="BQ74" s="22">
        <v>154</v>
      </c>
      <c r="BR74" s="22">
        <v>1068</v>
      </c>
      <c r="BS74" s="22">
        <v>1733</v>
      </c>
      <c r="BT74" s="22">
        <v>13</v>
      </c>
      <c r="BU74" s="22">
        <v>196</v>
      </c>
      <c r="BV74" s="76">
        <v>0</v>
      </c>
      <c r="BW74" s="113">
        <f t="shared" si="8"/>
        <v>161253</v>
      </c>
      <c r="BX74" s="60">
        <v>437874</v>
      </c>
      <c r="BY74" s="22">
        <v>155937</v>
      </c>
      <c r="BZ74" s="76">
        <v>0</v>
      </c>
      <c r="CA74" s="113">
        <f t="shared" si="10"/>
        <v>593811</v>
      </c>
      <c r="CB74" s="60">
        <v>0</v>
      </c>
      <c r="CC74" s="76">
        <v>0</v>
      </c>
      <c r="CD74" s="113">
        <f t="shared" si="11"/>
        <v>0</v>
      </c>
      <c r="CE74" s="60">
        <v>50232</v>
      </c>
      <c r="CF74" s="22">
        <v>11410</v>
      </c>
      <c r="CG74" s="76">
        <v>4592</v>
      </c>
      <c r="CH74" s="113">
        <f t="shared" si="12"/>
        <v>66234</v>
      </c>
      <c r="CI74" s="81">
        <f t="shared" si="13"/>
        <v>660045</v>
      </c>
      <c r="CJ74" s="113">
        <f t="shared" si="9"/>
        <v>821298</v>
      </c>
      <c r="CK74" s="91"/>
      <c r="CL74" s="32"/>
    </row>
    <row r="75" spans="1:90" x14ac:dyDescent="0.2">
      <c r="A75" s="63" t="s">
        <v>399</v>
      </c>
      <c r="B75" s="57" t="s">
        <v>466</v>
      </c>
      <c r="C75" s="60">
        <v>3315</v>
      </c>
      <c r="D75" s="22">
        <v>31196</v>
      </c>
      <c r="E75" s="22">
        <v>14433</v>
      </c>
      <c r="F75" s="22">
        <v>3322</v>
      </c>
      <c r="G75" s="22">
        <v>17184</v>
      </c>
      <c r="H75" s="22">
        <v>11875</v>
      </c>
      <c r="I75" s="22">
        <v>18498</v>
      </c>
      <c r="J75" s="22">
        <v>20975</v>
      </c>
      <c r="K75" s="22">
        <v>11786</v>
      </c>
      <c r="L75" s="22">
        <v>13384</v>
      </c>
      <c r="M75" s="22">
        <v>22247</v>
      </c>
      <c r="N75" s="22">
        <v>0</v>
      </c>
      <c r="O75" s="22">
        <v>971</v>
      </c>
      <c r="P75" s="22">
        <v>5066</v>
      </c>
      <c r="Q75" s="22">
        <v>55199</v>
      </c>
      <c r="R75" s="22">
        <v>15776</v>
      </c>
      <c r="S75" s="22">
        <v>3382</v>
      </c>
      <c r="T75" s="22">
        <v>10834</v>
      </c>
      <c r="U75" s="22">
        <v>15335</v>
      </c>
      <c r="V75" s="22">
        <v>10445</v>
      </c>
      <c r="W75" s="22">
        <v>34626</v>
      </c>
      <c r="X75" s="22">
        <v>18625</v>
      </c>
      <c r="Y75" s="22">
        <v>20149</v>
      </c>
      <c r="Z75" s="22">
        <v>1283</v>
      </c>
      <c r="AA75" s="22">
        <v>3160</v>
      </c>
      <c r="AB75" s="22">
        <v>4570</v>
      </c>
      <c r="AC75" s="22">
        <v>10699</v>
      </c>
      <c r="AD75" s="22">
        <v>1658</v>
      </c>
      <c r="AE75" s="22">
        <v>3939</v>
      </c>
      <c r="AF75" s="22">
        <v>2332</v>
      </c>
      <c r="AG75" s="22">
        <v>2260</v>
      </c>
      <c r="AH75" s="22">
        <v>44235</v>
      </c>
      <c r="AI75" s="22">
        <v>37217</v>
      </c>
      <c r="AJ75" s="22">
        <v>550</v>
      </c>
      <c r="AK75" s="22">
        <v>17757</v>
      </c>
      <c r="AL75" s="22">
        <v>8607</v>
      </c>
      <c r="AM75" s="22">
        <v>272617</v>
      </c>
      <c r="AN75" s="22">
        <v>53985</v>
      </c>
      <c r="AO75" s="22">
        <v>123126</v>
      </c>
      <c r="AP75" s="22">
        <v>2009</v>
      </c>
      <c r="AQ75" s="22">
        <v>931418</v>
      </c>
      <c r="AR75" s="22">
        <v>21537</v>
      </c>
      <c r="AS75" s="22">
        <v>300</v>
      </c>
      <c r="AT75" s="22">
        <v>5164</v>
      </c>
      <c r="AU75" s="22">
        <v>5850</v>
      </c>
      <c r="AV75" s="22">
        <v>216</v>
      </c>
      <c r="AW75" s="22">
        <v>191</v>
      </c>
      <c r="AX75" s="22">
        <v>375</v>
      </c>
      <c r="AY75" s="22">
        <v>3177</v>
      </c>
      <c r="AZ75" s="22">
        <v>394</v>
      </c>
      <c r="BA75" s="22">
        <v>387</v>
      </c>
      <c r="BB75" s="22">
        <v>284</v>
      </c>
      <c r="BC75" s="22">
        <v>491</v>
      </c>
      <c r="BD75" s="22">
        <v>1050</v>
      </c>
      <c r="BE75" s="22">
        <v>154</v>
      </c>
      <c r="BF75" s="22">
        <v>551</v>
      </c>
      <c r="BG75" s="22">
        <v>605</v>
      </c>
      <c r="BH75" s="22">
        <v>1973</v>
      </c>
      <c r="BI75" s="22">
        <v>122</v>
      </c>
      <c r="BJ75" s="22">
        <v>46</v>
      </c>
      <c r="BK75" s="22">
        <v>997</v>
      </c>
      <c r="BL75" s="22">
        <v>21706</v>
      </c>
      <c r="BM75" s="22">
        <v>3671</v>
      </c>
      <c r="BN75" s="22">
        <v>913</v>
      </c>
      <c r="BO75" s="22">
        <v>6914</v>
      </c>
      <c r="BP75" s="22">
        <v>2750</v>
      </c>
      <c r="BQ75" s="22">
        <v>2743</v>
      </c>
      <c r="BR75" s="22">
        <v>1398</v>
      </c>
      <c r="BS75" s="22">
        <v>3206</v>
      </c>
      <c r="BT75" s="22">
        <v>720</v>
      </c>
      <c r="BU75" s="22">
        <v>1613</v>
      </c>
      <c r="BV75" s="76">
        <v>0</v>
      </c>
      <c r="BW75" s="113">
        <f t="shared" si="8"/>
        <v>1969543</v>
      </c>
      <c r="BX75" s="60">
        <v>1557</v>
      </c>
      <c r="BY75" s="22">
        <v>0</v>
      </c>
      <c r="BZ75" s="76">
        <v>0</v>
      </c>
      <c r="CA75" s="113">
        <f t="shared" si="10"/>
        <v>1557</v>
      </c>
      <c r="CB75" s="60">
        <v>0</v>
      </c>
      <c r="CC75" s="76">
        <v>0</v>
      </c>
      <c r="CD75" s="113">
        <f t="shared" si="11"/>
        <v>0</v>
      </c>
      <c r="CE75" s="60">
        <v>330443</v>
      </c>
      <c r="CF75" s="22">
        <v>120138</v>
      </c>
      <c r="CG75" s="76">
        <v>14577</v>
      </c>
      <c r="CH75" s="113">
        <f t="shared" si="12"/>
        <v>465158</v>
      </c>
      <c r="CI75" s="81">
        <f t="shared" si="13"/>
        <v>466715</v>
      </c>
      <c r="CJ75" s="113">
        <f t="shared" si="9"/>
        <v>2436258</v>
      </c>
      <c r="CK75" s="91"/>
      <c r="CL75" s="32"/>
    </row>
    <row r="76" spans="1:90" x14ac:dyDescent="0.2">
      <c r="A76" s="63" t="s">
        <v>249</v>
      </c>
      <c r="B76" s="57" t="s">
        <v>250</v>
      </c>
      <c r="C76" s="60">
        <v>47</v>
      </c>
      <c r="D76" s="22">
        <v>0</v>
      </c>
      <c r="E76" s="22">
        <v>0</v>
      </c>
      <c r="F76" s="22">
        <v>0</v>
      </c>
      <c r="G76" s="22">
        <v>87</v>
      </c>
      <c r="H76" s="22">
        <v>80</v>
      </c>
      <c r="I76" s="22">
        <v>1035</v>
      </c>
      <c r="J76" s="22">
        <v>662</v>
      </c>
      <c r="K76" s="22">
        <v>8</v>
      </c>
      <c r="L76" s="22">
        <v>285</v>
      </c>
      <c r="M76" s="22">
        <v>48</v>
      </c>
      <c r="N76" s="22">
        <v>0</v>
      </c>
      <c r="O76" s="22">
        <v>2</v>
      </c>
      <c r="P76" s="22">
        <v>1</v>
      </c>
      <c r="Q76" s="22">
        <v>1588</v>
      </c>
      <c r="R76" s="22">
        <v>23</v>
      </c>
      <c r="S76" s="22">
        <v>10</v>
      </c>
      <c r="T76" s="22">
        <v>0</v>
      </c>
      <c r="U76" s="22">
        <v>544</v>
      </c>
      <c r="V76" s="22">
        <v>61</v>
      </c>
      <c r="W76" s="22">
        <v>572</v>
      </c>
      <c r="X76" s="22">
        <v>112</v>
      </c>
      <c r="Y76" s="22">
        <v>606</v>
      </c>
      <c r="Z76" s="22">
        <v>88</v>
      </c>
      <c r="AA76" s="22">
        <v>0</v>
      </c>
      <c r="AB76" s="22">
        <v>386</v>
      </c>
      <c r="AC76" s="22">
        <v>119</v>
      </c>
      <c r="AD76" s="22">
        <v>11</v>
      </c>
      <c r="AE76" s="22">
        <v>134</v>
      </c>
      <c r="AF76" s="22">
        <v>72</v>
      </c>
      <c r="AG76" s="22">
        <v>20</v>
      </c>
      <c r="AH76" s="22">
        <v>0</v>
      </c>
      <c r="AI76" s="22">
        <v>0</v>
      </c>
      <c r="AJ76" s="22">
        <v>0</v>
      </c>
      <c r="AK76" s="22">
        <v>104</v>
      </c>
      <c r="AL76" s="22">
        <v>90</v>
      </c>
      <c r="AM76" s="22">
        <v>4892</v>
      </c>
      <c r="AN76" s="22">
        <v>620</v>
      </c>
      <c r="AO76" s="22">
        <v>83</v>
      </c>
      <c r="AP76" s="22">
        <v>1778</v>
      </c>
      <c r="AQ76" s="22">
        <v>47460</v>
      </c>
      <c r="AR76" s="22">
        <v>450</v>
      </c>
      <c r="AS76" s="22">
        <v>10</v>
      </c>
      <c r="AT76" s="22">
        <v>14</v>
      </c>
      <c r="AU76" s="22">
        <v>21</v>
      </c>
      <c r="AV76" s="22">
        <v>0</v>
      </c>
      <c r="AW76" s="22">
        <v>130</v>
      </c>
      <c r="AX76" s="22">
        <v>64</v>
      </c>
      <c r="AY76" s="22">
        <v>0</v>
      </c>
      <c r="AZ76" s="22">
        <v>4</v>
      </c>
      <c r="BA76" s="22">
        <v>1</v>
      </c>
      <c r="BB76" s="22">
        <v>0</v>
      </c>
      <c r="BC76" s="22">
        <v>30</v>
      </c>
      <c r="BD76" s="22">
        <v>119</v>
      </c>
      <c r="BE76" s="22">
        <v>0</v>
      </c>
      <c r="BF76" s="22">
        <v>28</v>
      </c>
      <c r="BG76" s="22">
        <v>1</v>
      </c>
      <c r="BH76" s="22">
        <v>10</v>
      </c>
      <c r="BI76" s="22">
        <v>4</v>
      </c>
      <c r="BJ76" s="22">
        <v>27</v>
      </c>
      <c r="BK76" s="22">
        <v>32</v>
      </c>
      <c r="BL76" s="22">
        <v>134</v>
      </c>
      <c r="BM76" s="22">
        <v>6</v>
      </c>
      <c r="BN76" s="22">
        <v>118</v>
      </c>
      <c r="BO76" s="22">
        <v>0</v>
      </c>
      <c r="BP76" s="22">
        <v>2</v>
      </c>
      <c r="BQ76" s="22">
        <v>23</v>
      </c>
      <c r="BR76" s="22">
        <v>4</v>
      </c>
      <c r="BS76" s="22">
        <v>26</v>
      </c>
      <c r="BT76" s="22">
        <v>2</v>
      </c>
      <c r="BU76" s="22">
        <v>10</v>
      </c>
      <c r="BV76" s="76">
        <v>0</v>
      </c>
      <c r="BW76" s="113">
        <f t="shared" si="8"/>
        <v>62898</v>
      </c>
      <c r="BX76" s="60">
        <v>11159</v>
      </c>
      <c r="BY76" s="22">
        <v>0</v>
      </c>
      <c r="BZ76" s="76">
        <v>0</v>
      </c>
      <c r="CA76" s="113">
        <f t="shared" si="10"/>
        <v>11159</v>
      </c>
      <c r="CB76" s="60">
        <v>0</v>
      </c>
      <c r="CC76" s="76">
        <v>0</v>
      </c>
      <c r="CD76" s="113">
        <f t="shared" si="11"/>
        <v>0</v>
      </c>
      <c r="CE76" s="60">
        <v>20269</v>
      </c>
      <c r="CF76" s="22">
        <v>1828</v>
      </c>
      <c r="CG76" s="76">
        <v>1174</v>
      </c>
      <c r="CH76" s="113">
        <f t="shared" si="12"/>
        <v>23271</v>
      </c>
      <c r="CI76" s="81">
        <f t="shared" si="13"/>
        <v>34430</v>
      </c>
      <c r="CJ76" s="113">
        <f t="shared" si="9"/>
        <v>97328</v>
      </c>
      <c r="CK76" s="91"/>
      <c r="CL76" s="32"/>
    </row>
    <row r="77" spans="1:90" x14ac:dyDescent="0.2">
      <c r="A77" s="63" t="s">
        <v>251</v>
      </c>
      <c r="B77" s="57" t="s">
        <v>107</v>
      </c>
      <c r="C77" s="60">
        <v>210</v>
      </c>
      <c r="D77" s="22">
        <v>0</v>
      </c>
      <c r="E77" s="22">
        <v>153</v>
      </c>
      <c r="F77" s="22">
        <v>0</v>
      </c>
      <c r="G77" s="22">
        <v>348</v>
      </c>
      <c r="H77" s="22">
        <v>393</v>
      </c>
      <c r="I77" s="22">
        <v>814</v>
      </c>
      <c r="J77" s="22">
        <v>766</v>
      </c>
      <c r="K77" s="22">
        <v>70</v>
      </c>
      <c r="L77" s="22">
        <v>950</v>
      </c>
      <c r="M77" s="22">
        <v>696</v>
      </c>
      <c r="N77" s="22">
        <v>0</v>
      </c>
      <c r="O77" s="22">
        <v>386</v>
      </c>
      <c r="P77" s="22">
        <v>723</v>
      </c>
      <c r="Q77" s="22">
        <v>628</v>
      </c>
      <c r="R77" s="22">
        <v>388</v>
      </c>
      <c r="S77" s="22">
        <v>43</v>
      </c>
      <c r="T77" s="22">
        <v>117</v>
      </c>
      <c r="U77" s="22">
        <v>735</v>
      </c>
      <c r="V77" s="22">
        <v>463</v>
      </c>
      <c r="W77" s="22">
        <v>1145</v>
      </c>
      <c r="X77" s="22">
        <v>128</v>
      </c>
      <c r="Y77" s="22">
        <v>564</v>
      </c>
      <c r="Z77" s="22">
        <v>212</v>
      </c>
      <c r="AA77" s="22">
        <v>472</v>
      </c>
      <c r="AB77" s="22">
        <v>1267</v>
      </c>
      <c r="AC77" s="22">
        <v>2447</v>
      </c>
      <c r="AD77" s="22">
        <v>277</v>
      </c>
      <c r="AE77" s="22">
        <v>200</v>
      </c>
      <c r="AF77" s="22">
        <v>102</v>
      </c>
      <c r="AG77" s="22">
        <v>101</v>
      </c>
      <c r="AH77" s="22">
        <v>547</v>
      </c>
      <c r="AI77" s="22">
        <v>589</v>
      </c>
      <c r="AJ77" s="22">
        <v>0</v>
      </c>
      <c r="AK77" s="22">
        <v>415</v>
      </c>
      <c r="AL77" s="22">
        <v>3286</v>
      </c>
      <c r="AM77" s="22">
        <v>27286</v>
      </c>
      <c r="AN77" s="22">
        <v>3717</v>
      </c>
      <c r="AO77" s="22">
        <v>265</v>
      </c>
      <c r="AP77" s="22">
        <v>2025</v>
      </c>
      <c r="AQ77" s="22">
        <v>6134</v>
      </c>
      <c r="AR77" s="22">
        <v>762</v>
      </c>
      <c r="AS77" s="22">
        <v>1171</v>
      </c>
      <c r="AT77" s="22">
        <v>754</v>
      </c>
      <c r="AU77" s="22">
        <v>205</v>
      </c>
      <c r="AV77" s="22">
        <v>94</v>
      </c>
      <c r="AW77" s="22">
        <v>342</v>
      </c>
      <c r="AX77" s="22">
        <v>523</v>
      </c>
      <c r="AY77" s="22">
        <v>16</v>
      </c>
      <c r="AZ77" s="22">
        <v>122</v>
      </c>
      <c r="BA77" s="22">
        <v>7739</v>
      </c>
      <c r="BB77" s="22">
        <v>904</v>
      </c>
      <c r="BC77" s="22">
        <v>1231</v>
      </c>
      <c r="BD77" s="22">
        <v>1276</v>
      </c>
      <c r="BE77" s="22">
        <v>446</v>
      </c>
      <c r="BF77" s="22">
        <v>175</v>
      </c>
      <c r="BG77" s="22">
        <v>57</v>
      </c>
      <c r="BH77" s="22">
        <v>1522</v>
      </c>
      <c r="BI77" s="22">
        <v>777</v>
      </c>
      <c r="BJ77" s="22">
        <v>19165</v>
      </c>
      <c r="BK77" s="22">
        <v>3040</v>
      </c>
      <c r="BL77" s="22">
        <v>3376</v>
      </c>
      <c r="BM77" s="22">
        <v>30</v>
      </c>
      <c r="BN77" s="22">
        <v>206</v>
      </c>
      <c r="BO77" s="22">
        <v>372</v>
      </c>
      <c r="BP77" s="22">
        <v>1080</v>
      </c>
      <c r="BQ77" s="22">
        <v>847</v>
      </c>
      <c r="BR77" s="22">
        <v>487</v>
      </c>
      <c r="BS77" s="22">
        <v>7384</v>
      </c>
      <c r="BT77" s="22">
        <v>69</v>
      </c>
      <c r="BU77" s="22">
        <v>1013</v>
      </c>
      <c r="BV77" s="76">
        <v>0</v>
      </c>
      <c r="BW77" s="113">
        <f t="shared" si="8"/>
        <v>114247</v>
      </c>
      <c r="BX77" s="60">
        <v>314741</v>
      </c>
      <c r="BY77" s="22">
        <v>0</v>
      </c>
      <c r="BZ77" s="76">
        <v>0</v>
      </c>
      <c r="CA77" s="113">
        <f t="shared" si="10"/>
        <v>314741</v>
      </c>
      <c r="CB77" s="60">
        <v>0</v>
      </c>
      <c r="CC77" s="76">
        <v>0</v>
      </c>
      <c r="CD77" s="113">
        <f t="shared" si="11"/>
        <v>0</v>
      </c>
      <c r="CE77" s="60">
        <v>0</v>
      </c>
      <c r="CF77" s="22">
        <v>0</v>
      </c>
      <c r="CG77" s="76">
        <v>0</v>
      </c>
      <c r="CH77" s="113">
        <f t="shared" si="12"/>
        <v>0</v>
      </c>
      <c r="CI77" s="81">
        <f t="shared" si="13"/>
        <v>314741</v>
      </c>
      <c r="CJ77" s="113">
        <f t="shared" si="9"/>
        <v>428988</v>
      </c>
      <c r="CK77" s="91"/>
      <c r="CL77" s="32"/>
    </row>
    <row r="78" spans="1:90" x14ac:dyDescent="0.2">
      <c r="A78" s="63" t="s">
        <v>252</v>
      </c>
      <c r="B78" s="57" t="s">
        <v>253</v>
      </c>
      <c r="C78" s="60">
        <v>2104</v>
      </c>
      <c r="D78" s="22">
        <v>10655</v>
      </c>
      <c r="E78" s="22">
        <v>47022</v>
      </c>
      <c r="F78" s="22">
        <v>650</v>
      </c>
      <c r="G78" s="22">
        <v>12619</v>
      </c>
      <c r="H78" s="22">
        <v>10106</v>
      </c>
      <c r="I78" s="22">
        <v>40293</v>
      </c>
      <c r="J78" s="22">
        <v>20357</v>
      </c>
      <c r="K78" s="22">
        <v>10107</v>
      </c>
      <c r="L78" s="22">
        <v>11792</v>
      </c>
      <c r="M78" s="22">
        <v>15475</v>
      </c>
      <c r="N78" s="22">
        <v>0</v>
      </c>
      <c r="O78" s="22">
        <v>1313</v>
      </c>
      <c r="P78" s="22">
        <v>11692</v>
      </c>
      <c r="Q78" s="22">
        <v>29621</v>
      </c>
      <c r="R78" s="22">
        <v>14590</v>
      </c>
      <c r="S78" s="22">
        <v>1278</v>
      </c>
      <c r="T78" s="22">
        <v>10271</v>
      </c>
      <c r="U78" s="22">
        <v>13370</v>
      </c>
      <c r="V78" s="22">
        <v>8851</v>
      </c>
      <c r="W78" s="22">
        <v>19728</v>
      </c>
      <c r="X78" s="22">
        <v>30470</v>
      </c>
      <c r="Y78" s="22">
        <v>16517</v>
      </c>
      <c r="Z78" s="22">
        <v>1559</v>
      </c>
      <c r="AA78" s="22">
        <v>9563</v>
      </c>
      <c r="AB78" s="22">
        <v>6775</v>
      </c>
      <c r="AC78" s="22">
        <v>39269</v>
      </c>
      <c r="AD78" s="22">
        <v>7389</v>
      </c>
      <c r="AE78" s="22">
        <v>3014</v>
      </c>
      <c r="AF78" s="22">
        <v>1967</v>
      </c>
      <c r="AG78" s="22">
        <v>3744</v>
      </c>
      <c r="AH78" s="22">
        <v>29436</v>
      </c>
      <c r="AI78" s="22">
        <v>20775</v>
      </c>
      <c r="AJ78" s="22">
        <v>358</v>
      </c>
      <c r="AK78" s="22">
        <v>23634</v>
      </c>
      <c r="AL78" s="22">
        <v>47488</v>
      </c>
      <c r="AM78" s="22">
        <v>682810</v>
      </c>
      <c r="AN78" s="22">
        <v>78750</v>
      </c>
      <c r="AO78" s="22">
        <v>545939</v>
      </c>
      <c r="AP78" s="22">
        <v>28082</v>
      </c>
      <c r="AQ78" s="22">
        <v>502962</v>
      </c>
      <c r="AR78" s="22">
        <v>1701</v>
      </c>
      <c r="AS78" s="22">
        <v>111</v>
      </c>
      <c r="AT78" s="22">
        <v>9077</v>
      </c>
      <c r="AU78" s="22">
        <v>7909</v>
      </c>
      <c r="AV78" s="22">
        <v>165</v>
      </c>
      <c r="AW78" s="22">
        <v>1262</v>
      </c>
      <c r="AX78" s="22">
        <v>1755</v>
      </c>
      <c r="AY78" s="22">
        <v>2568</v>
      </c>
      <c r="AZ78" s="22">
        <v>290</v>
      </c>
      <c r="BA78" s="22">
        <v>342</v>
      </c>
      <c r="BB78" s="22">
        <v>121</v>
      </c>
      <c r="BC78" s="22">
        <v>4992</v>
      </c>
      <c r="BD78" s="22">
        <v>3316</v>
      </c>
      <c r="BE78" s="22">
        <v>65</v>
      </c>
      <c r="BF78" s="22">
        <v>476</v>
      </c>
      <c r="BG78" s="22">
        <v>661</v>
      </c>
      <c r="BH78" s="22">
        <v>4506</v>
      </c>
      <c r="BI78" s="22">
        <v>19</v>
      </c>
      <c r="BJ78" s="22">
        <v>24</v>
      </c>
      <c r="BK78" s="22">
        <v>1598</v>
      </c>
      <c r="BL78" s="22">
        <v>56580</v>
      </c>
      <c r="BM78" s="22">
        <v>2513</v>
      </c>
      <c r="BN78" s="22">
        <v>583</v>
      </c>
      <c r="BO78" s="22">
        <v>2981</v>
      </c>
      <c r="BP78" s="22">
        <v>2206</v>
      </c>
      <c r="BQ78" s="22">
        <v>2513</v>
      </c>
      <c r="BR78" s="22">
        <v>659</v>
      </c>
      <c r="BS78" s="22">
        <v>4260</v>
      </c>
      <c r="BT78" s="22">
        <v>371</v>
      </c>
      <c r="BU78" s="22">
        <v>2483</v>
      </c>
      <c r="BV78" s="76">
        <v>0</v>
      </c>
      <c r="BW78" s="113">
        <f t="shared" si="8"/>
        <v>2488502</v>
      </c>
      <c r="BX78" s="60">
        <v>243694</v>
      </c>
      <c r="BY78" s="22">
        <v>0</v>
      </c>
      <c r="BZ78" s="76">
        <v>0</v>
      </c>
      <c r="CA78" s="113">
        <f t="shared" si="10"/>
        <v>243694</v>
      </c>
      <c r="CB78" s="60">
        <v>0</v>
      </c>
      <c r="CC78" s="76">
        <v>0</v>
      </c>
      <c r="CD78" s="113">
        <f t="shared" si="11"/>
        <v>0</v>
      </c>
      <c r="CE78" s="60">
        <v>642381</v>
      </c>
      <c r="CF78" s="22">
        <v>136715</v>
      </c>
      <c r="CG78" s="76">
        <v>175535</v>
      </c>
      <c r="CH78" s="113">
        <f t="shared" si="12"/>
        <v>954631</v>
      </c>
      <c r="CI78" s="81">
        <f t="shared" si="13"/>
        <v>1198325</v>
      </c>
      <c r="CJ78" s="113">
        <f t="shared" si="9"/>
        <v>3686827</v>
      </c>
      <c r="CK78" s="91"/>
      <c r="CL78" s="32"/>
    </row>
    <row r="79" spans="1:90" x14ac:dyDescent="0.2">
      <c r="A79" s="63" t="s">
        <v>254</v>
      </c>
      <c r="B79" s="57" t="s">
        <v>255</v>
      </c>
      <c r="C79" s="60">
        <v>7</v>
      </c>
      <c r="D79" s="22">
        <v>37</v>
      </c>
      <c r="E79" s="22">
        <v>1150</v>
      </c>
      <c r="F79" s="22">
        <v>395</v>
      </c>
      <c r="G79" s="22">
        <v>94</v>
      </c>
      <c r="H79" s="22">
        <v>1032</v>
      </c>
      <c r="I79" s="22">
        <v>830</v>
      </c>
      <c r="J79" s="22">
        <v>1035</v>
      </c>
      <c r="K79" s="22">
        <v>65</v>
      </c>
      <c r="L79" s="22">
        <v>170</v>
      </c>
      <c r="M79" s="22">
        <v>85</v>
      </c>
      <c r="N79" s="22">
        <v>0</v>
      </c>
      <c r="O79" s="22">
        <v>2</v>
      </c>
      <c r="P79" s="22">
        <v>1209</v>
      </c>
      <c r="Q79" s="22">
        <v>2419</v>
      </c>
      <c r="R79" s="22">
        <v>803</v>
      </c>
      <c r="S79" s="22">
        <v>30</v>
      </c>
      <c r="T79" s="22">
        <v>2415</v>
      </c>
      <c r="U79" s="22">
        <v>529</v>
      </c>
      <c r="V79" s="22">
        <v>1336</v>
      </c>
      <c r="W79" s="22">
        <v>2565</v>
      </c>
      <c r="X79" s="22">
        <v>1991</v>
      </c>
      <c r="Y79" s="22">
        <v>2542</v>
      </c>
      <c r="Z79" s="22">
        <v>51</v>
      </c>
      <c r="AA79" s="22">
        <v>429</v>
      </c>
      <c r="AB79" s="22">
        <v>932</v>
      </c>
      <c r="AC79" s="22">
        <v>2481</v>
      </c>
      <c r="AD79" s="22">
        <v>24</v>
      </c>
      <c r="AE79" s="22">
        <v>161</v>
      </c>
      <c r="AF79" s="22">
        <v>10</v>
      </c>
      <c r="AG79" s="22">
        <v>249</v>
      </c>
      <c r="AH79" s="22">
        <v>20841</v>
      </c>
      <c r="AI79" s="22">
        <v>386</v>
      </c>
      <c r="AJ79" s="22">
        <v>2674</v>
      </c>
      <c r="AK79" s="22">
        <v>13803</v>
      </c>
      <c r="AL79" s="22">
        <v>2026</v>
      </c>
      <c r="AM79" s="22">
        <v>21827</v>
      </c>
      <c r="AN79" s="22">
        <v>10324</v>
      </c>
      <c r="AO79" s="22">
        <v>5027</v>
      </c>
      <c r="AP79" s="22">
        <v>2464</v>
      </c>
      <c r="AQ79" s="22">
        <v>2829</v>
      </c>
      <c r="AR79" s="22">
        <v>43553</v>
      </c>
      <c r="AS79" s="22">
        <v>2647</v>
      </c>
      <c r="AT79" s="22">
        <v>18731</v>
      </c>
      <c r="AU79" s="22">
        <v>222</v>
      </c>
      <c r="AV79" s="22">
        <v>14</v>
      </c>
      <c r="AW79" s="22">
        <v>13209</v>
      </c>
      <c r="AX79" s="22">
        <v>3931</v>
      </c>
      <c r="AY79" s="22">
        <v>5550</v>
      </c>
      <c r="AZ79" s="22">
        <v>1519</v>
      </c>
      <c r="BA79" s="22">
        <v>1800</v>
      </c>
      <c r="BB79" s="22">
        <v>733</v>
      </c>
      <c r="BC79" s="22">
        <v>3224</v>
      </c>
      <c r="BD79" s="22">
        <v>4230</v>
      </c>
      <c r="BE79" s="22">
        <v>108</v>
      </c>
      <c r="BF79" s="22">
        <v>81</v>
      </c>
      <c r="BG79" s="22">
        <v>129</v>
      </c>
      <c r="BH79" s="22">
        <v>323</v>
      </c>
      <c r="BI79" s="22">
        <v>2</v>
      </c>
      <c r="BJ79" s="22">
        <v>8</v>
      </c>
      <c r="BK79" s="22">
        <v>2877</v>
      </c>
      <c r="BL79" s="22">
        <v>18992</v>
      </c>
      <c r="BM79" s="22">
        <v>725</v>
      </c>
      <c r="BN79" s="22">
        <v>1928</v>
      </c>
      <c r="BO79" s="22">
        <v>2644</v>
      </c>
      <c r="BP79" s="22">
        <v>7004</v>
      </c>
      <c r="BQ79" s="22">
        <v>54</v>
      </c>
      <c r="BR79" s="22">
        <v>1520</v>
      </c>
      <c r="BS79" s="22">
        <v>694</v>
      </c>
      <c r="BT79" s="22">
        <v>921</v>
      </c>
      <c r="BU79" s="22">
        <v>819</v>
      </c>
      <c r="BV79" s="76">
        <v>0</v>
      </c>
      <c r="BW79" s="113">
        <f t="shared" si="8"/>
        <v>245471</v>
      </c>
      <c r="BX79" s="60">
        <v>18621</v>
      </c>
      <c r="BY79" s="22">
        <v>0</v>
      </c>
      <c r="BZ79" s="76">
        <v>0</v>
      </c>
      <c r="CA79" s="113">
        <f t="shared" si="10"/>
        <v>18621</v>
      </c>
      <c r="CB79" s="60">
        <v>0</v>
      </c>
      <c r="CC79" s="76">
        <v>0</v>
      </c>
      <c r="CD79" s="113">
        <f t="shared" si="11"/>
        <v>0</v>
      </c>
      <c r="CE79" s="60">
        <v>37320</v>
      </c>
      <c r="CF79" s="22">
        <v>3267</v>
      </c>
      <c r="CG79" s="76">
        <v>1396</v>
      </c>
      <c r="CH79" s="113">
        <f t="shared" si="12"/>
        <v>41983</v>
      </c>
      <c r="CI79" s="81">
        <f t="shared" si="13"/>
        <v>60604</v>
      </c>
      <c r="CJ79" s="113">
        <f t="shared" si="9"/>
        <v>306075</v>
      </c>
      <c r="CK79" s="91"/>
      <c r="CL79" s="32"/>
    </row>
    <row r="80" spans="1:90" x14ac:dyDescent="0.2">
      <c r="A80" s="63" t="s">
        <v>256</v>
      </c>
      <c r="B80" s="57" t="s">
        <v>257</v>
      </c>
      <c r="C80" s="60">
        <v>166</v>
      </c>
      <c r="D80" s="22">
        <v>186</v>
      </c>
      <c r="E80" s="22">
        <v>0</v>
      </c>
      <c r="F80" s="22">
        <v>0</v>
      </c>
      <c r="G80" s="22">
        <v>536</v>
      </c>
      <c r="H80" s="22">
        <v>2270</v>
      </c>
      <c r="I80" s="22">
        <v>6573</v>
      </c>
      <c r="J80" s="22">
        <v>1026</v>
      </c>
      <c r="K80" s="22">
        <v>172</v>
      </c>
      <c r="L80" s="22">
        <v>3126</v>
      </c>
      <c r="M80" s="22">
        <v>1830</v>
      </c>
      <c r="N80" s="22">
        <v>0</v>
      </c>
      <c r="O80" s="22">
        <v>487</v>
      </c>
      <c r="P80" s="22">
        <v>3948</v>
      </c>
      <c r="Q80" s="22">
        <v>4946</v>
      </c>
      <c r="R80" s="22">
        <v>597</v>
      </c>
      <c r="S80" s="22">
        <v>70</v>
      </c>
      <c r="T80" s="22">
        <v>3189</v>
      </c>
      <c r="U80" s="22">
        <v>3354</v>
      </c>
      <c r="V80" s="22">
        <v>675</v>
      </c>
      <c r="W80" s="22">
        <v>4936</v>
      </c>
      <c r="X80" s="22">
        <v>342</v>
      </c>
      <c r="Y80" s="22">
        <v>6422</v>
      </c>
      <c r="Z80" s="22">
        <v>337</v>
      </c>
      <c r="AA80" s="22">
        <v>3736</v>
      </c>
      <c r="AB80" s="22">
        <v>2888</v>
      </c>
      <c r="AC80" s="22">
        <v>10252</v>
      </c>
      <c r="AD80" s="22">
        <v>3752</v>
      </c>
      <c r="AE80" s="22">
        <v>912</v>
      </c>
      <c r="AF80" s="22">
        <v>501</v>
      </c>
      <c r="AG80" s="22">
        <v>3452</v>
      </c>
      <c r="AH80" s="22">
        <v>9346</v>
      </c>
      <c r="AI80" s="22">
        <v>5595</v>
      </c>
      <c r="AJ80" s="22">
        <v>550</v>
      </c>
      <c r="AK80" s="22">
        <v>16681</v>
      </c>
      <c r="AL80" s="22">
        <v>5665</v>
      </c>
      <c r="AM80" s="22">
        <v>54144</v>
      </c>
      <c r="AN80" s="22">
        <v>8660</v>
      </c>
      <c r="AO80" s="22">
        <v>13394</v>
      </c>
      <c r="AP80" s="22">
        <v>2676</v>
      </c>
      <c r="AQ80" s="22">
        <v>10654</v>
      </c>
      <c r="AR80" s="22">
        <v>42</v>
      </c>
      <c r="AS80" s="22">
        <v>20467</v>
      </c>
      <c r="AT80" s="22">
        <v>5674</v>
      </c>
      <c r="AU80" s="22">
        <v>133</v>
      </c>
      <c r="AV80" s="22">
        <v>205</v>
      </c>
      <c r="AW80" s="22">
        <v>671</v>
      </c>
      <c r="AX80" s="22">
        <v>1042</v>
      </c>
      <c r="AY80" s="22">
        <v>9828</v>
      </c>
      <c r="AZ80" s="22">
        <v>754</v>
      </c>
      <c r="BA80" s="22">
        <v>1082</v>
      </c>
      <c r="BB80" s="22">
        <v>7969</v>
      </c>
      <c r="BC80" s="22">
        <v>10916</v>
      </c>
      <c r="BD80" s="22">
        <v>6770</v>
      </c>
      <c r="BE80" s="22">
        <v>471</v>
      </c>
      <c r="BF80" s="22">
        <v>1189</v>
      </c>
      <c r="BG80" s="22">
        <v>3156</v>
      </c>
      <c r="BH80" s="22">
        <v>1419</v>
      </c>
      <c r="BI80" s="22">
        <v>1050</v>
      </c>
      <c r="BJ80" s="22">
        <v>24085</v>
      </c>
      <c r="BK80" s="22">
        <v>6069</v>
      </c>
      <c r="BL80" s="22">
        <v>12615</v>
      </c>
      <c r="BM80" s="22">
        <v>679</v>
      </c>
      <c r="BN80" s="22">
        <v>1915</v>
      </c>
      <c r="BO80" s="22">
        <v>481</v>
      </c>
      <c r="BP80" s="22">
        <v>313</v>
      </c>
      <c r="BQ80" s="22">
        <v>9649</v>
      </c>
      <c r="BR80" s="22">
        <v>1563</v>
      </c>
      <c r="BS80" s="22">
        <v>3989</v>
      </c>
      <c r="BT80" s="22">
        <v>173</v>
      </c>
      <c r="BU80" s="22">
        <v>1338</v>
      </c>
      <c r="BV80" s="76">
        <v>0</v>
      </c>
      <c r="BW80" s="113">
        <f t="shared" si="8"/>
        <v>333753</v>
      </c>
      <c r="BX80" s="60">
        <v>413819</v>
      </c>
      <c r="BY80" s="22">
        <v>0</v>
      </c>
      <c r="BZ80" s="76">
        <v>0</v>
      </c>
      <c r="CA80" s="113">
        <f t="shared" si="10"/>
        <v>413819</v>
      </c>
      <c r="CB80" s="60">
        <v>0</v>
      </c>
      <c r="CC80" s="76">
        <v>0</v>
      </c>
      <c r="CD80" s="113">
        <f t="shared" si="11"/>
        <v>0</v>
      </c>
      <c r="CE80" s="60">
        <v>0</v>
      </c>
      <c r="CF80" s="22">
        <v>0</v>
      </c>
      <c r="CG80" s="76">
        <v>0</v>
      </c>
      <c r="CH80" s="113">
        <f t="shared" si="12"/>
        <v>0</v>
      </c>
      <c r="CI80" s="81">
        <f t="shared" si="13"/>
        <v>413819</v>
      </c>
      <c r="CJ80" s="113">
        <f t="shared" si="9"/>
        <v>747572</v>
      </c>
      <c r="CK80" s="91"/>
      <c r="CL80" s="32"/>
    </row>
    <row r="81" spans="1:90" x14ac:dyDescent="0.2">
      <c r="A81" s="63" t="s">
        <v>258</v>
      </c>
      <c r="B81" s="57" t="s">
        <v>259</v>
      </c>
      <c r="C81" s="60">
        <v>284</v>
      </c>
      <c r="D81" s="22">
        <v>39</v>
      </c>
      <c r="E81" s="22">
        <v>0</v>
      </c>
      <c r="F81" s="22">
        <v>0</v>
      </c>
      <c r="G81" s="22">
        <v>2280</v>
      </c>
      <c r="H81" s="22">
        <v>952</v>
      </c>
      <c r="I81" s="22">
        <v>2959</v>
      </c>
      <c r="J81" s="22">
        <v>1313</v>
      </c>
      <c r="K81" s="22">
        <v>347</v>
      </c>
      <c r="L81" s="22">
        <v>1423</v>
      </c>
      <c r="M81" s="22">
        <v>4218</v>
      </c>
      <c r="N81" s="22">
        <v>0</v>
      </c>
      <c r="O81" s="22">
        <v>401</v>
      </c>
      <c r="P81" s="22">
        <v>1272</v>
      </c>
      <c r="Q81" s="22">
        <v>974</v>
      </c>
      <c r="R81" s="22">
        <v>291</v>
      </c>
      <c r="S81" s="22">
        <v>85</v>
      </c>
      <c r="T81" s="22">
        <v>931</v>
      </c>
      <c r="U81" s="22">
        <v>1568</v>
      </c>
      <c r="V81" s="22">
        <v>866</v>
      </c>
      <c r="W81" s="22">
        <v>1639</v>
      </c>
      <c r="X81" s="22">
        <v>160</v>
      </c>
      <c r="Y81" s="22">
        <v>3746</v>
      </c>
      <c r="Z81" s="22">
        <v>166</v>
      </c>
      <c r="AA81" s="22">
        <v>718</v>
      </c>
      <c r="AB81" s="22">
        <v>604</v>
      </c>
      <c r="AC81" s="22">
        <v>11495</v>
      </c>
      <c r="AD81" s="22">
        <v>2394</v>
      </c>
      <c r="AE81" s="22">
        <v>1015</v>
      </c>
      <c r="AF81" s="22">
        <v>474</v>
      </c>
      <c r="AG81" s="22">
        <v>2092</v>
      </c>
      <c r="AH81" s="22">
        <v>9450</v>
      </c>
      <c r="AI81" s="22">
        <v>7976</v>
      </c>
      <c r="AJ81" s="22">
        <v>2695</v>
      </c>
      <c r="AK81" s="22">
        <v>8485</v>
      </c>
      <c r="AL81" s="22">
        <v>3099</v>
      </c>
      <c r="AM81" s="22">
        <v>20952</v>
      </c>
      <c r="AN81" s="22">
        <v>8499</v>
      </c>
      <c r="AO81" s="22">
        <v>20293</v>
      </c>
      <c r="AP81" s="22">
        <v>1084</v>
      </c>
      <c r="AQ81" s="22">
        <v>5332</v>
      </c>
      <c r="AR81" s="22">
        <v>51</v>
      </c>
      <c r="AS81" s="22">
        <v>11811</v>
      </c>
      <c r="AT81" s="22">
        <v>10867</v>
      </c>
      <c r="AU81" s="22">
        <v>83</v>
      </c>
      <c r="AV81" s="22">
        <v>675</v>
      </c>
      <c r="AW81" s="22">
        <v>275</v>
      </c>
      <c r="AX81" s="22">
        <v>1910</v>
      </c>
      <c r="AY81" s="22">
        <v>5305</v>
      </c>
      <c r="AZ81" s="22">
        <v>2289</v>
      </c>
      <c r="BA81" s="22">
        <v>2497</v>
      </c>
      <c r="BB81" s="22">
        <v>1059</v>
      </c>
      <c r="BC81" s="22">
        <v>8768</v>
      </c>
      <c r="BD81" s="22">
        <v>5056</v>
      </c>
      <c r="BE81" s="22">
        <v>272</v>
      </c>
      <c r="BF81" s="22">
        <v>540</v>
      </c>
      <c r="BG81" s="22">
        <v>1233</v>
      </c>
      <c r="BH81" s="22">
        <v>824</v>
      </c>
      <c r="BI81" s="22">
        <v>890</v>
      </c>
      <c r="BJ81" s="22">
        <v>6946</v>
      </c>
      <c r="BK81" s="22">
        <v>4964</v>
      </c>
      <c r="BL81" s="22">
        <v>11512</v>
      </c>
      <c r="BM81" s="22">
        <v>13751</v>
      </c>
      <c r="BN81" s="22">
        <v>11566</v>
      </c>
      <c r="BO81" s="22">
        <v>16750</v>
      </c>
      <c r="BP81" s="22">
        <v>18678</v>
      </c>
      <c r="BQ81" s="22">
        <v>1718</v>
      </c>
      <c r="BR81" s="22">
        <v>2759</v>
      </c>
      <c r="BS81" s="22">
        <v>4314</v>
      </c>
      <c r="BT81" s="22">
        <v>582</v>
      </c>
      <c r="BU81" s="22">
        <v>2461</v>
      </c>
      <c r="BV81" s="76">
        <v>0</v>
      </c>
      <c r="BW81" s="113">
        <f t="shared" si="8"/>
        <v>282977</v>
      </c>
      <c r="BX81" s="60">
        <v>6221090</v>
      </c>
      <c r="BY81" s="22">
        <v>24391</v>
      </c>
      <c r="BZ81" s="76">
        <v>0</v>
      </c>
      <c r="CA81" s="113">
        <f t="shared" si="10"/>
        <v>6245481</v>
      </c>
      <c r="CB81" s="60">
        <v>0</v>
      </c>
      <c r="CC81" s="76">
        <v>0</v>
      </c>
      <c r="CD81" s="113">
        <f t="shared" si="11"/>
        <v>0</v>
      </c>
      <c r="CE81" s="60">
        <v>0</v>
      </c>
      <c r="CF81" s="22">
        <v>0</v>
      </c>
      <c r="CG81" s="76">
        <v>0</v>
      </c>
      <c r="CH81" s="113">
        <f t="shared" si="12"/>
        <v>0</v>
      </c>
      <c r="CI81" s="81">
        <f t="shared" si="13"/>
        <v>6245481</v>
      </c>
      <c r="CJ81" s="113">
        <f t="shared" si="9"/>
        <v>6528458</v>
      </c>
      <c r="CK81" s="91"/>
      <c r="CL81" s="32"/>
    </row>
    <row r="82" spans="1:90" x14ac:dyDescent="0.2">
      <c r="A82" s="63" t="s">
        <v>260</v>
      </c>
      <c r="B82" s="57" t="s">
        <v>261</v>
      </c>
      <c r="C82" s="60">
        <v>192</v>
      </c>
      <c r="D82" s="22">
        <v>221</v>
      </c>
      <c r="E82" s="22">
        <v>0</v>
      </c>
      <c r="F82" s="22">
        <v>0</v>
      </c>
      <c r="G82" s="22">
        <v>144</v>
      </c>
      <c r="H82" s="22">
        <v>580</v>
      </c>
      <c r="I82" s="22">
        <v>6240</v>
      </c>
      <c r="J82" s="22">
        <v>820</v>
      </c>
      <c r="K82" s="22">
        <v>478</v>
      </c>
      <c r="L82" s="22">
        <v>2531</v>
      </c>
      <c r="M82" s="22">
        <v>1500</v>
      </c>
      <c r="N82" s="22">
        <v>0</v>
      </c>
      <c r="O82" s="22">
        <v>197</v>
      </c>
      <c r="P82" s="22">
        <v>743</v>
      </c>
      <c r="Q82" s="22">
        <v>1047</v>
      </c>
      <c r="R82" s="22">
        <v>1060</v>
      </c>
      <c r="S82" s="22">
        <v>637</v>
      </c>
      <c r="T82" s="22">
        <v>1263</v>
      </c>
      <c r="U82" s="22">
        <v>992</v>
      </c>
      <c r="V82" s="22">
        <v>510</v>
      </c>
      <c r="W82" s="22">
        <v>324</v>
      </c>
      <c r="X82" s="22">
        <v>77</v>
      </c>
      <c r="Y82" s="22">
        <v>1618</v>
      </c>
      <c r="Z82" s="22">
        <v>342</v>
      </c>
      <c r="AA82" s="22">
        <v>291</v>
      </c>
      <c r="AB82" s="22">
        <v>118</v>
      </c>
      <c r="AC82" s="22">
        <v>1109</v>
      </c>
      <c r="AD82" s="22">
        <v>462</v>
      </c>
      <c r="AE82" s="22">
        <v>968</v>
      </c>
      <c r="AF82" s="22">
        <v>66</v>
      </c>
      <c r="AG82" s="22">
        <v>90</v>
      </c>
      <c r="AH82" s="22">
        <v>8967</v>
      </c>
      <c r="AI82" s="22">
        <v>1239</v>
      </c>
      <c r="AJ82" s="22">
        <v>1011</v>
      </c>
      <c r="AK82" s="22">
        <v>3112</v>
      </c>
      <c r="AL82" s="22">
        <v>2645</v>
      </c>
      <c r="AM82" s="22">
        <v>29017</v>
      </c>
      <c r="AN82" s="22">
        <v>26589</v>
      </c>
      <c r="AO82" s="22">
        <v>1758</v>
      </c>
      <c r="AP82" s="22">
        <v>200</v>
      </c>
      <c r="AQ82" s="22">
        <v>13379</v>
      </c>
      <c r="AR82" s="22">
        <v>22</v>
      </c>
      <c r="AS82" s="22">
        <v>1113</v>
      </c>
      <c r="AT82" s="22">
        <v>7002</v>
      </c>
      <c r="AU82" s="22">
        <v>15028</v>
      </c>
      <c r="AV82" s="22">
        <v>573</v>
      </c>
      <c r="AW82" s="22">
        <v>1013</v>
      </c>
      <c r="AX82" s="22">
        <v>3710</v>
      </c>
      <c r="AY82" s="22">
        <v>3961</v>
      </c>
      <c r="AZ82" s="22">
        <v>515</v>
      </c>
      <c r="BA82" s="22">
        <v>374</v>
      </c>
      <c r="BB82" s="22">
        <v>1013</v>
      </c>
      <c r="BC82" s="22">
        <v>9102</v>
      </c>
      <c r="BD82" s="22">
        <v>2414</v>
      </c>
      <c r="BE82" s="22">
        <v>532</v>
      </c>
      <c r="BF82" s="22">
        <v>39822</v>
      </c>
      <c r="BG82" s="22">
        <v>4617</v>
      </c>
      <c r="BH82" s="22">
        <v>536</v>
      </c>
      <c r="BI82" s="22">
        <v>1045</v>
      </c>
      <c r="BJ82" s="22">
        <v>111</v>
      </c>
      <c r="BK82" s="22">
        <v>5695</v>
      </c>
      <c r="BL82" s="22">
        <v>2659</v>
      </c>
      <c r="BM82" s="22">
        <v>6295</v>
      </c>
      <c r="BN82" s="22">
        <v>3835</v>
      </c>
      <c r="BO82" s="22">
        <v>9320</v>
      </c>
      <c r="BP82" s="22">
        <v>1848</v>
      </c>
      <c r="BQ82" s="22">
        <v>23221</v>
      </c>
      <c r="BR82" s="22">
        <v>603</v>
      </c>
      <c r="BS82" s="22">
        <v>8833</v>
      </c>
      <c r="BT82" s="22">
        <v>34</v>
      </c>
      <c r="BU82" s="22">
        <v>7961</v>
      </c>
      <c r="BV82" s="76">
        <v>0</v>
      </c>
      <c r="BW82" s="113">
        <f t="shared" si="8"/>
        <v>275344</v>
      </c>
      <c r="BX82" s="60">
        <v>223441</v>
      </c>
      <c r="BY82" s="22">
        <v>5222</v>
      </c>
      <c r="BZ82" s="76">
        <v>0</v>
      </c>
      <c r="CA82" s="113">
        <f t="shared" si="10"/>
        <v>228663</v>
      </c>
      <c r="CB82" s="60">
        <v>47649</v>
      </c>
      <c r="CC82" s="76">
        <v>14950</v>
      </c>
      <c r="CD82" s="113">
        <f t="shared" si="11"/>
        <v>62599</v>
      </c>
      <c r="CE82" s="60">
        <v>15510</v>
      </c>
      <c r="CF82" s="22">
        <v>3972</v>
      </c>
      <c r="CG82" s="76">
        <v>3278</v>
      </c>
      <c r="CH82" s="113">
        <f t="shared" si="12"/>
        <v>22760</v>
      </c>
      <c r="CI82" s="81">
        <f t="shared" si="13"/>
        <v>314022</v>
      </c>
      <c r="CJ82" s="113">
        <f t="shared" si="9"/>
        <v>589366</v>
      </c>
      <c r="CK82" s="91"/>
      <c r="CL82" s="32"/>
    </row>
    <row r="83" spans="1:90" ht="45" x14ac:dyDescent="0.2">
      <c r="A83" s="63" t="s">
        <v>323</v>
      </c>
      <c r="B83" s="57" t="s">
        <v>324</v>
      </c>
      <c r="C83" s="60">
        <v>7</v>
      </c>
      <c r="D83" s="22">
        <v>39</v>
      </c>
      <c r="E83" s="22">
        <v>0</v>
      </c>
      <c r="F83" s="22">
        <v>0</v>
      </c>
      <c r="G83" s="22">
        <v>56</v>
      </c>
      <c r="H83" s="22">
        <v>401</v>
      </c>
      <c r="I83" s="22">
        <v>254</v>
      </c>
      <c r="J83" s="22">
        <v>627</v>
      </c>
      <c r="K83" s="22">
        <v>108</v>
      </c>
      <c r="L83" s="22">
        <v>400</v>
      </c>
      <c r="M83" s="22">
        <v>1877</v>
      </c>
      <c r="N83" s="22">
        <v>0</v>
      </c>
      <c r="O83" s="22">
        <v>14</v>
      </c>
      <c r="P83" s="22">
        <v>96</v>
      </c>
      <c r="Q83" s="22">
        <v>102</v>
      </c>
      <c r="R83" s="22">
        <v>41</v>
      </c>
      <c r="S83" s="22">
        <v>12</v>
      </c>
      <c r="T83" s="22">
        <v>925</v>
      </c>
      <c r="U83" s="22">
        <v>123</v>
      </c>
      <c r="V83" s="22">
        <v>639</v>
      </c>
      <c r="W83" s="22">
        <v>253</v>
      </c>
      <c r="X83" s="22">
        <v>26</v>
      </c>
      <c r="Y83" s="22">
        <v>578</v>
      </c>
      <c r="Z83" s="22">
        <v>232</v>
      </c>
      <c r="AA83" s="22">
        <v>0</v>
      </c>
      <c r="AB83" s="22">
        <v>4</v>
      </c>
      <c r="AC83" s="22">
        <v>2868</v>
      </c>
      <c r="AD83" s="22">
        <v>114</v>
      </c>
      <c r="AE83" s="22">
        <v>202</v>
      </c>
      <c r="AF83" s="22">
        <v>24</v>
      </c>
      <c r="AG83" s="22">
        <v>303</v>
      </c>
      <c r="AH83" s="22">
        <v>651</v>
      </c>
      <c r="AI83" s="22">
        <v>513</v>
      </c>
      <c r="AJ83" s="22">
        <v>0</v>
      </c>
      <c r="AK83" s="22">
        <v>722</v>
      </c>
      <c r="AL83" s="22">
        <v>1107</v>
      </c>
      <c r="AM83" s="22">
        <v>6606</v>
      </c>
      <c r="AN83" s="22">
        <v>2137</v>
      </c>
      <c r="AO83" s="22">
        <v>2224</v>
      </c>
      <c r="AP83" s="22">
        <v>0</v>
      </c>
      <c r="AQ83" s="22">
        <v>196</v>
      </c>
      <c r="AR83" s="22">
        <v>19</v>
      </c>
      <c r="AS83" s="22">
        <v>455</v>
      </c>
      <c r="AT83" s="22">
        <v>11831</v>
      </c>
      <c r="AU83" s="22">
        <v>546</v>
      </c>
      <c r="AV83" s="22">
        <v>37502</v>
      </c>
      <c r="AW83" s="22">
        <v>7792</v>
      </c>
      <c r="AX83" s="22">
        <v>332</v>
      </c>
      <c r="AY83" s="22">
        <v>1000</v>
      </c>
      <c r="AZ83" s="22">
        <v>217</v>
      </c>
      <c r="BA83" s="22">
        <v>71</v>
      </c>
      <c r="BB83" s="22">
        <v>990</v>
      </c>
      <c r="BC83" s="22">
        <v>670</v>
      </c>
      <c r="BD83" s="22">
        <v>316</v>
      </c>
      <c r="BE83" s="22">
        <v>30</v>
      </c>
      <c r="BF83" s="22">
        <v>45913</v>
      </c>
      <c r="BG83" s="22">
        <v>1191</v>
      </c>
      <c r="BH83" s="22">
        <v>1725</v>
      </c>
      <c r="BI83" s="22">
        <v>1182</v>
      </c>
      <c r="BJ83" s="22">
        <v>73</v>
      </c>
      <c r="BK83" s="22">
        <v>2056</v>
      </c>
      <c r="BL83" s="22">
        <v>1968</v>
      </c>
      <c r="BM83" s="22">
        <v>97</v>
      </c>
      <c r="BN83" s="22">
        <v>38</v>
      </c>
      <c r="BO83" s="22">
        <v>316</v>
      </c>
      <c r="BP83" s="22">
        <v>74</v>
      </c>
      <c r="BQ83" s="22">
        <v>20665</v>
      </c>
      <c r="BR83" s="22">
        <v>78</v>
      </c>
      <c r="BS83" s="22">
        <v>959</v>
      </c>
      <c r="BT83" s="22">
        <v>20</v>
      </c>
      <c r="BU83" s="22">
        <v>1698</v>
      </c>
      <c r="BV83" s="76">
        <v>0</v>
      </c>
      <c r="BW83" s="113">
        <f t="shared" si="8"/>
        <v>164305</v>
      </c>
      <c r="BX83" s="60">
        <v>35902</v>
      </c>
      <c r="BY83" s="22">
        <v>0</v>
      </c>
      <c r="BZ83" s="76">
        <v>0</v>
      </c>
      <c r="CA83" s="113">
        <f t="shared" si="10"/>
        <v>35902</v>
      </c>
      <c r="CB83" s="60">
        <v>1433</v>
      </c>
      <c r="CC83" s="76">
        <v>3038</v>
      </c>
      <c r="CD83" s="113">
        <f t="shared" si="11"/>
        <v>4471</v>
      </c>
      <c r="CE83" s="60">
        <v>51612</v>
      </c>
      <c r="CF83" s="22">
        <v>3371</v>
      </c>
      <c r="CG83" s="76">
        <v>2868</v>
      </c>
      <c r="CH83" s="113">
        <f t="shared" si="12"/>
        <v>57851</v>
      </c>
      <c r="CI83" s="81">
        <f t="shared" si="13"/>
        <v>98224</v>
      </c>
      <c r="CJ83" s="113">
        <f t="shared" si="9"/>
        <v>262529</v>
      </c>
      <c r="CK83" s="91"/>
      <c r="CL83" s="32"/>
    </row>
    <row r="84" spans="1:90" ht="22.5" x14ac:dyDescent="0.2">
      <c r="A84" s="63" t="s">
        <v>262</v>
      </c>
      <c r="B84" s="57" t="s">
        <v>263</v>
      </c>
      <c r="C84" s="60">
        <v>0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2">
        <v>0</v>
      </c>
      <c r="AJ84" s="22">
        <v>0</v>
      </c>
      <c r="AK84" s="22">
        <v>0</v>
      </c>
      <c r="AL84" s="22">
        <v>0</v>
      </c>
      <c r="AM84" s="22">
        <v>0</v>
      </c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  <c r="AT84" s="22">
        <v>0</v>
      </c>
      <c r="AU84" s="22">
        <v>0</v>
      </c>
      <c r="AV84" s="22">
        <v>0</v>
      </c>
      <c r="AW84" s="22">
        <v>0</v>
      </c>
      <c r="AX84" s="22">
        <v>0</v>
      </c>
      <c r="AY84" s="22">
        <v>0</v>
      </c>
      <c r="AZ84" s="22">
        <v>0</v>
      </c>
      <c r="BA84" s="22">
        <v>0</v>
      </c>
      <c r="BB84" s="22">
        <v>0</v>
      </c>
      <c r="BC84" s="22">
        <v>0</v>
      </c>
      <c r="BD84" s="22">
        <v>0</v>
      </c>
      <c r="BE84" s="22">
        <v>0</v>
      </c>
      <c r="BF84" s="22">
        <v>0</v>
      </c>
      <c r="BG84" s="22">
        <v>0</v>
      </c>
      <c r="BH84" s="22">
        <v>0</v>
      </c>
      <c r="BI84" s="22">
        <v>0</v>
      </c>
      <c r="BJ84" s="22">
        <v>0</v>
      </c>
      <c r="BK84" s="22">
        <v>0</v>
      </c>
      <c r="BL84" s="22">
        <v>0</v>
      </c>
      <c r="BM84" s="22">
        <v>0</v>
      </c>
      <c r="BN84" s="22">
        <v>0</v>
      </c>
      <c r="BO84" s="22">
        <v>0</v>
      </c>
      <c r="BP84" s="22">
        <v>0</v>
      </c>
      <c r="BQ84" s="22">
        <v>0</v>
      </c>
      <c r="BR84" s="22">
        <v>0</v>
      </c>
      <c r="BS84" s="22">
        <v>0</v>
      </c>
      <c r="BT84" s="22">
        <v>0</v>
      </c>
      <c r="BU84" s="22">
        <v>0</v>
      </c>
      <c r="BV84" s="76">
        <v>0</v>
      </c>
      <c r="BW84" s="113">
        <f t="shared" si="8"/>
        <v>0</v>
      </c>
      <c r="BX84" s="60">
        <v>0</v>
      </c>
      <c r="BY84" s="22">
        <v>0</v>
      </c>
      <c r="BZ84" s="76">
        <v>93533</v>
      </c>
      <c r="CA84" s="113">
        <f t="shared" si="10"/>
        <v>93533</v>
      </c>
      <c r="CB84" s="60">
        <v>0</v>
      </c>
      <c r="CC84" s="76">
        <v>0</v>
      </c>
      <c r="CD84" s="113">
        <f t="shared" si="11"/>
        <v>0</v>
      </c>
      <c r="CE84" s="60">
        <v>0</v>
      </c>
      <c r="CF84" s="22">
        <v>0</v>
      </c>
      <c r="CG84" s="76">
        <v>0</v>
      </c>
      <c r="CH84" s="113">
        <f t="shared" si="12"/>
        <v>0</v>
      </c>
      <c r="CI84" s="81">
        <f t="shared" si="13"/>
        <v>93533</v>
      </c>
      <c r="CJ84" s="113">
        <f t="shared" si="9"/>
        <v>93533</v>
      </c>
      <c r="CK84" s="91"/>
      <c r="CL84" s="32"/>
    </row>
    <row r="85" spans="1:90" x14ac:dyDescent="0.2">
      <c r="A85" s="63" t="s">
        <v>264</v>
      </c>
      <c r="B85" s="57" t="s">
        <v>265</v>
      </c>
      <c r="C85" s="60">
        <v>560</v>
      </c>
      <c r="D85" s="22">
        <v>1565</v>
      </c>
      <c r="E85" s="22">
        <v>4620</v>
      </c>
      <c r="F85" s="22">
        <v>450</v>
      </c>
      <c r="G85" s="22">
        <v>1101</v>
      </c>
      <c r="H85" s="22">
        <v>1799</v>
      </c>
      <c r="I85" s="22">
        <v>12288</v>
      </c>
      <c r="J85" s="22">
        <v>2812</v>
      </c>
      <c r="K85" s="22">
        <v>479</v>
      </c>
      <c r="L85" s="22">
        <v>2060</v>
      </c>
      <c r="M85" s="22">
        <v>2981</v>
      </c>
      <c r="N85" s="22">
        <v>0</v>
      </c>
      <c r="O85" s="22">
        <v>309</v>
      </c>
      <c r="P85" s="22">
        <v>7223</v>
      </c>
      <c r="Q85" s="22">
        <v>5331</v>
      </c>
      <c r="R85" s="22">
        <v>3315</v>
      </c>
      <c r="S85" s="22">
        <v>457</v>
      </c>
      <c r="T85" s="22">
        <v>16327</v>
      </c>
      <c r="U85" s="22">
        <v>2853</v>
      </c>
      <c r="V85" s="22">
        <v>3497</v>
      </c>
      <c r="W85" s="22">
        <v>6997</v>
      </c>
      <c r="X85" s="22">
        <v>6697</v>
      </c>
      <c r="Y85" s="22">
        <v>13529</v>
      </c>
      <c r="Z85" s="22">
        <v>918</v>
      </c>
      <c r="AA85" s="22">
        <v>3431</v>
      </c>
      <c r="AB85" s="22">
        <v>3856</v>
      </c>
      <c r="AC85" s="22">
        <v>10463</v>
      </c>
      <c r="AD85" s="22">
        <v>3138</v>
      </c>
      <c r="AE85" s="22">
        <v>2959</v>
      </c>
      <c r="AF85" s="22">
        <v>976</v>
      </c>
      <c r="AG85" s="22">
        <v>6546</v>
      </c>
      <c r="AH85" s="22">
        <v>74839</v>
      </c>
      <c r="AI85" s="22">
        <v>18220</v>
      </c>
      <c r="AJ85" s="22">
        <v>2972</v>
      </c>
      <c r="AK85" s="22">
        <v>39642</v>
      </c>
      <c r="AL85" s="22">
        <v>28341</v>
      </c>
      <c r="AM85" s="22">
        <v>95789</v>
      </c>
      <c r="AN85" s="22">
        <v>23874</v>
      </c>
      <c r="AO85" s="22">
        <v>33178</v>
      </c>
      <c r="AP85" s="22">
        <v>7367</v>
      </c>
      <c r="AQ85" s="22">
        <v>12068</v>
      </c>
      <c r="AR85" s="22">
        <v>983</v>
      </c>
      <c r="AS85" s="22">
        <v>4744</v>
      </c>
      <c r="AT85" s="22">
        <v>32893</v>
      </c>
      <c r="AU85" s="22">
        <v>392</v>
      </c>
      <c r="AV85" s="22">
        <v>1313</v>
      </c>
      <c r="AW85" s="22">
        <v>267462</v>
      </c>
      <c r="AX85" s="22">
        <v>6704</v>
      </c>
      <c r="AY85" s="22">
        <v>26728</v>
      </c>
      <c r="AZ85" s="22">
        <v>2709</v>
      </c>
      <c r="BA85" s="22">
        <v>31475</v>
      </c>
      <c r="BB85" s="22">
        <v>5032</v>
      </c>
      <c r="BC85" s="22">
        <v>13292</v>
      </c>
      <c r="BD85" s="22">
        <v>8287</v>
      </c>
      <c r="BE85" s="22">
        <v>541</v>
      </c>
      <c r="BF85" s="22">
        <v>747</v>
      </c>
      <c r="BG85" s="22">
        <v>4241</v>
      </c>
      <c r="BH85" s="22">
        <v>2275</v>
      </c>
      <c r="BI85" s="22">
        <v>553</v>
      </c>
      <c r="BJ85" s="22">
        <v>112</v>
      </c>
      <c r="BK85" s="22">
        <v>13727</v>
      </c>
      <c r="BL85" s="22">
        <v>33788</v>
      </c>
      <c r="BM85" s="22">
        <v>2309</v>
      </c>
      <c r="BN85" s="22">
        <v>4262</v>
      </c>
      <c r="BO85" s="22">
        <v>17988</v>
      </c>
      <c r="BP85" s="22">
        <v>21414</v>
      </c>
      <c r="BQ85" s="22">
        <v>2671</v>
      </c>
      <c r="BR85" s="22">
        <v>9478</v>
      </c>
      <c r="BS85" s="22">
        <v>6847</v>
      </c>
      <c r="BT85" s="22">
        <v>1067</v>
      </c>
      <c r="BU85" s="22">
        <v>5476</v>
      </c>
      <c r="BV85" s="76">
        <v>0</v>
      </c>
      <c r="BW85" s="113">
        <f t="shared" si="8"/>
        <v>995337</v>
      </c>
      <c r="BX85" s="60">
        <v>914913</v>
      </c>
      <c r="BY85" s="22">
        <v>0</v>
      </c>
      <c r="BZ85" s="76">
        <v>5078</v>
      </c>
      <c r="CA85" s="113">
        <f t="shared" si="10"/>
        <v>919991</v>
      </c>
      <c r="CB85" s="60">
        <v>3309</v>
      </c>
      <c r="CC85" s="76">
        <v>0</v>
      </c>
      <c r="CD85" s="113">
        <f t="shared" si="11"/>
        <v>3309</v>
      </c>
      <c r="CE85" s="60">
        <v>241576</v>
      </c>
      <c r="CF85" s="22">
        <v>16647</v>
      </c>
      <c r="CG85" s="76">
        <v>66983</v>
      </c>
      <c r="CH85" s="113">
        <f t="shared" si="12"/>
        <v>325206</v>
      </c>
      <c r="CI85" s="81">
        <f t="shared" si="13"/>
        <v>1248506</v>
      </c>
      <c r="CJ85" s="113">
        <f t="shared" si="9"/>
        <v>2243843</v>
      </c>
      <c r="CK85" s="91"/>
      <c r="CL85" s="32"/>
    </row>
    <row r="86" spans="1:90" ht="33.75" x14ac:dyDescent="0.2">
      <c r="A86" s="63" t="s">
        <v>325</v>
      </c>
      <c r="B86" s="57" t="s">
        <v>326</v>
      </c>
      <c r="C86" s="60">
        <v>64</v>
      </c>
      <c r="D86" s="22">
        <v>906</v>
      </c>
      <c r="E86" s="22">
        <v>0</v>
      </c>
      <c r="F86" s="22">
        <v>0</v>
      </c>
      <c r="G86" s="22">
        <v>2371</v>
      </c>
      <c r="H86" s="22">
        <v>963</v>
      </c>
      <c r="I86" s="22">
        <v>11423</v>
      </c>
      <c r="J86" s="22">
        <v>2322</v>
      </c>
      <c r="K86" s="22">
        <v>863</v>
      </c>
      <c r="L86" s="22">
        <v>2482</v>
      </c>
      <c r="M86" s="22">
        <v>3375</v>
      </c>
      <c r="N86" s="22">
        <v>0</v>
      </c>
      <c r="O86" s="22">
        <v>354</v>
      </c>
      <c r="P86" s="22">
        <v>1064</v>
      </c>
      <c r="Q86" s="22">
        <v>2543</v>
      </c>
      <c r="R86" s="22">
        <v>1299</v>
      </c>
      <c r="S86" s="22">
        <v>889</v>
      </c>
      <c r="T86" s="22">
        <v>16716</v>
      </c>
      <c r="U86" s="22">
        <v>1240</v>
      </c>
      <c r="V86" s="22">
        <v>1109</v>
      </c>
      <c r="W86" s="22">
        <v>3051</v>
      </c>
      <c r="X86" s="22">
        <v>959</v>
      </c>
      <c r="Y86" s="22">
        <v>5107</v>
      </c>
      <c r="Z86" s="22">
        <v>1247</v>
      </c>
      <c r="AA86" s="22">
        <v>1665</v>
      </c>
      <c r="AB86" s="22">
        <v>5349</v>
      </c>
      <c r="AC86" s="22">
        <v>21927</v>
      </c>
      <c r="AD86" s="22">
        <v>15829</v>
      </c>
      <c r="AE86" s="22">
        <v>1614</v>
      </c>
      <c r="AF86" s="22">
        <v>672</v>
      </c>
      <c r="AG86" s="22">
        <v>4839</v>
      </c>
      <c r="AH86" s="22">
        <v>82009</v>
      </c>
      <c r="AI86" s="22">
        <v>16275</v>
      </c>
      <c r="AJ86" s="22">
        <v>1297</v>
      </c>
      <c r="AK86" s="22">
        <v>5159</v>
      </c>
      <c r="AL86" s="22">
        <v>2687</v>
      </c>
      <c r="AM86" s="22">
        <v>33711</v>
      </c>
      <c r="AN86" s="22">
        <v>31927</v>
      </c>
      <c r="AO86" s="22">
        <v>21530</v>
      </c>
      <c r="AP86" s="22">
        <v>7042</v>
      </c>
      <c r="AQ86" s="22">
        <v>20750</v>
      </c>
      <c r="AR86" s="22">
        <v>2018</v>
      </c>
      <c r="AS86" s="22">
        <v>643</v>
      </c>
      <c r="AT86" s="22">
        <v>2881</v>
      </c>
      <c r="AU86" s="22">
        <v>829</v>
      </c>
      <c r="AV86" s="22">
        <v>650</v>
      </c>
      <c r="AW86" s="22">
        <v>39816</v>
      </c>
      <c r="AX86" s="22">
        <v>180201</v>
      </c>
      <c r="AY86" s="22">
        <v>27388</v>
      </c>
      <c r="AZ86" s="22">
        <v>8326</v>
      </c>
      <c r="BA86" s="22">
        <v>4065</v>
      </c>
      <c r="BB86" s="22">
        <v>5091</v>
      </c>
      <c r="BC86" s="22">
        <v>17501</v>
      </c>
      <c r="BD86" s="22">
        <v>13524</v>
      </c>
      <c r="BE86" s="22">
        <v>1300</v>
      </c>
      <c r="BF86" s="22">
        <v>1121</v>
      </c>
      <c r="BG86" s="22">
        <v>1109</v>
      </c>
      <c r="BH86" s="22">
        <v>668</v>
      </c>
      <c r="BI86" s="22">
        <v>232</v>
      </c>
      <c r="BJ86" s="22">
        <v>454</v>
      </c>
      <c r="BK86" s="22">
        <v>13970</v>
      </c>
      <c r="BL86" s="22">
        <v>26908</v>
      </c>
      <c r="BM86" s="22">
        <v>1447</v>
      </c>
      <c r="BN86" s="22">
        <v>6058</v>
      </c>
      <c r="BO86" s="22">
        <v>12075</v>
      </c>
      <c r="BP86" s="22">
        <v>3372</v>
      </c>
      <c r="BQ86" s="22">
        <v>5237</v>
      </c>
      <c r="BR86" s="22">
        <v>1346</v>
      </c>
      <c r="BS86" s="22">
        <v>1072</v>
      </c>
      <c r="BT86" s="22">
        <v>769</v>
      </c>
      <c r="BU86" s="22">
        <v>1244</v>
      </c>
      <c r="BV86" s="76">
        <v>0</v>
      </c>
      <c r="BW86" s="113">
        <f t="shared" si="8"/>
        <v>715944</v>
      </c>
      <c r="BX86" s="60">
        <v>11238</v>
      </c>
      <c r="BY86" s="22">
        <v>0</v>
      </c>
      <c r="BZ86" s="76">
        <v>0</v>
      </c>
      <c r="CA86" s="113">
        <f t="shared" si="10"/>
        <v>11238</v>
      </c>
      <c r="CB86" s="60">
        <v>661958</v>
      </c>
      <c r="CC86" s="76">
        <v>0</v>
      </c>
      <c r="CD86" s="113">
        <f t="shared" si="11"/>
        <v>661958</v>
      </c>
      <c r="CE86" s="60">
        <v>102787</v>
      </c>
      <c r="CF86" s="22">
        <v>27747</v>
      </c>
      <c r="CG86" s="76">
        <v>21489</v>
      </c>
      <c r="CH86" s="113">
        <f t="shared" si="12"/>
        <v>152023</v>
      </c>
      <c r="CI86" s="81">
        <f t="shared" si="13"/>
        <v>825219</v>
      </c>
      <c r="CJ86" s="113">
        <f t="shared" si="9"/>
        <v>1541163</v>
      </c>
      <c r="CK86" s="91"/>
      <c r="CL86" s="32"/>
    </row>
    <row r="87" spans="1:90" ht="22.5" x14ac:dyDescent="0.2">
      <c r="A87" s="63" t="s">
        <v>266</v>
      </c>
      <c r="B87" s="57" t="s">
        <v>115</v>
      </c>
      <c r="C87" s="60">
        <v>9529</v>
      </c>
      <c r="D87" s="22">
        <v>12473</v>
      </c>
      <c r="E87" s="22">
        <v>5736</v>
      </c>
      <c r="F87" s="22">
        <v>1988</v>
      </c>
      <c r="G87" s="22">
        <v>3086</v>
      </c>
      <c r="H87" s="22">
        <v>2159</v>
      </c>
      <c r="I87" s="22">
        <v>8304</v>
      </c>
      <c r="J87" s="22">
        <v>1337</v>
      </c>
      <c r="K87" s="22">
        <v>1458</v>
      </c>
      <c r="L87" s="22">
        <v>2245</v>
      </c>
      <c r="M87" s="22">
        <v>3050</v>
      </c>
      <c r="N87" s="22">
        <v>0</v>
      </c>
      <c r="O87" s="22">
        <v>394</v>
      </c>
      <c r="P87" s="22">
        <v>1982</v>
      </c>
      <c r="Q87" s="22">
        <v>4809</v>
      </c>
      <c r="R87" s="22">
        <v>2161</v>
      </c>
      <c r="S87" s="22">
        <v>939</v>
      </c>
      <c r="T87" s="22">
        <v>24693</v>
      </c>
      <c r="U87" s="22">
        <v>1877</v>
      </c>
      <c r="V87" s="22">
        <v>2312</v>
      </c>
      <c r="W87" s="22">
        <v>3664</v>
      </c>
      <c r="X87" s="22">
        <v>1312</v>
      </c>
      <c r="Y87" s="22">
        <v>6078</v>
      </c>
      <c r="Z87" s="22">
        <v>507</v>
      </c>
      <c r="AA87" s="22">
        <v>865</v>
      </c>
      <c r="AB87" s="22">
        <v>1972</v>
      </c>
      <c r="AC87" s="22">
        <v>6947</v>
      </c>
      <c r="AD87" s="22">
        <v>2939</v>
      </c>
      <c r="AE87" s="22">
        <v>1516</v>
      </c>
      <c r="AF87" s="22">
        <v>557</v>
      </c>
      <c r="AG87" s="22">
        <v>2841</v>
      </c>
      <c r="AH87" s="22">
        <v>78891</v>
      </c>
      <c r="AI87" s="22">
        <v>3865</v>
      </c>
      <c r="AJ87" s="22">
        <v>93</v>
      </c>
      <c r="AK87" s="22">
        <v>97047</v>
      </c>
      <c r="AL87" s="22">
        <v>8710</v>
      </c>
      <c r="AM87" s="22">
        <v>29199</v>
      </c>
      <c r="AN87" s="22">
        <v>67382</v>
      </c>
      <c r="AO87" s="22">
        <v>14765</v>
      </c>
      <c r="AP87" s="22">
        <v>472</v>
      </c>
      <c r="AQ87" s="22">
        <v>19502</v>
      </c>
      <c r="AR87" s="22">
        <v>891</v>
      </c>
      <c r="AS87" s="22">
        <v>6554</v>
      </c>
      <c r="AT87" s="22">
        <v>23920</v>
      </c>
      <c r="AU87" s="22">
        <v>803</v>
      </c>
      <c r="AV87" s="22">
        <v>611</v>
      </c>
      <c r="AW87" s="22">
        <v>13542</v>
      </c>
      <c r="AX87" s="22">
        <v>4216</v>
      </c>
      <c r="AY87" s="22">
        <v>235091</v>
      </c>
      <c r="AZ87" s="22">
        <v>127959</v>
      </c>
      <c r="BA87" s="22">
        <v>89222</v>
      </c>
      <c r="BB87" s="22">
        <v>89628</v>
      </c>
      <c r="BC87" s="22">
        <v>30405</v>
      </c>
      <c r="BD87" s="22">
        <v>6023</v>
      </c>
      <c r="BE87" s="22">
        <v>2484</v>
      </c>
      <c r="BF87" s="22">
        <v>656</v>
      </c>
      <c r="BG87" s="22">
        <v>4682</v>
      </c>
      <c r="BH87" s="22">
        <v>3299</v>
      </c>
      <c r="BI87" s="22">
        <v>457</v>
      </c>
      <c r="BJ87" s="22">
        <v>1346</v>
      </c>
      <c r="BK87" s="22">
        <v>22003</v>
      </c>
      <c r="BL87" s="22">
        <v>89024</v>
      </c>
      <c r="BM87" s="22">
        <v>2379</v>
      </c>
      <c r="BN87" s="22">
        <v>5939</v>
      </c>
      <c r="BO87" s="22">
        <v>19159</v>
      </c>
      <c r="BP87" s="22">
        <v>499</v>
      </c>
      <c r="BQ87" s="22">
        <v>14681</v>
      </c>
      <c r="BR87" s="22">
        <v>1727</v>
      </c>
      <c r="BS87" s="22">
        <v>6006</v>
      </c>
      <c r="BT87" s="22">
        <v>287</v>
      </c>
      <c r="BU87" s="22">
        <v>6233</v>
      </c>
      <c r="BV87" s="76">
        <v>0</v>
      </c>
      <c r="BW87" s="113">
        <f t="shared" si="8"/>
        <v>1249382</v>
      </c>
      <c r="BX87" s="60">
        <v>525402</v>
      </c>
      <c r="BY87" s="22">
        <v>0</v>
      </c>
      <c r="BZ87" s="76">
        <v>4021</v>
      </c>
      <c r="CA87" s="113">
        <f t="shared" si="10"/>
        <v>529423</v>
      </c>
      <c r="CB87" s="60">
        <v>0</v>
      </c>
      <c r="CC87" s="76">
        <v>0</v>
      </c>
      <c r="CD87" s="113">
        <f t="shared" si="11"/>
        <v>0</v>
      </c>
      <c r="CE87" s="60">
        <v>21821</v>
      </c>
      <c r="CF87" s="22">
        <v>13726</v>
      </c>
      <c r="CG87" s="76">
        <v>3195</v>
      </c>
      <c r="CH87" s="113">
        <f t="shared" si="12"/>
        <v>38742</v>
      </c>
      <c r="CI87" s="81">
        <f t="shared" si="13"/>
        <v>568165</v>
      </c>
      <c r="CJ87" s="113">
        <f t="shared" si="9"/>
        <v>1817547</v>
      </c>
      <c r="CK87" s="91"/>
      <c r="CL87" s="32"/>
    </row>
    <row r="88" spans="1:90" ht="22.5" x14ac:dyDescent="0.2">
      <c r="A88" s="63" t="s">
        <v>267</v>
      </c>
      <c r="B88" s="57" t="s">
        <v>116</v>
      </c>
      <c r="C88" s="60">
        <v>10065</v>
      </c>
      <c r="D88" s="22">
        <v>19809</v>
      </c>
      <c r="E88" s="22">
        <v>23049</v>
      </c>
      <c r="F88" s="22">
        <v>3909</v>
      </c>
      <c r="G88" s="22">
        <v>1507</v>
      </c>
      <c r="H88" s="22">
        <v>2623</v>
      </c>
      <c r="I88" s="22">
        <v>9949</v>
      </c>
      <c r="J88" s="22">
        <v>1566</v>
      </c>
      <c r="K88" s="22">
        <v>1293</v>
      </c>
      <c r="L88" s="22">
        <v>3388</v>
      </c>
      <c r="M88" s="22">
        <v>2189</v>
      </c>
      <c r="N88" s="22">
        <v>0</v>
      </c>
      <c r="O88" s="22">
        <v>571</v>
      </c>
      <c r="P88" s="22">
        <v>3202</v>
      </c>
      <c r="Q88" s="22">
        <v>6765</v>
      </c>
      <c r="R88" s="22">
        <v>2074</v>
      </c>
      <c r="S88" s="22">
        <v>1286</v>
      </c>
      <c r="T88" s="22">
        <v>2408</v>
      </c>
      <c r="U88" s="22">
        <v>3258</v>
      </c>
      <c r="V88" s="22">
        <v>3099</v>
      </c>
      <c r="W88" s="22">
        <v>5142</v>
      </c>
      <c r="X88" s="22">
        <v>1032</v>
      </c>
      <c r="Y88" s="22">
        <v>7102</v>
      </c>
      <c r="Z88" s="22">
        <v>383</v>
      </c>
      <c r="AA88" s="22">
        <v>1374</v>
      </c>
      <c r="AB88" s="22">
        <v>1378</v>
      </c>
      <c r="AC88" s="22">
        <v>6705</v>
      </c>
      <c r="AD88" s="22">
        <v>3938</v>
      </c>
      <c r="AE88" s="22">
        <v>1759</v>
      </c>
      <c r="AF88" s="22">
        <v>846</v>
      </c>
      <c r="AG88" s="22">
        <v>6857</v>
      </c>
      <c r="AH88" s="22">
        <v>16530</v>
      </c>
      <c r="AI88" s="22">
        <v>7865</v>
      </c>
      <c r="AJ88" s="22">
        <v>0</v>
      </c>
      <c r="AK88" s="22">
        <v>32226</v>
      </c>
      <c r="AL88" s="22">
        <v>16063</v>
      </c>
      <c r="AM88" s="22">
        <v>78426</v>
      </c>
      <c r="AN88" s="22">
        <v>31913</v>
      </c>
      <c r="AO88" s="22">
        <v>63188</v>
      </c>
      <c r="AP88" s="22">
        <v>1402</v>
      </c>
      <c r="AQ88" s="22">
        <v>19029</v>
      </c>
      <c r="AR88" s="22">
        <v>1421</v>
      </c>
      <c r="AS88" s="22">
        <v>3027</v>
      </c>
      <c r="AT88" s="22">
        <v>17969</v>
      </c>
      <c r="AU88" s="22">
        <v>382</v>
      </c>
      <c r="AV88" s="22">
        <v>698</v>
      </c>
      <c r="AW88" s="22">
        <v>1724</v>
      </c>
      <c r="AX88" s="22">
        <v>2350</v>
      </c>
      <c r="AY88" s="22">
        <v>5313</v>
      </c>
      <c r="AZ88" s="22">
        <v>28986</v>
      </c>
      <c r="BA88" s="22">
        <v>1207</v>
      </c>
      <c r="BB88" s="22">
        <v>5292</v>
      </c>
      <c r="BC88" s="22">
        <v>11413</v>
      </c>
      <c r="BD88" s="22">
        <v>9153</v>
      </c>
      <c r="BE88" s="22">
        <v>226</v>
      </c>
      <c r="BF88" s="22">
        <v>838</v>
      </c>
      <c r="BG88" s="22">
        <v>1526</v>
      </c>
      <c r="BH88" s="22">
        <v>8972</v>
      </c>
      <c r="BI88" s="22">
        <v>429</v>
      </c>
      <c r="BJ88" s="22">
        <v>930</v>
      </c>
      <c r="BK88" s="22">
        <v>5612</v>
      </c>
      <c r="BL88" s="22">
        <v>8243</v>
      </c>
      <c r="BM88" s="22">
        <v>1627</v>
      </c>
      <c r="BN88" s="22">
        <v>122</v>
      </c>
      <c r="BO88" s="22">
        <v>10135</v>
      </c>
      <c r="BP88" s="22">
        <v>1114</v>
      </c>
      <c r="BQ88" s="22">
        <v>10539</v>
      </c>
      <c r="BR88" s="22">
        <v>185</v>
      </c>
      <c r="BS88" s="22">
        <v>781</v>
      </c>
      <c r="BT88" s="22">
        <v>483</v>
      </c>
      <c r="BU88" s="22">
        <v>5527</v>
      </c>
      <c r="BV88" s="76">
        <v>0</v>
      </c>
      <c r="BW88" s="113">
        <f t="shared" si="8"/>
        <v>551392</v>
      </c>
      <c r="BX88" s="60">
        <v>618192</v>
      </c>
      <c r="BY88" s="22">
        <v>0</v>
      </c>
      <c r="BZ88" s="76">
        <v>0</v>
      </c>
      <c r="CA88" s="113">
        <f t="shared" si="10"/>
        <v>618192</v>
      </c>
      <c r="CB88" s="60">
        <v>0</v>
      </c>
      <c r="CC88" s="76">
        <v>0</v>
      </c>
      <c r="CD88" s="113">
        <f t="shared" si="11"/>
        <v>0</v>
      </c>
      <c r="CE88" s="60">
        <v>0</v>
      </c>
      <c r="CF88" s="22">
        <v>0</v>
      </c>
      <c r="CG88" s="76">
        <v>0</v>
      </c>
      <c r="CH88" s="113">
        <f t="shared" si="12"/>
        <v>0</v>
      </c>
      <c r="CI88" s="81">
        <f t="shared" si="13"/>
        <v>618192</v>
      </c>
      <c r="CJ88" s="113">
        <f t="shared" si="9"/>
        <v>1169584</v>
      </c>
      <c r="CK88" s="91"/>
      <c r="CL88" s="32"/>
    </row>
    <row r="89" spans="1:90" ht="22.5" x14ac:dyDescent="0.2">
      <c r="A89" s="63" t="s">
        <v>268</v>
      </c>
      <c r="B89" s="57" t="s">
        <v>117</v>
      </c>
      <c r="C89" s="60">
        <v>6048</v>
      </c>
      <c r="D89" s="22">
        <v>1375</v>
      </c>
      <c r="E89" s="22">
        <v>3067</v>
      </c>
      <c r="F89" s="22">
        <v>1080</v>
      </c>
      <c r="G89" s="22">
        <v>398</v>
      </c>
      <c r="H89" s="22">
        <v>258</v>
      </c>
      <c r="I89" s="22">
        <v>1476</v>
      </c>
      <c r="J89" s="22">
        <v>30</v>
      </c>
      <c r="K89" s="22">
        <v>155</v>
      </c>
      <c r="L89" s="22">
        <v>2664</v>
      </c>
      <c r="M89" s="22">
        <v>617</v>
      </c>
      <c r="N89" s="22">
        <v>0</v>
      </c>
      <c r="O89" s="22">
        <v>31</v>
      </c>
      <c r="P89" s="22">
        <v>1907</v>
      </c>
      <c r="Q89" s="22">
        <v>1807</v>
      </c>
      <c r="R89" s="22">
        <v>402</v>
      </c>
      <c r="S89" s="22">
        <v>707</v>
      </c>
      <c r="T89" s="22">
        <v>1283</v>
      </c>
      <c r="U89" s="22">
        <v>1116</v>
      </c>
      <c r="V89" s="22">
        <v>1504</v>
      </c>
      <c r="W89" s="22">
        <v>1889</v>
      </c>
      <c r="X89" s="22">
        <v>3891</v>
      </c>
      <c r="Y89" s="22">
        <v>1987</v>
      </c>
      <c r="Z89" s="22">
        <v>18</v>
      </c>
      <c r="AA89" s="22">
        <v>698</v>
      </c>
      <c r="AB89" s="22">
        <v>1319</v>
      </c>
      <c r="AC89" s="22">
        <v>1521</v>
      </c>
      <c r="AD89" s="22">
        <v>844</v>
      </c>
      <c r="AE89" s="22">
        <v>367</v>
      </c>
      <c r="AF89" s="22">
        <v>40</v>
      </c>
      <c r="AG89" s="22">
        <v>7820</v>
      </c>
      <c r="AH89" s="22">
        <v>13872</v>
      </c>
      <c r="AI89" s="22">
        <v>5681</v>
      </c>
      <c r="AJ89" s="22">
        <v>721</v>
      </c>
      <c r="AK89" s="22">
        <v>19308</v>
      </c>
      <c r="AL89" s="22">
        <v>4600</v>
      </c>
      <c r="AM89" s="22">
        <v>77322</v>
      </c>
      <c r="AN89" s="22">
        <v>27370</v>
      </c>
      <c r="AO89" s="22">
        <v>19102</v>
      </c>
      <c r="AP89" s="22">
        <v>95</v>
      </c>
      <c r="AQ89" s="22">
        <v>3340</v>
      </c>
      <c r="AR89" s="22">
        <v>245</v>
      </c>
      <c r="AS89" s="22">
        <v>1321</v>
      </c>
      <c r="AT89" s="22">
        <v>7861</v>
      </c>
      <c r="AU89" s="22">
        <v>8</v>
      </c>
      <c r="AV89" s="22">
        <v>75</v>
      </c>
      <c r="AW89" s="22">
        <v>3168</v>
      </c>
      <c r="AX89" s="22">
        <v>684</v>
      </c>
      <c r="AY89" s="22">
        <v>32690</v>
      </c>
      <c r="AZ89" s="22">
        <v>341704</v>
      </c>
      <c r="BA89" s="22">
        <v>137716</v>
      </c>
      <c r="BB89" s="22">
        <v>13916</v>
      </c>
      <c r="BC89" s="22">
        <v>5871</v>
      </c>
      <c r="BD89" s="22">
        <v>3651</v>
      </c>
      <c r="BE89" s="22">
        <v>312</v>
      </c>
      <c r="BF89" s="22">
        <v>59</v>
      </c>
      <c r="BG89" s="22">
        <v>300</v>
      </c>
      <c r="BH89" s="22">
        <v>6249</v>
      </c>
      <c r="BI89" s="22">
        <v>97</v>
      </c>
      <c r="BJ89" s="22">
        <v>40</v>
      </c>
      <c r="BK89" s="22">
        <v>7778</v>
      </c>
      <c r="BL89" s="22">
        <v>2654</v>
      </c>
      <c r="BM89" s="22">
        <v>592</v>
      </c>
      <c r="BN89" s="22">
        <v>198</v>
      </c>
      <c r="BO89" s="22">
        <v>1378</v>
      </c>
      <c r="BP89" s="22">
        <v>854</v>
      </c>
      <c r="BQ89" s="22">
        <v>1584</v>
      </c>
      <c r="BR89" s="22">
        <v>466</v>
      </c>
      <c r="BS89" s="22">
        <v>119</v>
      </c>
      <c r="BT89" s="22">
        <v>72</v>
      </c>
      <c r="BU89" s="22">
        <v>509</v>
      </c>
      <c r="BV89" s="76">
        <v>0</v>
      </c>
      <c r="BW89" s="113">
        <f t="shared" si="8"/>
        <v>789901</v>
      </c>
      <c r="BX89" s="60">
        <v>307781</v>
      </c>
      <c r="BY89" s="22">
        <v>0</v>
      </c>
      <c r="BZ89" s="76">
        <v>0</v>
      </c>
      <c r="CA89" s="113">
        <f t="shared" si="10"/>
        <v>307781</v>
      </c>
      <c r="CB89" s="60">
        <v>0</v>
      </c>
      <c r="CC89" s="76">
        <v>0</v>
      </c>
      <c r="CD89" s="113">
        <f t="shared" si="11"/>
        <v>0</v>
      </c>
      <c r="CE89" s="60">
        <v>0</v>
      </c>
      <c r="CF89" s="22">
        <v>0</v>
      </c>
      <c r="CG89" s="76">
        <v>0</v>
      </c>
      <c r="CH89" s="113">
        <f t="shared" si="12"/>
        <v>0</v>
      </c>
      <c r="CI89" s="81">
        <f t="shared" si="13"/>
        <v>307781</v>
      </c>
      <c r="CJ89" s="113">
        <f t="shared" si="9"/>
        <v>1097682</v>
      </c>
      <c r="CK89" s="91"/>
      <c r="CL89" s="32"/>
    </row>
    <row r="90" spans="1:90" x14ac:dyDescent="0.2">
      <c r="A90" s="63" t="s">
        <v>327</v>
      </c>
      <c r="B90" s="57" t="s">
        <v>269</v>
      </c>
      <c r="C90" s="60">
        <v>612</v>
      </c>
      <c r="D90" s="22">
        <v>706</v>
      </c>
      <c r="E90" s="22">
        <v>8022</v>
      </c>
      <c r="F90" s="22">
        <v>1208</v>
      </c>
      <c r="G90" s="22">
        <v>1009</v>
      </c>
      <c r="H90" s="22">
        <v>1980</v>
      </c>
      <c r="I90" s="22">
        <v>12297</v>
      </c>
      <c r="J90" s="22">
        <v>4641</v>
      </c>
      <c r="K90" s="22">
        <v>629</v>
      </c>
      <c r="L90" s="22">
        <v>8218</v>
      </c>
      <c r="M90" s="22">
        <v>4649</v>
      </c>
      <c r="N90" s="22">
        <v>0</v>
      </c>
      <c r="O90" s="22">
        <v>2054</v>
      </c>
      <c r="P90" s="22">
        <v>24948</v>
      </c>
      <c r="Q90" s="22">
        <v>4161</v>
      </c>
      <c r="R90" s="22">
        <v>1939</v>
      </c>
      <c r="S90" s="22">
        <v>2691</v>
      </c>
      <c r="T90" s="22">
        <v>0</v>
      </c>
      <c r="U90" s="22">
        <v>950</v>
      </c>
      <c r="V90" s="22">
        <v>5990</v>
      </c>
      <c r="W90" s="22">
        <v>3688</v>
      </c>
      <c r="X90" s="22">
        <v>4048</v>
      </c>
      <c r="Y90" s="22">
        <v>13231</v>
      </c>
      <c r="Z90" s="22">
        <v>1085</v>
      </c>
      <c r="AA90" s="22">
        <v>3538</v>
      </c>
      <c r="AB90" s="22">
        <v>6634</v>
      </c>
      <c r="AC90" s="22">
        <v>15988</v>
      </c>
      <c r="AD90" s="22">
        <v>3108</v>
      </c>
      <c r="AE90" s="22">
        <v>4016</v>
      </c>
      <c r="AF90" s="22">
        <v>3321</v>
      </c>
      <c r="AG90" s="22">
        <v>5773</v>
      </c>
      <c r="AH90" s="22">
        <v>13009</v>
      </c>
      <c r="AI90" s="22">
        <v>11972</v>
      </c>
      <c r="AJ90" s="22">
        <v>840</v>
      </c>
      <c r="AK90" s="22">
        <v>69795</v>
      </c>
      <c r="AL90" s="22">
        <v>48368</v>
      </c>
      <c r="AM90" s="22">
        <v>172566</v>
      </c>
      <c r="AN90" s="22">
        <v>457242</v>
      </c>
      <c r="AO90" s="22">
        <v>24910</v>
      </c>
      <c r="AP90" s="22">
        <v>7070</v>
      </c>
      <c r="AQ90" s="22">
        <v>50562</v>
      </c>
      <c r="AR90" s="22">
        <v>5224</v>
      </c>
      <c r="AS90" s="22">
        <v>28915</v>
      </c>
      <c r="AT90" s="22">
        <v>231735</v>
      </c>
      <c r="AU90" s="22">
        <v>1733</v>
      </c>
      <c r="AV90" s="22">
        <v>8145</v>
      </c>
      <c r="AW90" s="22">
        <v>33911</v>
      </c>
      <c r="AX90" s="22">
        <v>14459</v>
      </c>
      <c r="AY90" s="22">
        <v>67574</v>
      </c>
      <c r="AZ90" s="22">
        <v>3115</v>
      </c>
      <c r="BA90" s="22">
        <v>13229</v>
      </c>
      <c r="BB90" s="22">
        <v>13921</v>
      </c>
      <c r="BC90" s="22">
        <v>37653</v>
      </c>
      <c r="BD90" s="22">
        <v>17418</v>
      </c>
      <c r="BE90" s="22">
        <v>4481</v>
      </c>
      <c r="BF90" s="22">
        <v>4484</v>
      </c>
      <c r="BG90" s="22">
        <v>10283</v>
      </c>
      <c r="BH90" s="22">
        <v>5143</v>
      </c>
      <c r="BI90" s="22">
        <v>1225</v>
      </c>
      <c r="BJ90" s="22">
        <v>1996</v>
      </c>
      <c r="BK90" s="22">
        <v>19896</v>
      </c>
      <c r="BL90" s="22">
        <v>37316</v>
      </c>
      <c r="BM90" s="22">
        <v>16707</v>
      </c>
      <c r="BN90" s="22">
        <v>660</v>
      </c>
      <c r="BO90" s="22">
        <v>35170</v>
      </c>
      <c r="BP90" s="22">
        <v>49644</v>
      </c>
      <c r="BQ90" s="22">
        <v>71474</v>
      </c>
      <c r="BR90" s="22">
        <v>4535</v>
      </c>
      <c r="BS90" s="22">
        <v>2043</v>
      </c>
      <c r="BT90" s="22">
        <v>688</v>
      </c>
      <c r="BU90" s="22">
        <v>44127</v>
      </c>
      <c r="BV90" s="76">
        <v>0</v>
      </c>
      <c r="BW90" s="113">
        <f t="shared" si="8"/>
        <v>1794372</v>
      </c>
      <c r="BX90" s="60">
        <v>5683820</v>
      </c>
      <c r="BY90" s="22">
        <v>913</v>
      </c>
      <c r="BZ90" s="76">
        <v>1053</v>
      </c>
      <c r="CA90" s="113">
        <f t="shared" si="10"/>
        <v>5685786</v>
      </c>
      <c r="CB90" s="60">
        <v>5746</v>
      </c>
      <c r="CC90" s="76">
        <v>0</v>
      </c>
      <c r="CD90" s="113">
        <f t="shared" si="11"/>
        <v>5746</v>
      </c>
      <c r="CE90" s="60">
        <v>0</v>
      </c>
      <c r="CF90" s="22">
        <v>0</v>
      </c>
      <c r="CG90" s="76">
        <v>0</v>
      </c>
      <c r="CH90" s="113">
        <f t="shared" si="12"/>
        <v>0</v>
      </c>
      <c r="CI90" s="81">
        <f t="shared" si="13"/>
        <v>5691532</v>
      </c>
      <c r="CJ90" s="113">
        <f t="shared" si="9"/>
        <v>7485904</v>
      </c>
      <c r="CK90" s="91"/>
      <c r="CL90" s="32"/>
    </row>
    <row r="91" spans="1:90" ht="33.75" x14ac:dyDescent="0.2">
      <c r="A91" s="63" t="s">
        <v>328</v>
      </c>
      <c r="B91" s="57" t="s">
        <v>329</v>
      </c>
      <c r="C91" s="60">
        <v>912</v>
      </c>
      <c r="D91" s="22">
        <v>16518</v>
      </c>
      <c r="E91" s="22">
        <v>9528</v>
      </c>
      <c r="F91" s="22">
        <v>1228</v>
      </c>
      <c r="G91" s="22">
        <v>1557</v>
      </c>
      <c r="H91" s="22">
        <v>3582</v>
      </c>
      <c r="I91" s="22">
        <v>40891</v>
      </c>
      <c r="J91" s="22">
        <v>2796</v>
      </c>
      <c r="K91" s="22">
        <v>2134</v>
      </c>
      <c r="L91" s="22">
        <v>6553</v>
      </c>
      <c r="M91" s="22">
        <v>15760</v>
      </c>
      <c r="N91" s="22">
        <v>0</v>
      </c>
      <c r="O91" s="22">
        <v>595</v>
      </c>
      <c r="P91" s="22">
        <v>18686</v>
      </c>
      <c r="Q91" s="22">
        <v>5782</v>
      </c>
      <c r="R91" s="22">
        <v>5705</v>
      </c>
      <c r="S91" s="22">
        <v>3763</v>
      </c>
      <c r="T91" s="22">
        <v>17909</v>
      </c>
      <c r="U91" s="22">
        <v>8758</v>
      </c>
      <c r="V91" s="22">
        <v>15438</v>
      </c>
      <c r="W91" s="22">
        <v>7772</v>
      </c>
      <c r="X91" s="22">
        <v>7374</v>
      </c>
      <c r="Y91" s="22">
        <v>16081</v>
      </c>
      <c r="Z91" s="22">
        <v>2035</v>
      </c>
      <c r="AA91" s="22">
        <v>5526</v>
      </c>
      <c r="AB91" s="22">
        <v>5470</v>
      </c>
      <c r="AC91" s="22">
        <v>12104</v>
      </c>
      <c r="AD91" s="22">
        <v>4787</v>
      </c>
      <c r="AE91" s="22">
        <v>4148</v>
      </c>
      <c r="AF91" s="22">
        <v>2468</v>
      </c>
      <c r="AG91" s="22">
        <v>5568</v>
      </c>
      <c r="AH91" s="22">
        <v>32284</v>
      </c>
      <c r="AI91" s="22">
        <v>8327</v>
      </c>
      <c r="AJ91" s="22">
        <v>19724</v>
      </c>
      <c r="AK91" s="22">
        <v>26408</v>
      </c>
      <c r="AL91" s="22">
        <v>22898</v>
      </c>
      <c r="AM91" s="22">
        <v>161131</v>
      </c>
      <c r="AN91" s="22">
        <v>97353</v>
      </c>
      <c r="AO91" s="22">
        <v>39696</v>
      </c>
      <c r="AP91" s="22">
        <v>1485</v>
      </c>
      <c r="AQ91" s="22">
        <v>19865</v>
      </c>
      <c r="AR91" s="22">
        <v>3017</v>
      </c>
      <c r="AS91" s="22">
        <v>9627</v>
      </c>
      <c r="AT91" s="22">
        <v>42930</v>
      </c>
      <c r="AU91" s="22">
        <v>12418</v>
      </c>
      <c r="AV91" s="22">
        <v>1918</v>
      </c>
      <c r="AW91" s="22">
        <v>52160</v>
      </c>
      <c r="AX91" s="22">
        <v>20369</v>
      </c>
      <c r="AY91" s="22">
        <v>44579</v>
      </c>
      <c r="AZ91" s="22">
        <v>25729</v>
      </c>
      <c r="BA91" s="22">
        <v>32005</v>
      </c>
      <c r="BB91" s="22">
        <v>15621</v>
      </c>
      <c r="BC91" s="22">
        <v>125784</v>
      </c>
      <c r="BD91" s="22">
        <v>18095</v>
      </c>
      <c r="BE91" s="22">
        <v>15141</v>
      </c>
      <c r="BF91" s="22">
        <v>1943</v>
      </c>
      <c r="BG91" s="22">
        <v>4205</v>
      </c>
      <c r="BH91" s="22">
        <v>5372</v>
      </c>
      <c r="BI91" s="22">
        <v>1457</v>
      </c>
      <c r="BJ91" s="22">
        <v>1530</v>
      </c>
      <c r="BK91" s="22">
        <v>5838</v>
      </c>
      <c r="BL91" s="22">
        <v>181192</v>
      </c>
      <c r="BM91" s="22">
        <v>1991</v>
      </c>
      <c r="BN91" s="22">
        <v>11745</v>
      </c>
      <c r="BO91" s="22">
        <v>18105</v>
      </c>
      <c r="BP91" s="22">
        <v>39702</v>
      </c>
      <c r="BQ91" s="22">
        <v>16340</v>
      </c>
      <c r="BR91" s="22">
        <v>2717</v>
      </c>
      <c r="BS91" s="22">
        <v>17019</v>
      </c>
      <c r="BT91" s="22">
        <v>230</v>
      </c>
      <c r="BU91" s="22">
        <v>6854</v>
      </c>
      <c r="BV91" s="76">
        <v>0</v>
      </c>
      <c r="BW91" s="113">
        <f t="shared" si="8"/>
        <v>1416232</v>
      </c>
      <c r="BX91" s="60">
        <v>166209</v>
      </c>
      <c r="BY91" s="22">
        <v>10359</v>
      </c>
      <c r="BZ91" s="76">
        <v>0</v>
      </c>
      <c r="CA91" s="113">
        <f t="shared" si="10"/>
        <v>176568</v>
      </c>
      <c r="CB91" s="60">
        <v>185476</v>
      </c>
      <c r="CC91" s="76">
        <v>0</v>
      </c>
      <c r="CD91" s="113">
        <f t="shared" si="11"/>
        <v>185476</v>
      </c>
      <c r="CE91" s="60">
        <v>161899</v>
      </c>
      <c r="CF91" s="22">
        <v>135524</v>
      </c>
      <c r="CG91" s="76">
        <v>31541</v>
      </c>
      <c r="CH91" s="113">
        <f t="shared" si="12"/>
        <v>328964</v>
      </c>
      <c r="CI91" s="81">
        <f t="shared" si="13"/>
        <v>691008</v>
      </c>
      <c r="CJ91" s="113">
        <f t="shared" si="9"/>
        <v>2107240</v>
      </c>
      <c r="CK91" s="91"/>
      <c r="CL91" s="32"/>
    </row>
    <row r="92" spans="1:90" ht="22.5" x14ac:dyDescent="0.2">
      <c r="A92" s="63" t="s">
        <v>270</v>
      </c>
      <c r="B92" s="57" t="s">
        <v>271</v>
      </c>
      <c r="C92" s="60">
        <v>746</v>
      </c>
      <c r="D92" s="22">
        <v>7812</v>
      </c>
      <c r="E92" s="22">
        <v>628</v>
      </c>
      <c r="F92" s="22">
        <v>434</v>
      </c>
      <c r="G92" s="22">
        <v>2524</v>
      </c>
      <c r="H92" s="22">
        <v>861</v>
      </c>
      <c r="I92" s="22">
        <v>1635</v>
      </c>
      <c r="J92" s="22">
        <v>6048</v>
      </c>
      <c r="K92" s="22">
        <v>588</v>
      </c>
      <c r="L92" s="22">
        <v>1558</v>
      </c>
      <c r="M92" s="22">
        <v>3556</v>
      </c>
      <c r="N92" s="22">
        <v>0</v>
      </c>
      <c r="O92" s="22">
        <v>242</v>
      </c>
      <c r="P92" s="22">
        <v>2282</v>
      </c>
      <c r="Q92" s="22">
        <v>3068</v>
      </c>
      <c r="R92" s="22">
        <v>1506</v>
      </c>
      <c r="S92" s="22">
        <v>414</v>
      </c>
      <c r="T92" s="22">
        <v>238</v>
      </c>
      <c r="U92" s="22">
        <v>4609</v>
      </c>
      <c r="V92" s="22">
        <v>3372</v>
      </c>
      <c r="W92" s="22">
        <v>2398</v>
      </c>
      <c r="X92" s="22">
        <v>2043</v>
      </c>
      <c r="Y92" s="22">
        <v>5025</v>
      </c>
      <c r="Z92" s="22">
        <v>1279</v>
      </c>
      <c r="AA92" s="22">
        <v>2411</v>
      </c>
      <c r="AB92" s="22">
        <v>6098</v>
      </c>
      <c r="AC92" s="22">
        <v>19488</v>
      </c>
      <c r="AD92" s="22">
        <v>9996</v>
      </c>
      <c r="AE92" s="22">
        <v>1109</v>
      </c>
      <c r="AF92" s="22">
        <v>560</v>
      </c>
      <c r="AG92" s="22">
        <v>25130</v>
      </c>
      <c r="AH92" s="22">
        <v>17767</v>
      </c>
      <c r="AI92" s="22">
        <v>3889</v>
      </c>
      <c r="AJ92" s="22">
        <v>16317</v>
      </c>
      <c r="AK92" s="22">
        <v>96528</v>
      </c>
      <c r="AL92" s="22">
        <v>5489</v>
      </c>
      <c r="AM92" s="22">
        <v>32123</v>
      </c>
      <c r="AN92" s="22">
        <v>11259</v>
      </c>
      <c r="AO92" s="22">
        <v>8900</v>
      </c>
      <c r="AP92" s="22">
        <v>157</v>
      </c>
      <c r="AQ92" s="22">
        <v>5197</v>
      </c>
      <c r="AR92" s="22">
        <v>246</v>
      </c>
      <c r="AS92" s="22">
        <v>1652</v>
      </c>
      <c r="AT92" s="22">
        <v>6643</v>
      </c>
      <c r="AU92" s="22">
        <v>2400</v>
      </c>
      <c r="AV92" s="22">
        <v>1327</v>
      </c>
      <c r="AW92" s="22">
        <v>23170</v>
      </c>
      <c r="AX92" s="22">
        <v>8397</v>
      </c>
      <c r="AY92" s="22">
        <v>11448</v>
      </c>
      <c r="AZ92" s="22">
        <v>3903</v>
      </c>
      <c r="BA92" s="22">
        <v>18818</v>
      </c>
      <c r="BB92" s="22">
        <v>7703</v>
      </c>
      <c r="BC92" s="22">
        <v>8344</v>
      </c>
      <c r="BD92" s="22">
        <v>95975</v>
      </c>
      <c r="BE92" s="22">
        <v>5244</v>
      </c>
      <c r="BF92" s="22">
        <v>983</v>
      </c>
      <c r="BG92" s="22">
        <v>2348</v>
      </c>
      <c r="BH92" s="22">
        <v>1463</v>
      </c>
      <c r="BI92" s="22">
        <v>433</v>
      </c>
      <c r="BJ92" s="22">
        <v>575</v>
      </c>
      <c r="BK92" s="22">
        <v>9738</v>
      </c>
      <c r="BL92" s="22">
        <v>64431</v>
      </c>
      <c r="BM92" s="22">
        <v>335</v>
      </c>
      <c r="BN92" s="22">
        <v>3788</v>
      </c>
      <c r="BO92" s="22">
        <v>19289</v>
      </c>
      <c r="BP92" s="22">
        <v>8817</v>
      </c>
      <c r="BQ92" s="22">
        <v>4424</v>
      </c>
      <c r="BR92" s="22">
        <v>9026</v>
      </c>
      <c r="BS92" s="22">
        <v>2018</v>
      </c>
      <c r="BT92" s="22">
        <v>202</v>
      </c>
      <c r="BU92" s="22">
        <v>1817</v>
      </c>
      <c r="BV92" s="76">
        <v>0</v>
      </c>
      <c r="BW92" s="113">
        <f t="shared" si="8"/>
        <v>640241</v>
      </c>
      <c r="BX92" s="60">
        <v>39677</v>
      </c>
      <c r="BY92" s="22">
        <v>0</v>
      </c>
      <c r="BZ92" s="76">
        <v>0</v>
      </c>
      <c r="CA92" s="113">
        <f t="shared" si="10"/>
        <v>39677</v>
      </c>
      <c r="CB92" s="60">
        <v>245652</v>
      </c>
      <c r="CC92" s="76">
        <v>0</v>
      </c>
      <c r="CD92" s="113">
        <f t="shared" si="11"/>
        <v>245652</v>
      </c>
      <c r="CE92" s="60">
        <v>147072</v>
      </c>
      <c r="CF92" s="22">
        <v>32330</v>
      </c>
      <c r="CG92" s="76">
        <v>70339</v>
      </c>
      <c r="CH92" s="113">
        <f t="shared" si="12"/>
        <v>249741</v>
      </c>
      <c r="CI92" s="81">
        <f t="shared" si="13"/>
        <v>535070</v>
      </c>
      <c r="CJ92" s="113">
        <f t="shared" si="9"/>
        <v>1175311</v>
      </c>
      <c r="CK92" s="91"/>
      <c r="CL92" s="32"/>
    </row>
    <row r="93" spans="1:90" x14ac:dyDescent="0.2">
      <c r="A93" s="63" t="s">
        <v>400</v>
      </c>
      <c r="B93" s="57" t="s">
        <v>401</v>
      </c>
      <c r="C93" s="60">
        <v>0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22">
        <v>0</v>
      </c>
      <c r="AA93" s="22">
        <v>0</v>
      </c>
      <c r="AB93" s="22">
        <v>0</v>
      </c>
      <c r="AC93" s="22">
        <v>0</v>
      </c>
      <c r="AD93" s="22">
        <v>0</v>
      </c>
      <c r="AE93" s="22">
        <v>0</v>
      </c>
      <c r="AF93" s="22">
        <v>0</v>
      </c>
      <c r="AG93" s="22">
        <v>0</v>
      </c>
      <c r="AH93" s="22">
        <v>0</v>
      </c>
      <c r="AI93" s="22">
        <v>0</v>
      </c>
      <c r="AJ93" s="22">
        <v>0</v>
      </c>
      <c r="AK93" s="22">
        <v>0</v>
      </c>
      <c r="AL93" s="22">
        <v>0</v>
      </c>
      <c r="AM93" s="22">
        <v>0</v>
      </c>
      <c r="AN93" s="22">
        <v>0</v>
      </c>
      <c r="AO93" s="22">
        <v>0</v>
      </c>
      <c r="AP93" s="22">
        <v>0</v>
      </c>
      <c r="AQ93" s="22">
        <v>0</v>
      </c>
      <c r="AR93" s="22">
        <v>0</v>
      </c>
      <c r="AS93" s="22">
        <v>0</v>
      </c>
      <c r="AT93" s="22">
        <v>0</v>
      </c>
      <c r="AU93" s="22">
        <v>0</v>
      </c>
      <c r="AV93" s="22">
        <v>0</v>
      </c>
      <c r="AW93" s="22">
        <v>0</v>
      </c>
      <c r="AX93" s="22">
        <v>0</v>
      </c>
      <c r="AY93" s="22">
        <v>0</v>
      </c>
      <c r="AZ93" s="22">
        <v>0</v>
      </c>
      <c r="BA93" s="22">
        <v>0</v>
      </c>
      <c r="BB93" s="22">
        <v>0</v>
      </c>
      <c r="BC93" s="22">
        <v>0</v>
      </c>
      <c r="BD93" s="22">
        <v>0</v>
      </c>
      <c r="BE93" s="22">
        <v>11302</v>
      </c>
      <c r="BF93" s="22">
        <v>0</v>
      </c>
      <c r="BG93" s="22">
        <v>0</v>
      </c>
      <c r="BH93" s="22">
        <v>0</v>
      </c>
      <c r="BI93" s="22">
        <v>0</v>
      </c>
      <c r="BJ93" s="22">
        <v>0</v>
      </c>
      <c r="BK93" s="22">
        <v>0</v>
      </c>
      <c r="BL93" s="22">
        <v>0</v>
      </c>
      <c r="BM93" s="22">
        <v>0</v>
      </c>
      <c r="BN93" s="22">
        <v>0</v>
      </c>
      <c r="BO93" s="22">
        <v>0</v>
      </c>
      <c r="BP93" s="22">
        <v>0</v>
      </c>
      <c r="BQ93" s="22">
        <v>0</v>
      </c>
      <c r="BR93" s="22">
        <v>0</v>
      </c>
      <c r="BS93" s="22">
        <v>0</v>
      </c>
      <c r="BT93" s="22">
        <v>0</v>
      </c>
      <c r="BU93" s="22">
        <v>0</v>
      </c>
      <c r="BV93" s="76">
        <v>0</v>
      </c>
      <c r="BW93" s="113">
        <f t="shared" si="8"/>
        <v>11302</v>
      </c>
      <c r="BX93" s="60">
        <v>0</v>
      </c>
      <c r="BY93" s="22">
        <v>0</v>
      </c>
      <c r="BZ93" s="76">
        <v>0</v>
      </c>
      <c r="CA93" s="113">
        <f t="shared" si="10"/>
        <v>0</v>
      </c>
      <c r="CB93" s="60">
        <v>684123</v>
      </c>
      <c r="CC93" s="76">
        <v>0</v>
      </c>
      <c r="CD93" s="113">
        <f t="shared" si="11"/>
        <v>684123</v>
      </c>
      <c r="CE93" s="60">
        <v>8571</v>
      </c>
      <c r="CF93" s="22">
        <v>15499</v>
      </c>
      <c r="CG93" s="76">
        <v>676</v>
      </c>
      <c r="CH93" s="113">
        <f t="shared" si="12"/>
        <v>24746</v>
      </c>
      <c r="CI93" s="81">
        <f t="shared" si="13"/>
        <v>708869</v>
      </c>
      <c r="CJ93" s="113">
        <f t="shared" si="9"/>
        <v>720171</v>
      </c>
      <c r="CK93" s="91"/>
      <c r="CL93" s="32"/>
    </row>
    <row r="94" spans="1:90" x14ac:dyDescent="0.2">
      <c r="A94" s="63" t="s">
        <v>272</v>
      </c>
      <c r="B94" s="57" t="s">
        <v>273</v>
      </c>
      <c r="C94" s="60">
        <v>94</v>
      </c>
      <c r="D94" s="22">
        <v>341</v>
      </c>
      <c r="E94" s="22">
        <v>3581</v>
      </c>
      <c r="F94" s="22">
        <v>1453</v>
      </c>
      <c r="G94" s="22">
        <v>361</v>
      </c>
      <c r="H94" s="22">
        <v>3533</v>
      </c>
      <c r="I94" s="22">
        <v>99070</v>
      </c>
      <c r="J94" s="22">
        <v>42035</v>
      </c>
      <c r="K94" s="22">
        <v>859</v>
      </c>
      <c r="L94" s="22">
        <v>12174</v>
      </c>
      <c r="M94" s="22">
        <v>49087</v>
      </c>
      <c r="N94" s="22">
        <v>0</v>
      </c>
      <c r="O94" s="22">
        <v>778</v>
      </c>
      <c r="P94" s="22">
        <v>10348</v>
      </c>
      <c r="Q94" s="22">
        <v>2605</v>
      </c>
      <c r="R94" s="22">
        <v>3328</v>
      </c>
      <c r="S94" s="22">
        <v>700</v>
      </c>
      <c r="T94" s="22">
        <v>448</v>
      </c>
      <c r="U94" s="22">
        <v>13696</v>
      </c>
      <c r="V94" s="22">
        <v>878</v>
      </c>
      <c r="W94" s="22">
        <v>2710</v>
      </c>
      <c r="X94" s="22">
        <v>2801</v>
      </c>
      <c r="Y94" s="22">
        <v>4097</v>
      </c>
      <c r="Z94" s="22">
        <v>1327</v>
      </c>
      <c r="AA94" s="22">
        <v>613</v>
      </c>
      <c r="AB94" s="22">
        <v>3065</v>
      </c>
      <c r="AC94" s="22">
        <v>1355</v>
      </c>
      <c r="AD94" s="22">
        <v>2750</v>
      </c>
      <c r="AE94" s="22">
        <v>2507</v>
      </c>
      <c r="AF94" s="22">
        <v>1228</v>
      </c>
      <c r="AG94" s="22">
        <v>3262</v>
      </c>
      <c r="AH94" s="22">
        <v>9426</v>
      </c>
      <c r="AI94" s="22">
        <v>4358</v>
      </c>
      <c r="AJ94" s="22">
        <v>4630</v>
      </c>
      <c r="AK94" s="22">
        <v>9504</v>
      </c>
      <c r="AL94" s="22">
        <v>27705</v>
      </c>
      <c r="AM94" s="22">
        <v>140764</v>
      </c>
      <c r="AN94" s="22">
        <v>87382</v>
      </c>
      <c r="AO94" s="22">
        <v>8764</v>
      </c>
      <c r="AP94" s="22">
        <v>3530</v>
      </c>
      <c r="AQ94" s="22">
        <v>5637</v>
      </c>
      <c r="AR94" s="22">
        <v>992</v>
      </c>
      <c r="AS94" s="22">
        <v>5842</v>
      </c>
      <c r="AT94" s="22">
        <v>19174</v>
      </c>
      <c r="AU94" s="22">
        <v>5670</v>
      </c>
      <c r="AV94" s="22">
        <v>1979</v>
      </c>
      <c r="AW94" s="22">
        <v>28546</v>
      </c>
      <c r="AX94" s="22">
        <v>9930</v>
      </c>
      <c r="AY94" s="22">
        <v>56012</v>
      </c>
      <c r="AZ94" s="22">
        <v>9738</v>
      </c>
      <c r="BA94" s="22">
        <v>2880</v>
      </c>
      <c r="BB94" s="22">
        <v>4389</v>
      </c>
      <c r="BC94" s="22">
        <v>14118</v>
      </c>
      <c r="BD94" s="22">
        <v>6886</v>
      </c>
      <c r="BE94" s="22">
        <v>689</v>
      </c>
      <c r="BF94" s="22">
        <v>2692</v>
      </c>
      <c r="BG94" s="22">
        <v>2148</v>
      </c>
      <c r="BH94" s="22">
        <v>2440</v>
      </c>
      <c r="BI94" s="22">
        <v>397</v>
      </c>
      <c r="BJ94" s="22">
        <v>8607</v>
      </c>
      <c r="BK94" s="22">
        <v>9534</v>
      </c>
      <c r="BL94" s="22">
        <v>16596</v>
      </c>
      <c r="BM94" s="22">
        <v>4141</v>
      </c>
      <c r="BN94" s="22">
        <v>1601</v>
      </c>
      <c r="BO94" s="22">
        <v>9316</v>
      </c>
      <c r="BP94" s="22">
        <v>3693</v>
      </c>
      <c r="BQ94" s="22">
        <v>26864</v>
      </c>
      <c r="BR94" s="22">
        <v>3478</v>
      </c>
      <c r="BS94" s="22">
        <v>6636</v>
      </c>
      <c r="BT94" s="22">
        <v>306</v>
      </c>
      <c r="BU94" s="22">
        <v>4508</v>
      </c>
      <c r="BV94" s="76">
        <v>0</v>
      </c>
      <c r="BW94" s="113">
        <f t="shared" si="8"/>
        <v>842586</v>
      </c>
      <c r="BX94" s="60">
        <v>1437</v>
      </c>
      <c r="BY94" s="22">
        <v>0</v>
      </c>
      <c r="BZ94" s="76">
        <v>0</v>
      </c>
      <c r="CA94" s="113">
        <f t="shared" si="10"/>
        <v>1437</v>
      </c>
      <c r="CB94" s="60">
        <v>0</v>
      </c>
      <c r="CC94" s="76">
        <v>0</v>
      </c>
      <c r="CD94" s="113">
        <f t="shared" si="11"/>
        <v>0</v>
      </c>
      <c r="CE94" s="60">
        <v>36580</v>
      </c>
      <c r="CF94" s="22">
        <v>11077</v>
      </c>
      <c r="CG94" s="76">
        <v>5218</v>
      </c>
      <c r="CH94" s="113">
        <f t="shared" si="12"/>
        <v>52875</v>
      </c>
      <c r="CI94" s="81">
        <f t="shared" si="13"/>
        <v>54312</v>
      </c>
      <c r="CJ94" s="113">
        <f t="shared" si="9"/>
        <v>896898</v>
      </c>
      <c r="CK94" s="91"/>
      <c r="CL94" s="32"/>
    </row>
    <row r="95" spans="1:90" x14ac:dyDescent="0.2">
      <c r="A95" s="63" t="s">
        <v>274</v>
      </c>
      <c r="B95" s="57" t="s">
        <v>275</v>
      </c>
      <c r="C95" s="60">
        <v>681</v>
      </c>
      <c r="D95" s="22">
        <v>398</v>
      </c>
      <c r="E95" s="22">
        <v>6</v>
      </c>
      <c r="F95" s="22">
        <v>0</v>
      </c>
      <c r="G95" s="22">
        <v>11</v>
      </c>
      <c r="H95" s="22">
        <v>53</v>
      </c>
      <c r="I95" s="22">
        <v>101</v>
      </c>
      <c r="J95" s="22">
        <v>79</v>
      </c>
      <c r="K95" s="22">
        <v>80</v>
      </c>
      <c r="L95" s="22">
        <v>48</v>
      </c>
      <c r="M95" s="22">
        <v>249</v>
      </c>
      <c r="N95" s="22">
        <v>0</v>
      </c>
      <c r="O95" s="22">
        <v>123</v>
      </c>
      <c r="P95" s="22">
        <v>830</v>
      </c>
      <c r="Q95" s="22">
        <v>41</v>
      </c>
      <c r="R95" s="22">
        <v>69</v>
      </c>
      <c r="S95" s="22">
        <v>366</v>
      </c>
      <c r="T95" s="22">
        <v>0</v>
      </c>
      <c r="U95" s="22">
        <v>48</v>
      </c>
      <c r="V95" s="22">
        <v>239</v>
      </c>
      <c r="W95" s="22">
        <v>96</v>
      </c>
      <c r="X95" s="22">
        <v>15</v>
      </c>
      <c r="Y95" s="22">
        <v>80</v>
      </c>
      <c r="Z95" s="22">
        <v>53</v>
      </c>
      <c r="AA95" s="22">
        <v>107</v>
      </c>
      <c r="AB95" s="22">
        <v>35</v>
      </c>
      <c r="AC95" s="22">
        <v>35420</v>
      </c>
      <c r="AD95" s="22">
        <v>71</v>
      </c>
      <c r="AE95" s="22">
        <v>79</v>
      </c>
      <c r="AF95" s="22">
        <v>45</v>
      </c>
      <c r="AG95" s="22">
        <v>12179</v>
      </c>
      <c r="AH95" s="22">
        <v>30076</v>
      </c>
      <c r="AI95" s="22">
        <v>4</v>
      </c>
      <c r="AJ95" s="22">
        <v>6716</v>
      </c>
      <c r="AK95" s="22">
        <v>29128</v>
      </c>
      <c r="AL95" s="22">
        <v>488</v>
      </c>
      <c r="AM95" s="22">
        <v>417942</v>
      </c>
      <c r="AN95" s="22">
        <v>39286</v>
      </c>
      <c r="AO95" s="22">
        <v>2641</v>
      </c>
      <c r="AP95" s="22">
        <v>2314</v>
      </c>
      <c r="AQ95" s="22">
        <v>41</v>
      </c>
      <c r="AR95" s="22">
        <v>5</v>
      </c>
      <c r="AS95" s="22">
        <v>129</v>
      </c>
      <c r="AT95" s="22">
        <v>5659</v>
      </c>
      <c r="AU95" s="22">
        <v>987</v>
      </c>
      <c r="AV95" s="22">
        <v>362</v>
      </c>
      <c r="AW95" s="22">
        <v>13252</v>
      </c>
      <c r="AX95" s="22">
        <v>4243</v>
      </c>
      <c r="AY95" s="22">
        <v>1563</v>
      </c>
      <c r="AZ95" s="22">
        <v>203</v>
      </c>
      <c r="BA95" s="22">
        <v>199</v>
      </c>
      <c r="BB95" s="22">
        <v>462</v>
      </c>
      <c r="BC95" s="22">
        <v>19875</v>
      </c>
      <c r="BD95" s="22">
        <v>1860</v>
      </c>
      <c r="BE95" s="22">
        <v>68</v>
      </c>
      <c r="BF95" s="22">
        <v>1017</v>
      </c>
      <c r="BG95" s="22">
        <v>15784</v>
      </c>
      <c r="BH95" s="22">
        <v>84</v>
      </c>
      <c r="BI95" s="22">
        <v>240</v>
      </c>
      <c r="BJ95" s="22">
        <v>128</v>
      </c>
      <c r="BK95" s="22">
        <v>3032</v>
      </c>
      <c r="BL95" s="22">
        <v>21846</v>
      </c>
      <c r="BM95" s="22">
        <v>271</v>
      </c>
      <c r="BN95" s="22">
        <v>332</v>
      </c>
      <c r="BO95" s="22">
        <v>1857</v>
      </c>
      <c r="BP95" s="22">
        <v>463</v>
      </c>
      <c r="BQ95" s="22">
        <v>7818</v>
      </c>
      <c r="BR95" s="22">
        <v>18</v>
      </c>
      <c r="BS95" s="22">
        <v>2054</v>
      </c>
      <c r="BT95" s="22">
        <v>11</v>
      </c>
      <c r="BU95" s="22">
        <v>699</v>
      </c>
      <c r="BV95" s="76">
        <v>0</v>
      </c>
      <c r="BW95" s="113">
        <f t="shared" si="8"/>
        <v>684759</v>
      </c>
      <c r="BX95" s="60">
        <v>25557</v>
      </c>
      <c r="BY95" s="22">
        <v>0</v>
      </c>
      <c r="BZ95" s="76">
        <v>0</v>
      </c>
      <c r="CA95" s="113">
        <f t="shared" si="10"/>
        <v>25557</v>
      </c>
      <c r="CB95" s="60">
        <v>54257</v>
      </c>
      <c r="CC95" s="76">
        <v>0</v>
      </c>
      <c r="CD95" s="113">
        <f t="shared" si="11"/>
        <v>54257</v>
      </c>
      <c r="CE95" s="60">
        <v>86290</v>
      </c>
      <c r="CF95" s="22">
        <v>63906</v>
      </c>
      <c r="CG95" s="76">
        <v>0</v>
      </c>
      <c r="CH95" s="113">
        <f t="shared" si="12"/>
        <v>150196</v>
      </c>
      <c r="CI95" s="81">
        <f t="shared" si="13"/>
        <v>230010</v>
      </c>
      <c r="CJ95" s="113">
        <f t="shared" si="9"/>
        <v>914769</v>
      </c>
      <c r="CK95" s="91"/>
      <c r="CL95" s="32"/>
    </row>
    <row r="96" spans="1:90" x14ac:dyDescent="0.2">
      <c r="A96" s="63" t="s">
        <v>276</v>
      </c>
      <c r="B96" s="57" t="s">
        <v>277</v>
      </c>
      <c r="C96" s="60">
        <v>32066</v>
      </c>
      <c r="D96" s="22">
        <v>0</v>
      </c>
      <c r="E96" s="22">
        <v>0</v>
      </c>
      <c r="F96" s="22">
        <v>2746</v>
      </c>
      <c r="G96" s="22">
        <v>0</v>
      </c>
      <c r="H96" s="22">
        <v>1200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  <c r="Z96" s="22">
        <v>0</v>
      </c>
      <c r="AA96" s="22">
        <v>0</v>
      </c>
      <c r="AB96" s="22">
        <v>0</v>
      </c>
      <c r="AC96" s="22">
        <v>0</v>
      </c>
      <c r="AD96" s="22">
        <v>0</v>
      </c>
      <c r="AE96" s="22">
        <v>0</v>
      </c>
      <c r="AF96" s="22">
        <v>0</v>
      </c>
      <c r="AG96" s="22">
        <v>0</v>
      </c>
      <c r="AH96" s="22">
        <v>0</v>
      </c>
      <c r="AI96" s="22">
        <v>0</v>
      </c>
      <c r="AJ96" s="22">
        <v>0</v>
      </c>
      <c r="AK96" s="22">
        <v>0</v>
      </c>
      <c r="AL96" s="22">
        <v>0</v>
      </c>
      <c r="AM96" s="22">
        <v>0</v>
      </c>
      <c r="AN96" s="22">
        <v>0</v>
      </c>
      <c r="AO96" s="22">
        <v>0</v>
      </c>
      <c r="AP96" s="22">
        <v>0</v>
      </c>
      <c r="AQ96" s="22">
        <v>0</v>
      </c>
      <c r="AR96" s="22">
        <v>0</v>
      </c>
      <c r="AS96" s="22">
        <v>0</v>
      </c>
      <c r="AT96" s="22">
        <v>0</v>
      </c>
      <c r="AU96" s="22">
        <v>0</v>
      </c>
      <c r="AV96" s="22">
        <v>0</v>
      </c>
      <c r="AW96" s="22">
        <v>0</v>
      </c>
      <c r="AX96" s="22">
        <v>0</v>
      </c>
      <c r="AY96" s="22">
        <v>0</v>
      </c>
      <c r="AZ96" s="22">
        <v>0</v>
      </c>
      <c r="BA96" s="22">
        <v>0</v>
      </c>
      <c r="BB96" s="22">
        <v>0</v>
      </c>
      <c r="BC96" s="22">
        <v>0</v>
      </c>
      <c r="BD96" s="22">
        <v>0</v>
      </c>
      <c r="BE96" s="22">
        <v>0</v>
      </c>
      <c r="BF96" s="22">
        <v>0</v>
      </c>
      <c r="BG96" s="22">
        <v>5894</v>
      </c>
      <c r="BH96" s="22">
        <v>0</v>
      </c>
      <c r="BI96" s="22">
        <v>0</v>
      </c>
      <c r="BJ96" s="22">
        <v>0</v>
      </c>
      <c r="BK96" s="22">
        <v>0</v>
      </c>
      <c r="BL96" s="22">
        <v>0</v>
      </c>
      <c r="BM96" s="22">
        <v>0</v>
      </c>
      <c r="BN96" s="22">
        <v>0</v>
      </c>
      <c r="BO96" s="22">
        <v>0</v>
      </c>
      <c r="BP96" s="22">
        <v>0</v>
      </c>
      <c r="BQ96" s="22">
        <v>0</v>
      </c>
      <c r="BR96" s="22">
        <v>0</v>
      </c>
      <c r="BS96" s="22">
        <v>0</v>
      </c>
      <c r="BT96" s="22">
        <v>0</v>
      </c>
      <c r="BU96" s="22">
        <v>0</v>
      </c>
      <c r="BV96" s="76">
        <v>0</v>
      </c>
      <c r="BW96" s="113">
        <f t="shared" si="8"/>
        <v>41906</v>
      </c>
      <c r="BX96" s="60">
        <v>24875</v>
      </c>
      <c r="BY96" s="22">
        <v>0</v>
      </c>
      <c r="BZ96" s="76">
        <v>0</v>
      </c>
      <c r="CA96" s="113">
        <f t="shared" si="10"/>
        <v>24875</v>
      </c>
      <c r="CB96" s="60">
        <v>0</v>
      </c>
      <c r="CC96" s="76">
        <v>0</v>
      </c>
      <c r="CD96" s="113">
        <f t="shared" si="11"/>
        <v>0</v>
      </c>
      <c r="CE96" s="60">
        <v>0</v>
      </c>
      <c r="CF96" s="22">
        <v>0</v>
      </c>
      <c r="CG96" s="76">
        <v>0</v>
      </c>
      <c r="CH96" s="113">
        <f t="shared" si="12"/>
        <v>0</v>
      </c>
      <c r="CI96" s="81">
        <f t="shared" si="13"/>
        <v>24875</v>
      </c>
      <c r="CJ96" s="113">
        <f t="shared" si="9"/>
        <v>66781</v>
      </c>
      <c r="CK96" s="91"/>
      <c r="CL96" s="32"/>
    </row>
    <row r="97" spans="1:90" x14ac:dyDescent="0.2">
      <c r="A97" s="63" t="s">
        <v>278</v>
      </c>
      <c r="B97" s="57" t="s">
        <v>279</v>
      </c>
      <c r="C97" s="60">
        <v>0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  <c r="Z97" s="22">
        <v>0</v>
      </c>
      <c r="AA97" s="22">
        <v>0</v>
      </c>
      <c r="AB97" s="22">
        <v>0</v>
      </c>
      <c r="AC97" s="22">
        <v>0</v>
      </c>
      <c r="AD97" s="22">
        <v>0</v>
      </c>
      <c r="AE97" s="22">
        <v>0</v>
      </c>
      <c r="AF97" s="22">
        <v>0</v>
      </c>
      <c r="AG97" s="22">
        <v>0</v>
      </c>
      <c r="AH97" s="22">
        <v>0</v>
      </c>
      <c r="AI97" s="22">
        <v>0</v>
      </c>
      <c r="AJ97" s="22">
        <v>0</v>
      </c>
      <c r="AK97" s="22">
        <v>0</v>
      </c>
      <c r="AL97" s="22">
        <v>0</v>
      </c>
      <c r="AM97" s="22">
        <v>0</v>
      </c>
      <c r="AN97" s="22">
        <v>0</v>
      </c>
      <c r="AO97" s="22">
        <v>0</v>
      </c>
      <c r="AP97" s="22">
        <v>0</v>
      </c>
      <c r="AQ97" s="22">
        <v>0</v>
      </c>
      <c r="AR97" s="22">
        <v>0</v>
      </c>
      <c r="AS97" s="22">
        <v>0</v>
      </c>
      <c r="AT97" s="22">
        <v>0</v>
      </c>
      <c r="AU97" s="22">
        <v>0</v>
      </c>
      <c r="AV97" s="22">
        <v>0</v>
      </c>
      <c r="AW97" s="22">
        <v>0</v>
      </c>
      <c r="AX97" s="22">
        <v>0</v>
      </c>
      <c r="AY97" s="22">
        <v>0</v>
      </c>
      <c r="AZ97" s="22">
        <v>0</v>
      </c>
      <c r="BA97" s="22">
        <v>0</v>
      </c>
      <c r="BB97" s="22">
        <v>0</v>
      </c>
      <c r="BC97" s="22">
        <v>0</v>
      </c>
      <c r="BD97" s="22">
        <v>0</v>
      </c>
      <c r="BE97" s="22">
        <v>0</v>
      </c>
      <c r="BF97" s="22">
        <v>0</v>
      </c>
      <c r="BG97" s="22">
        <v>0</v>
      </c>
      <c r="BH97" s="22">
        <v>0</v>
      </c>
      <c r="BI97" s="22">
        <v>0</v>
      </c>
      <c r="BJ97" s="22">
        <v>0</v>
      </c>
      <c r="BK97" s="22">
        <v>0</v>
      </c>
      <c r="BL97" s="22">
        <v>0</v>
      </c>
      <c r="BM97" s="22">
        <v>0</v>
      </c>
      <c r="BN97" s="22">
        <v>0</v>
      </c>
      <c r="BO97" s="22">
        <v>0</v>
      </c>
      <c r="BP97" s="22">
        <v>0</v>
      </c>
      <c r="BQ97" s="22">
        <v>0</v>
      </c>
      <c r="BR97" s="22">
        <v>0</v>
      </c>
      <c r="BS97" s="22">
        <v>0</v>
      </c>
      <c r="BT97" s="22">
        <v>0</v>
      </c>
      <c r="BU97" s="22">
        <v>0</v>
      </c>
      <c r="BV97" s="76">
        <v>0</v>
      </c>
      <c r="BW97" s="113">
        <f t="shared" si="8"/>
        <v>0</v>
      </c>
      <c r="BX97" s="60">
        <v>0</v>
      </c>
      <c r="BY97" s="22">
        <v>0</v>
      </c>
      <c r="BZ97" s="76">
        <v>44188</v>
      </c>
      <c r="CA97" s="113">
        <f t="shared" si="10"/>
        <v>44188</v>
      </c>
      <c r="CB97" s="60">
        <v>0</v>
      </c>
      <c r="CC97" s="76">
        <v>0</v>
      </c>
      <c r="CD97" s="113">
        <f t="shared" si="11"/>
        <v>0</v>
      </c>
      <c r="CE97" s="60">
        <v>0</v>
      </c>
      <c r="CF97" s="22">
        <v>0</v>
      </c>
      <c r="CG97" s="76">
        <v>0</v>
      </c>
      <c r="CH97" s="113">
        <f t="shared" si="12"/>
        <v>0</v>
      </c>
      <c r="CI97" s="81">
        <f t="shared" si="13"/>
        <v>44188</v>
      </c>
      <c r="CJ97" s="113">
        <f t="shared" si="9"/>
        <v>44188</v>
      </c>
      <c r="CK97" s="91"/>
      <c r="CL97" s="32"/>
    </row>
    <row r="98" spans="1:90" x14ac:dyDescent="0.2">
      <c r="A98" s="63" t="s">
        <v>280</v>
      </c>
      <c r="B98" s="57" t="s">
        <v>281</v>
      </c>
      <c r="C98" s="60">
        <v>228</v>
      </c>
      <c r="D98" s="22">
        <v>0</v>
      </c>
      <c r="E98" s="22">
        <v>0</v>
      </c>
      <c r="F98" s="22">
        <v>0</v>
      </c>
      <c r="G98" s="22">
        <v>1485</v>
      </c>
      <c r="H98" s="22">
        <v>390</v>
      </c>
      <c r="I98" s="22">
        <v>6671</v>
      </c>
      <c r="J98" s="22">
        <v>1604</v>
      </c>
      <c r="K98" s="22">
        <v>423</v>
      </c>
      <c r="L98" s="22">
        <v>1753</v>
      </c>
      <c r="M98" s="22">
        <v>2877</v>
      </c>
      <c r="N98" s="22">
        <v>0</v>
      </c>
      <c r="O98" s="22">
        <v>159</v>
      </c>
      <c r="P98" s="22">
        <v>1278</v>
      </c>
      <c r="Q98" s="22">
        <v>2730</v>
      </c>
      <c r="R98" s="22">
        <v>1311</v>
      </c>
      <c r="S98" s="22">
        <v>482</v>
      </c>
      <c r="T98" s="22">
        <v>1096</v>
      </c>
      <c r="U98" s="22">
        <v>2481</v>
      </c>
      <c r="V98" s="22">
        <v>733</v>
      </c>
      <c r="W98" s="22">
        <v>2928</v>
      </c>
      <c r="X98" s="22">
        <v>998</v>
      </c>
      <c r="Y98" s="22">
        <v>8738</v>
      </c>
      <c r="Z98" s="22">
        <v>185</v>
      </c>
      <c r="AA98" s="22">
        <v>791</v>
      </c>
      <c r="AB98" s="22">
        <v>1767</v>
      </c>
      <c r="AC98" s="22">
        <v>8210</v>
      </c>
      <c r="AD98" s="22">
        <v>2433</v>
      </c>
      <c r="AE98" s="22">
        <v>538</v>
      </c>
      <c r="AF98" s="22">
        <v>288</v>
      </c>
      <c r="AG98" s="22">
        <v>8757</v>
      </c>
      <c r="AH98" s="22">
        <v>4108</v>
      </c>
      <c r="AI98" s="22">
        <v>5089</v>
      </c>
      <c r="AJ98" s="22">
        <v>874</v>
      </c>
      <c r="AK98" s="22">
        <v>4537</v>
      </c>
      <c r="AL98" s="22">
        <v>13255</v>
      </c>
      <c r="AM98" s="22">
        <v>11849</v>
      </c>
      <c r="AN98" s="22">
        <v>14446</v>
      </c>
      <c r="AO98" s="22">
        <v>49292</v>
      </c>
      <c r="AP98" s="22">
        <v>208</v>
      </c>
      <c r="AQ98" s="22">
        <v>16864</v>
      </c>
      <c r="AR98" s="22">
        <v>405</v>
      </c>
      <c r="AS98" s="22">
        <v>1039</v>
      </c>
      <c r="AT98" s="22">
        <v>2472</v>
      </c>
      <c r="AU98" s="22">
        <v>85</v>
      </c>
      <c r="AV98" s="22">
        <v>666</v>
      </c>
      <c r="AW98" s="22">
        <v>565</v>
      </c>
      <c r="AX98" s="22">
        <v>1935</v>
      </c>
      <c r="AY98" s="22">
        <v>450</v>
      </c>
      <c r="AZ98" s="22">
        <v>190</v>
      </c>
      <c r="BA98" s="22">
        <v>460</v>
      </c>
      <c r="BB98" s="22">
        <v>198</v>
      </c>
      <c r="BC98" s="22">
        <v>1575</v>
      </c>
      <c r="BD98" s="22">
        <v>3536</v>
      </c>
      <c r="BE98" s="22">
        <v>128</v>
      </c>
      <c r="BF98" s="22">
        <v>2055</v>
      </c>
      <c r="BG98" s="22">
        <v>1086</v>
      </c>
      <c r="BH98" s="22">
        <v>10649</v>
      </c>
      <c r="BI98" s="22">
        <v>372</v>
      </c>
      <c r="BJ98" s="22">
        <v>6763</v>
      </c>
      <c r="BK98" s="22">
        <v>2195</v>
      </c>
      <c r="BL98" s="22">
        <v>2848</v>
      </c>
      <c r="BM98" s="22">
        <v>19</v>
      </c>
      <c r="BN98" s="22">
        <v>299</v>
      </c>
      <c r="BO98" s="22">
        <v>353</v>
      </c>
      <c r="BP98" s="22">
        <v>430</v>
      </c>
      <c r="BQ98" s="22">
        <v>9454</v>
      </c>
      <c r="BR98" s="22">
        <v>514</v>
      </c>
      <c r="BS98" s="22">
        <v>948</v>
      </c>
      <c r="BT98" s="22">
        <v>403</v>
      </c>
      <c r="BU98" s="22">
        <v>777</v>
      </c>
      <c r="BV98" s="76">
        <v>0</v>
      </c>
      <c r="BW98" s="113">
        <f t="shared" si="8"/>
        <v>234725</v>
      </c>
      <c r="BX98" s="60">
        <v>17506</v>
      </c>
      <c r="BY98" s="22">
        <v>0</v>
      </c>
      <c r="BZ98" s="76">
        <v>0</v>
      </c>
      <c r="CA98" s="113">
        <f t="shared" si="10"/>
        <v>17506</v>
      </c>
      <c r="CB98" s="60">
        <v>0</v>
      </c>
      <c r="CC98" s="76">
        <v>0</v>
      </c>
      <c r="CD98" s="113">
        <f t="shared" si="11"/>
        <v>0</v>
      </c>
      <c r="CE98" s="60">
        <v>0</v>
      </c>
      <c r="CF98" s="22">
        <v>0</v>
      </c>
      <c r="CG98" s="76">
        <v>0</v>
      </c>
      <c r="CH98" s="113">
        <f t="shared" si="12"/>
        <v>0</v>
      </c>
      <c r="CI98" s="81">
        <f t="shared" si="13"/>
        <v>17506</v>
      </c>
      <c r="CJ98" s="113">
        <f t="shared" si="9"/>
        <v>252231</v>
      </c>
      <c r="CK98" s="91"/>
      <c r="CL98" s="32"/>
    </row>
    <row r="99" spans="1:90" x14ac:dyDescent="0.2">
      <c r="A99" s="63" t="s">
        <v>282</v>
      </c>
      <c r="B99" s="57" t="s">
        <v>283</v>
      </c>
      <c r="C99" s="60">
        <v>228</v>
      </c>
      <c r="D99" s="22">
        <v>6428</v>
      </c>
      <c r="E99" s="22">
        <v>2659</v>
      </c>
      <c r="F99" s="22">
        <v>391</v>
      </c>
      <c r="G99" s="22">
        <v>3704</v>
      </c>
      <c r="H99" s="22">
        <v>3047</v>
      </c>
      <c r="I99" s="22">
        <v>13823</v>
      </c>
      <c r="J99" s="22">
        <v>7751</v>
      </c>
      <c r="K99" s="22">
        <v>1228</v>
      </c>
      <c r="L99" s="22">
        <v>7025</v>
      </c>
      <c r="M99" s="22">
        <v>3678</v>
      </c>
      <c r="N99" s="22">
        <v>0</v>
      </c>
      <c r="O99" s="22">
        <v>248</v>
      </c>
      <c r="P99" s="22">
        <v>2684</v>
      </c>
      <c r="Q99" s="22">
        <v>2752</v>
      </c>
      <c r="R99" s="22">
        <v>1672</v>
      </c>
      <c r="S99" s="22">
        <v>3954</v>
      </c>
      <c r="T99" s="22">
        <v>0</v>
      </c>
      <c r="U99" s="22">
        <v>5460</v>
      </c>
      <c r="V99" s="22">
        <v>1115</v>
      </c>
      <c r="W99" s="22">
        <v>8684</v>
      </c>
      <c r="X99" s="22">
        <v>2769</v>
      </c>
      <c r="Y99" s="22">
        <v>12255</v>
      </c>
      <c r="Z99" s="22">
        <v>540</v>
      </c>
      <c r="AA99" s="22">
        <v>3553</v>
      </c>
      <c r="AB99" s="22">
        <v>5770</v>
      </c>
      <c r="AC99" s="22">
        <v>26435</v>
      </c>
      <c r="AD99" s="22">
        <v>2093</v>
      </c>
      <c r="AE99" s="22">
        <v>1166</v>
      </c>
      <c r="AF99" s="22">
        <v>1266</v>
      </c>
      <c r="AG99" s="22">
        <v>8518</v>
      </c>
      <c r="AH99" s="22">
        <v>9517</v>
      </c>
      <c r="AI99" s="22">
        <v>21100</v>
      </c>
      <c r="AJ99" s="22">
        <v>2461</v>
      </c>
      <c r="AK99" s="22">
        <v>59965</v>
      </c>
      <c r="AL99" s="22">
        <v>10686</v>
      </c>
      <c r="AM99" s="22">
        <v>19675</v>
      </c>
      <c r="AN99" s="22">
        <v>6854</v>
      </c>
      <c r="AO99" s="22">
        <v>3529</v>
      </c>
      <c r="AP99" s="22">
        <v>6926</v>
      </c>
      <c r="AQ99" s="22">
        <v>16631</v>
      </c>
      <c r="AR99" s="22">
        <v>36</v>
      </c>
      <c r="AS99" s="22">
        <v>1699</v>
      </c>
      <c r="AT99" s="22">
        <v>6811</v>
      </c>
      <c r="AU99" s="22">
        <v>466</v>
      </c>
      <c r="AV99" s="22">
        <v>8557</v>
      </c>
      <c r="AW99" s="22">
        <v>7708</v>
      </c>
      <c r="AX99" s="22">
        <v>7350</v>
      </c>
      <c r="AY99" s="22">
        <v>3944</v>
      </c>
      <c r="AZ99" s="22">
        <v>190</v>
      </c>
      <c r="BA99" s="22">
        <v>465</v>
      </c>
      <c r="BB99" s="22">
        <v>177</v>
      </c>
      <c r="BC99" s="22">
        <v>2733</v>
      </c>
      <c r="BD99" s="22">
        <v>7806</v>
      </c>
      <c r="BE99" s="22">
        <v>236</v>
      </c>
      <c r="BF99" s="22">
        <v>582</v>
      </c>
      <c r="BG99" s="22">
        <v>2153</v>
      </c>
      <c r="BH99" s="22">
        <v>21301</v>
      </c>
      <c r="BI99" s="22">
        <v>1137</v>
      </c>
      <c r="BJ99" s="22">
        <v>8</v>
      </c>
      <c r="BK99" s="22">
        <v>6654</v>
      </c>
      <c r="BL99" s="22">
        <v>17560</v>
      </c>
      <c r="BM99" s="22">
        <v>2483</v>
      </c>
      <c r="BN99" s="22">
        <v>1138</v>
      </c>
      <c r="BO99" s="22">
        <v>3958</v>
      </c>
      <c r="BP99" s="22">
        <v>46292</v>
      </c>
      <c r="BQ99" s="22">
        <v>36266</v>
      </c>
      <c r="BR99" s="22">
        <v>1696</v>
      </c>
      <c r="BS99" s="22">
        <v>237</v>
      </c>
      <c r="BT99" s="22">
        <v>3024</v>
      </c>
      <c r="BU99" s="22">
        <v>6225</v>
      </c>
      <c r="BV99" s="76">
        <v>0</v>
      </c>
      <c r="BW99" s="113">
        <f t="shared" si="8"/>
        <v>497132</v>
      </c>
      <c r="BX99" s="60">
        <v>34724</v>
      </c>
      <c r="BY99" s="22">
        <v>0</v>
      </c>
      <c r="BZ99" s="76">
        <v>0</v>
      </c>
      <c r="CA99" s="113">
        <f t="shared" si="10"/>
        <v>34724</v>
      </c>
      <c r="CB99" s="60">
        <v>0</v>
      </c>
      <c r="CC99" s="76">
        <v>0</v>
      </c>
      <c r="CD99" s="113">
        <f t="shared" si="11"/>
        <v>0</v>
      </c>
      <c r="CE99" s="60">
        <v>28692</v>
      </c>
      <c r="CF99" s="22">
        <v>5909</v>
      </c>
      <c r="CG99" s="76">
        <v>4940</v>
      </c>
      <c r="CH99" s="113">
        <f t="shared" si="12"/>
        <v>39541</v>
      </c>
      <c r="CI99" s="81">
        <f t="shared" si="13"/>
        <v>74265</v>
      </c>
      <c r="CJ99" s="113">
        <f t="shared" si="9"/>
        <v>571397</v>
      </c>
      <c r="CK99" s="91"/>
      <c r="CL99" s="32"/>
    </row>
    <row r="100" spans="1:90" x14ac:dyDescent="0.2">
      <c r="A100" s="63" t="s">
        <v>284</v>
      </c>
      <c r="B100" s="57" t="s">
        <v>285</v>
      </c>
      <c r="C100" s="60">
        <v>1399</v>
      </c>
      <c r="D100" s="22">
        <v>65</v>
      </c>
      <c r="E100" s="22">
        <v>0</v>
      </c>
      <c r="F100" s="22">
        <v>0</v>
      </c>
      <c r="G100" s="22">
        <v>20</v>
      </c>
      <c r="H100" s="22">
        <v>1796</v>
      </c>
      <c r="I100" s="22">
        <v>90605</v>
      </c>
      <c r="J100" s="22">
        <v>2501</v>
      </c>
      <c r="K100" s="22">
        <v>2931</v>
      </c>
      <c r="L100" s="22">
        <v>8854</v>
      </c>
      <c r="M100" s="22">
        <v>4127</v>
      </c>
      <c r="N100" s="22">
        <v>0</v>
      </c>
      <c r="O100" s="22">
        <v>1322</v>
      </c>
      <c r="P100" s="22">
        <v>995</v>
      </c>
      <c r="Q100" s="22">
        <v>2790</v>
      </c>
      <c r="R100" s="22">
        <v>2103</v>
      </c>
      <c r="S100" s="22">
        <v>3310</v>
      </c>
      <c r="T100" s="22">
        <v>0</v>
      </c>
      <c r="U100" s="22">
        <v>2016</v>
      </c>
      <c r="V100" s="22">
        <v>9342</v>
      </c>
      <c r="W100" s="22">
        <v>2284</v>
      </c>
      <c r="X100" s="22">
        <v>6662</v>
      </c>
      <c r="Y100" s="22">
        <v>14474</v>
      </c>
      <c r="Z100" s="22">
        <v>1817</v>
      </c>
      <c r="AA100" s="22">
        <v>2528</v>
      </c>
      <c r="AB100" s="22">
        <v>5762</v>
      </c>
      <c r="AC100" s="22">
        <v>33375</v>
      </c>
      <c r="AD100" s="22">
        <v>740</v>
      </c>
      <c r="AE100" s="22">
        <v>7425</v>
      </c>
      <c r="AF100" s="22">
        <v>2</v>
      </c>
      <c r="AG100" s="22">
        <v>2535</v>
      </c>
      <c r="AH100" s="22">
        <v>991</v>
      </c>
      <c r="AI100" s="22">
        <v>2062</v>
      </c>
      <c r="AJ100" s="22">
        <v>0</v>
      </c>
      <c r="AK100" s="22">
        <v>7437</v>
      </c>
      <c r="AL100" s="22">
        <v>1122</v>
      </c>
      <c r="AM100" s="22">
        <v>16307</v>
      </c>
      <c r="AN100" s="22">
        <v>13971</v>
      </c>
      <c r="AO100" s="22">
        <v>10203</v>
      </c>
      <c r="AP100" s="22">
        <v>5</v>
      </c>
      <c r="AQ100" s="22">
        <v>23484</v>
      </c>
      <c r="AR100" s="22">
        <v>607</v>
      </c>
      <c r="AS100" s="22">
        <v>8329</v>
      </c>
      <c r="AT100" s="22">
        <v>2791</v>
      </c>
      <c r="AU100" s="22">
        <v>147</v>
      </c>
      <c r="AV100" s="22">
        <v>184</v>
      </c>
      <c r="AW100" s="22">
        <v>376</v>
      </c>
      <c r="AX100" s="22">
        <v>1853</v>
      </c>
      <c r="AY100" s="22">
        <v>5496</v>
      </c>
      <c r="AZ100" s="22">
        <v>25</v>
      </c>
      <c r="BA100" s="22">
        <v>802</v>
      </c>
      <c r="BB100" s="22">
        <v>120</v>
      </c>
      <c r="BC100" s="22">
        <v>268</v>
      </c>
      <c r="BD100" s="22">
        <v>2610</v>
      </c>
      <c r="BE100" s="22">
        <v>36</v>
      </c>
      <c r="BF100" s="22">
        <v>208</v>
      </c>
      <c r="BG100" s="22">
        <v>394</v>
      </c>
      <c r="BH100" s="22">
        <v>330</v>
      </c>
      <c r="BI100" s="22">
        <v>3218</v>
      </c>
      <c r="BJ100" s="22">
        <v>258</v>
      </c>
      <c r="BK100" s="22">
        <v>16189</v>
      </c>
      <c r="BL100" s="22">
        <v>568</v>
      </c>
      <c r="BM100" s="22">
        <v>561</v>
      </c>
      <c r="BN100" s="22">
        <v>11</v>
      </c>
      <c r="BO100" s="22">
        <v>9</v>
      </c>
      <c r="BP100" s="22">
        <v>12</v>
      </c>
      <c r="BQ100" s="22">
        <v>82</v>
      </c>
      <c r="BR100" s="22">
        <v>24</v>
      </c>
      <c r="BS100" s="22">
        <v>621</v>
      </c>
      <c r="BT100" s="22">
        <v>92</v>
      </c>
      <c r="BU100" s="22">
        <v>658</v>
      </c>
      <c r="BV100" s="76">
        <v>0</v>
      </c>
      <c r="BW100" s="113">
        <f t="shared" si="8"/>
        <v>334241</v>
      </c>
      <c r="BX100" s="60">
        <v>286</v>
      </c>
      <c r="BY100" s="22">
        <v>0</v>
      </c>
      <c r="BZ100" s="76">
        <v>0</v>
      </c>
      <c r="CA100" s="113">
        <f t="shared" si="10"/>
        <v>286</v>
      </c>
      <c r="CB100" s="60">
        <v>0</v>
      </c>
      <c r="CC100" s="76">
        <v>0</v>
      </c>
      <c r="CD100" s="113">
        <f t="shared" si="11"/>
        <v>0</v>
      </c>
      <c r="CE100" s="60">
        <v>0</v>
      </c>
      <c r="CF100" s="22">
        <v>0</v>
      </c>
      <c r="CG100" s="76">
        <v>0</v>
      </c>
      <c r="CH100" s="113">
        <f t="shared" si="12"/>
        <v>0</v>
      </c>
      <c r="CI100" s="81">
        <f t="shared" si="13"/>
        <v>286</v>
      </c>
      <c r="CJ100" s="113">
        <f t="shared" si="9"/>
        <v>334527</v>
      </c>
      <c r="CK100" s="91"/>
      <c r="CL100" s="32"/>
    </row>
    <row r="101" spans="1:90" ht="22.5" x14ac:dyDescent="0.2">
      <c r="A101" s="63" t="s">
        <v>286</v>
      </c>
      <c r="B101" s="57" t="s">
        <v>287</v>
      </c>
      <c r="C101" s="60">
        <v>342</v>
      </c>
      <c r="D101" s="22">
        <v>633</v>
      </c>
      <c r="E101" s="22">
        <v>5248</v>
      </c>
      <c r="F101" s="22">
        <v>0</v>
      </c>
      <c r="G101" s="22">
        <v>131</v>
      </c>
      <c r="H101" s="22">
        <v>191</v>
      </c>
      <c r="I101" s="22">
        <v>868</v>
      </c>
      <c r="J101" s="22">
        <v>218</v>
      </c>
      <c r="K101" s="22">
        <v>24</v>
      </c>
      <c r="L101" s="22">
        <v>268</v>
      </c>
      <c r="M101" s="22">
        <v>383</v>
      </c>
      <c r="N101" s="22">
        <v>0</v>
      </c>
      <c r="O101" s="22">
        <v>129</v>
      </c>
      <c r="P101" s="22">
        <v>521</v>
      </c>
      <c r="Q101" s="22">
        <v>742</v>
      </c>
      <c r="R101" s="22">
        <v>88</v>
      </c>
      <c r="S101" s="22">
        <v>13</v>
      </c>
      <c r="T101" s="22">
        <v>307</v>
      </c>
      <c r="U101" s="22">
        <v>593</v>
      </c>
      <c r="V101" s="22">
        <v>161</v>
      </c>
      <c r="W101" s="22">
        <v>717</v>
      </c>
      <c r="X101" s="22">
        <v>44</v>
      </c>
      <c r="Y101" s="22">
        <v>678</v>
      </c>
      <c r="Z101" s="22">
        <v>69</v>
      </c>
      <c r="AA101" s="22">
        <v>520</v>
      </c>
      <c r="AB101" s="22">
        <v>285</v>
      </c>
      <c r="AC101" s="22">
        <v>2610</v>
      </c>
      <c r="AD101" s="22">
        <v>649</v>
      </c>
      <c r="AE101" s="22">
        <v>163</v>
      </c>
      <c r="AF101" s="22">
        <v>64</v>
      </c>
      <c r="AG101" s="22">
        <v>35</v>
      </c>
      <c r="AH101" s="22">
        <v>884</v>
      </c>
      <c r="AI101" s="22">
        <v>969</v>
      </c>
      <c r="AJ101" s="22">
        <v>3</v>
      </c>
      <c r="AK101" s="22">
        <v>17507</v>
      </c>
      <c r="AL101" s="22">
        <v>1200</v>
      </c>
      <c r="AM101" s="22">
        <v>20321</v>
      </c>
      <c r="AN101" s="22">
        <v>3767</v>
      </c>
      <c r="AO101" s="22">
        <v>3492</v>
      </c>
      <c r="AP101" s="22">
        <v>600</v>
      </c>
      <c r="AQ101" s="22">
        <v>1725</v>
      </c>
      <c r="AR101" s="22">
        <v>11</v>
      </c>
      <c r="AS101" s="22">
        <v>350</v>
      </c>
      <c r="AT101" s="22">
        <v>159</v>
      </c>
      <c r="AU101" s="22">
        <v>24</v>
      </c>
      <c r="AV101" s="22">
        <v>292</v>
      </c>
      <c r="AW101" s="22">
        <v>56</v>
      </c>
      <c r="AX101" s="22">
        <v>224</v>
      </c>
      <c r="AY101" s="22">
        <v>893</v>
      </c>
      <c r="AZ101" s="22">
        <v>961</v>
      </c>
      <c r="BA101" s="22">
        <v>873</v>
      </c>
      <c r="BB101" s="22">
        <v>340</v>
      </c>
      <c r="BC101" s="22">
        <v>1487</v>
      </c>
      <c r="BD101" s="22">
        <v>807</v>
      </c>
      <c r="BE101" s="22">
        <v>100</v>
      </c>
      <c r="BF101" s="22">
        <v>112</v>
      </c>
      <c r="BG101" s="22">
        <v>157</v>
      </c>
      <c r="BH101" s="22">
        <v>174</v>
      </c>
      <c r="BI101" s="22">
        <v>207</v>
      </c>
      <c r="BJ101" s="22">
        <v>31884</v>
      </c>
      <c r="BK101" s="22">
        <v>655</v>
      </c>
      <c r="BL101" s="22">
        <v>2873</v>
      </c>
      <c r="BM101" s="22">
        <v>943</v>
      </c>
      <c r="BN101" s="22">
        <v>90</v>
      </c>
      <c r="BO101" s="22">
        <v>853</v>
      </c>
      <c r="BP101" s="22">
        <v>871</v>
      </c>
      <c r="BQ101" s="22">
        <v>1370</v>
      </c>
      <c r="BR101" s="22">
        <v>137</v>
      </c>
      <c r="BS101" s="22">
        <v>506</v>
      </c>
      <c r="BT101" s="22">
        <v>20</v>
      </c>
      <c r="BU101" s="22">
        <v>115</v>
      </c>
      <c r="BV101" s="76">
        <v>0</v>
      </c>
      <c r="BW101" s="113">
        <f t="shared" si="8"/>
        <v>114706</v>
      </c>
      <c r="BX101" s="60">
        <v>260067</v>
      </c>
      <c r="BY101" s="22">
        <v>0</v>
      </c>
      <c r="BZ101" s="76">
        <v>2846</v>
      </c>
      <c r="CA101" s="113">
        <f t="shared" si="10"/>
        <v>262913</v>
      </c>
      <c r="CB101" s="60">
        <v>0</v>
      </c>
      <c r="CC101" s="76">
        <v>0</v>
      </c>
      <c r="CD101" s="113">
        <f t="shared" si="11"/>
        <v>0</v>
      </c>
      <c r="CE101" s="60">
        <v>0</v>
      </c>
      <c r="CF101" s="22">
        <v>0</v>
      </c>
      <c r="CG101" s="76">
        <v>0</v>
      </c>
      <c r="CH101" s="113">
        <f t="shared" si="12"/>
        <v>0</v>
      </c>
      <c r="CI101" s="81">
        <f t="shared" si="13"/>
        <v>262913</v>
      </c>
      <c r="CJ101" s="113">
        <f t="shared" si="9"/>
        <v>377619</v>
      </c>
      <c r="CK101" s="91"/>
      <c r="CL101" s="32"/>
    </row>
    <row r="102" spans="1:90" ht="45" x14ac:dyDescent="0.2">
      <c r="A102" s="63" t="s">
        <v>330</v>
      </c>
      <c r="B102" s="57" t="s">
        <v>331</v>
      </c>
      <c r="C102" s="60">
        <v>2485</v>
      </c>
      <c r="D102" s="22">
        <v>17144</v>
      </c>
      <c r="E102" s="22">
        <v>1798</v>
      </c>
      <c r="F102" s="22">
        <v>383</v>
      </c>
      <c r="G102" s="22">
        <v>3110</v>
      </c>
      <c r="H102" s="22">
        <v>3463</v>
      </c>
      <c r="I102" s="22">
        <v>7871</v>
      </c>
      <c r="J102" s="22">
        <v>3632</v>
      </c>
      <c r="K102" s="22">
        <v>4398</v>
      </c>
      <c r="L102" s="22">
        <v>5165</v>
      </c>
      <c r="M102" s="22">
        <v>5185</v>
      </c>
      <c r="N102" s="22">
        <v>0</v>
      </c>
      <c r="O102" s="22">
        <v>1542</v>
      </c>
      <c r="P102" s="22">
        <v>8700</v>
      </c>
      <c r="Q102" s="22">
        <v>6861</v>
      </c>
      <c r="R102" s="22">
        <v>3070</v>
      </c>
      <c r="S102" s="22">
        <v>1225</v>
      </c>
      <c r="T102" s="22">
        <v>432</v>
      </c>
      <c r="U102" s="22">
        <v>7319</v>
      </c>
      <c r="V102" s="22">
        <v>10653</v>
      </c>
      <c r="W102" s="22">
        <v>11207</v>
      </c>
      <c r="X102" s="22">
        <v>11643</v>
      </c>
      <c r="Y102" s="22">
        <v>12036</v>
      </c>
      <c r="Z102" s="22">
        <v>2102</v>
      </c>
      <c r="AA102" s="22">
        <v>5400</v>
      </c>
      <c r="AB102" s="22">
        <v>5811</v>
      </c>
      <c r="AC102" s="22">
        <v>35020</v>
      </c>
      <c r="AD102" s="22">
        <v>5070</v>
      </c>
      <c r="AE102" s="22">
        <v>3424</v>
      </c>
      <c r="AF102" s="22">
        <v>1447</v>
      </c>
      <c r="AG102" s="22">
        <v>6595</v>
      </c>
      <c r="AH102" s="22">
        <v>27767</v>
      </c>
      <c r="AI102" s="22">
        <v>8797</v>
      </c>
      <c r="AJ102" s="22">
        <v>9020</v>
      </c>
      <c r="AK102" s="22">
        <v>9556</v>
      </c>
      <c r="AL102" s="22">
        <v>19844</v>
      </c>
      <c r="AM102" s="22">
        <v>136241</v>
      </c>
      <c r="AN102" s="22">
        <v>33664</v>
      </c>
      <c r="AO102" s="22">
        <v>18846</v>
      </c>
      <c r="AP102" s="22">
        <v>873</v>
      </c>
      <c r="AQ102" s="22">
        <v>12504</v>
      </c>
      <c r="AR102" s="22">
        <v>222</v>
      </c>
      <c r="AS102" s="22">
        <v>6051</v>
      </c>
      <c r="AT102" s="22">
        <v>14589</v>
      </c>
      <c r="AU102" s="22">
        <v>3018</v>
      </c>
      <c r="AV102" s="22">
        <v>1593</v>
      </c>
      <c r="AW102" s="22">
        <v>4299</v>
      </c>
      <c r="AX102" s="22">
        <v>11433</v>
      </c>
      <c r="AY102" s="22">
        <v>60317</v>
      </c>
      <c r="AZ102" s="22">
        <v>13184</v>
      </c>
      <c r="BA102" s="22">
        <v>14331</v>
      </c>
      <c r="BB102" s="22">
        <v>30883</v>
      </c>
      <c r="BC102" s="22">
        <v>21192</v>
      </c>
      <c r="BD102" s="22">
        <v>6351</v>
      </c>
      <c r="BE102" s="22">
        <v>5786</v>
      </c>
      <c r="BF102" s="22">
        <v>1307</v>
      </c>
      <c r="BG102" s="22">
        <v>2728</v>
      </c>
      <c r="BH102" s="22">
        <v>2194</v>
      </c>
      <c r="BI102" s="22">
        <v>2360</v>
      </c>
      <c r="BJ102" s="22">
        <v>1205</v>
      </c>
      <c r="BK102" s="22">
        <v>93879</v>
      </c>
      <c r="BL102" s="22">
        <v>249858</v>
      </c>
      <c r="BM102" s="22">
        <v>8752</v>
      </c>
      <c r="BN102" s="22">
        <v>49172</v>
      </c>
      <c r="BO102" s="22">
        <v>59204</v>
      </c>
      <c r="BP102" s="22">
        <v>136698</v>
      </c>
      <c r="BQ102" s="22">
        <v>5779</v>
      </c>
      <c r="BR102" s="22">
        <v>41852</v>
      </c>
      <c r="BS102" s="22">
        <v>7365</v>
      </c>
      <c r="BT102" s="22">
        <v>685</v>
      </c>
      <c r="BU102" s="22">
        <v>15298</v>
      </c>
      <c r="BV102" s="76">
        <v>0</v>
      </c>
      <c r="BW102" s="113">
        <f t="shared" si="8"/>
        <v>1342888</v>
      </c>
      <c r="BX102" s="60">
        <v>20114</v>
      </c>
      <c r="BY102" s="22">
        <v>0</v>
      </c>
      <c r="BZ102" s="76">
        <v>3612</v>
      </c>
      <c r="CA102" s="113">
        <f t="shared" si="10"/>
        <v>23726</v>
      </c>
      <c r="CB102" s="60">
        <v>0</v>
      </c>
      <c r="CC102" s="76">
        <v>0</v>
      </c>
      <c r="CD102" s="113">
        <f t="shared" si="11"/>
        <v>0</v>
      </c>
      <c r="CE102" s="60">
        <v>0</v>
      </c>
      <c r="CF102" s="22">
        <v>0</v>
      </c>
      <c r="CG102" s="76">
        <v>0</v>
      </c>
      <c r="CH102" s="113">
        <f t="shared" si="12"/>
        <v>0</v>
      </c>
      <c r="CI102" s="81">
        <f t="shared" si="13"/>
        <v>23726</v>
      </c>
      <c r="CJ102" s="113">
        <f t="shared" si="9"/>
        <v>1366614</v>
      </c>
      <c r="CK102" s="91"/>
      <c r="CL102" s="32"/>
    </row>
    <row r="103" spans="1:90" ht="22.5" x14ac:dyDescent="0.2">
      <c r="A103" s="63" t="s">
        <v>288</v>
      </c>
      <c r="B103" s="57" t="s">
        <v>289</v>
      </c>
      <c r="C103" s="60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  <c r="Z103" s="22">
        <v>0</v>
      </c>
      <c r="AA103" s="22">
        <v>0</v>
      </c>
      <c r="AB103" s="22">
        <v>0</v>
      </c>
      <c r="AC103" s="22">
        <v>0</v>
      </c>
      <c r="AD103" s="22">
        <v>0</v>
      </c>
      <c r="AE103" s="22">
        <v>0</v>
      </c>
      <c r="AF103" s="22">
        <v>0</v>
      </c>
      <c r="AG103" s="22">
        <v>0</v>
      </c>
      <c r="AH103" s="22">
        <v>0</v>
      </c>
      <c r="AI103" s="22">
        <v>0</v>
      </c>
      <c r="AJ103" s="22">
        <v>0</v>
      </c>
      <c r="AK103" s="22">
        <v>0</v>
      </c>
      <c r="AL103" s="22">
        <v>0</v>
      </c>
      <c r="AM103" s="22">
        <v>0</v>
      </c>
      <c r="AN103" s="22">
        <v>0</v>
      </c>
      <c r="AO103" s="22">
        <v>0</v>
      </c>
      <c r="AP103" s="22">
        <v>0</v>
      </c>
      <c r="AQ103" s="22">
        <v>0</v>
      </c>
      <c r="AR103" s="22">
        <v>0</v>
      </c>
      <c r="AS103" s="22">
        <v>0</v>
      </c>
      <c r="AT103" s="22">
        <v>0</v>
      </c>
      <c r="AU103" s="22">
        <v>0</v>
      </c>
      <c r="AV103" s="22">
        <v>0</v>
      </c>
      <c r="AW103" s="22">
        <v>0</v>
      </c>
      <c r="AX103" s="22">
        <v>0</v>
      </c>
      <c r="AY103" s="22">
        <v>0</v>
      </c>
      <c r="AZ103" s="22">
        <v>0</v>
      </c>
      <c r="BA103" s="22">
        <v>0</v>
      </c>
      <c r="BB103" s="22">
        <v>0</v>
      </c>
      <c r="BC103" s="22">
        <v>0</v>
      </c>
      <c r="BD103" s="22">
        <v>0</v>
      </c>
      <c r="BE103" s="22">
        <v>0</v>
      </c>
      <c r="BF103" s="22">
        <v>0</v>
      </c>
      <c r="BG103" s="22">
        <v>0</v>
      </c>
      <c r="BH103" s="22">
        <v>0</v>
      </c>
      <c r="BI103" s="22">
        <v>0</v>
      </c>
      <c r="BJ103" s="22">
        <v>0</v>
      </c>
      <c r="BK103" s="22">
        <v>0</v>
      </c>
      <c r="BL103" s="22">
        <v>0</v>
      </c>
      <c r="BM103" s="22">
        <v>0</v>
      </c>
      <c r="BN103" s="22">
        <v>0</v>
      </c>
      <c r="BO103" s="22">
        <v>0</v>
      </c>
      <c r="BP103" s="22">
        <v>0</v>
      </c>
      <c r="BQ103" s="22">
        <v>0</v>
      </c>
      <c r="BR103" s="22">
        <v>0</v>
      </c>
      <c r="BS103" s="22">
        <v>0</v>
      </c>
      <c r="BT103" s="22">
        <v>0</v>
      </c>
      <c r="BU103" s="22">
        <v>0</v>
      </c>
      <c r="BV103" s="76">
        <v>0</v>
      </c>
      <c r="BW103" s="113">
        <f t="shared" ref="BW103:BW116" si="14">SUM(C103:BV103)</f>
        <v>0</v>
      </c>
      <c r="BX103" s="60">
        <v>39493</v>
      </c>
      <c r="BY103" s="22">
        <v>0</v>
      </c>
      <c r="BZ103" s="76">
        <v>4357566</v>
      </c>
      <c r="CA103" s="113">
        <f t="shared" si="10"/>
        <v>4397059</v>
      </c>
      <c r="CB103" s="60">
        <v>0</v>
      </c>
      <c r="CC103" s="76">
        <v>0</v>
      </c>
      <c r="CD103" s="113">
        <f t="shared" si="11"/>
        <v>0</v>
      </c>
      <c r="CE103" s="60">
        <v>0</v>
      </c>
      <c r="CF103" s="22">
        <v>0</v>
      </c>
      <c r="CG103" s="76">
        <v>0</v>
      </c>
      <c r="CH103" s="113">
        <f t="shared" si="12"/>
        <v>0</v>
      </c>
      <c r="CI103" s="81">
        <f t="shared" si="13"/>
        <v>4397059</v>
      </c>
      <c r="CJ103" s="113">
        <f t="shared" ref="CJ103:CJ117" si="15">CI103+BW103</f>
        <v>4397059</v>
      </c>
      <c r="CK103" s="91"/>
      <c r="CL103" s="32"/>
    </row>
    <row r="104" spans="1:90" x14ac:dyDescent="0.2">
      <c r="A104" s="63" t="s">
        <v>290</v>
      </c>
      <c r="B104" s="57" t="s">
        <v>291</v>
      </c>
      <c r="C104" s="60">
        <v>167</v>
      </c>
      <c r="D104" s="22">
        <v>788</v>
      </c>
      <c r="E104" s="22">
        <v>54</v>
      </c>
      <c r="F104" s="22">
        <v>0</v>
      </c>
      <c r="G104" s="22">
        <v>482</v>
      </c>
      <c r="H104" s="22">
        <v>605</v>
      </c>
      <c r="I104" s="22">
        <v>1377</v>
      </c>
      <c r="J104" s="22">
        <v>452</v>
      </c>
      <c r="K104" s="22">
        <v>194</v>
      </c>
      <c r="L104" s="22">
        <v>862</v>
      </c>
      <c r="M104" s="22">
        <v>955</v>
      </c>
      <c r="N104" s="22">
        <v>0</v>
      </c>
      <c r="O104" s="22">
        <v>127</v>
      </c>
      <c r="P104" s="22">
        <v>1049</v>
      </c>
      <c r="Q104" s="22">
        <v>405</v>
      </c>
      <c r="R104" s="22">
        <v>552</v>
      </c>
      <c r="S104" s="22">
        <v>18</v>
      </c>
      <c r="T104" s="22">
        <v>561</v>
      </c>
      <c r="U104" s="22">
        <v>707</v>
      </c>
      <c r="V104" s="22">
        <v>416</v>
      </c>
      <c r="W104" s="22">
        <v>875</v>
      </c>
      <c r="X104" s="22">
        <v>96</v>
      </c>
      <c r="Y104" s="22">
        <v>2561</v>
      </c>
      <c r="Z104" s="22">
        <v>267</v>
      </c>
      <c r="AA104" s="22">
        <v>165</v>
      </c>
      <c r="AB104" s="22">
        <v>1731</v>
      </c>
      <c r="AC104" s="22">
        <v>3431</v>
      </c>
      <c r="AD104" s="22">
        <v>2474</v>
      </c>
      <c r="AE104" s="22">
        <v>702</v>
      </c>
      <c r="AF104" s="22">
        <v>244</v>
      </c>
      <c r="AG104" s="22">
        <v>654</v>
      </c>
      <c r="AH104" s="22">
        <v>19642</v>
      </c>
      <c r="AI104" s="22">
        <v>2381</v>
      </c>
      <c r="AJ104" s="22">
        <v>1015</v>
      </c>
      <c r="AK104" s="22">
        <v>6637</v>
      </c>
      <c r="AL104" s="22">
        <v>804</v>
      </c>
      <c r="AM104" s="22">
        <v>13230</v>
      </c>
      <c r="AN104" s="22">
        <v>8888</v>
      </c>
      <c r="AO104" s="22">
        <v>4515</v>
      </c>
      <c r="AP104" s="22">
        <v>11021</v>
      </c>
      <c r="AQ104" s="22">
        <v>709</v>
      </c>
      <c r="AR104" s="22">
        <v>106</v>
      </c>
      <c r="AS104" s="22">
        <v>972</v>
      </c>
      <c r="AT104" s="22">
        <v>2712</v>
      </c>
      <c r="AU104" s="22">
        <v>137</v>
      </c>
      <c r="AV104" s="22">
        <v>88</v>
      </c>
      <c r="AW104" s="22">
        <v>164</v>
      </c>
      <c r="AX104" s="22">
        <v>1727</v>
      </c>
      <c r="AY104" s="22">
        <v>5025</v>
      </c>
      <c r="AZ104" s="22">
        <v>1072</v>
      </c>
      <c r="BA104" s="22">
        <v>1315</v>
      </c>
      <c r="BB104" s="22">
        <v>2619</v>
      </c>
      <c r="BC104" s="22">
        <v>9647</v>
      </c>
      <c r="BD104" s="22">
        <v>6322</v>
      </c>
      <c r="BE104" s="22">
        <v>848</v>
      </c>
      <c r="BF104" s="22">
        <v>254</v>
      </c>
      <c r="BG104" s="22">
        <v>1865</v>
      </c>
      <c r="BH104" s="22">
        <v>622</v>
      </c>
      <c r="BI104" s="22">
        <v>387</v>
      </c>
      <c r="BJ104" s="22">
        <v>71</v>
      </c>
      <c r="BK104" s="22">
        <v>5589</v>
      </c>
      <c r="BL104" s="22">
        <v>11045</v>
      </c>
      <c r="BM104" s="22">
        <v>5906</v>
      </c>
      <c r="BN104" s="22">
        <v>4365</v>
      </c>
      <c r="BO104" s="22">
        <v>7150</v>
      </c>
      <c r="BP104" s="22">
        <v>2963</v>
      </c>
      <c r="BQ104" s="22">
        <v>3585</v>
      </c>
      <c r="BR104" s="22">
        <v>1067</v>
      </c>
      <c r="BS104" s="22">
        <v>896</v>
      </c>
      <c r="BT104" s="22">
        <v>236</v>
      </c>
      <c r="BU104" s="22">
        <v>1038</v>
      </c>
      <c r="BV104" s="76">
        <v>0</v>
      </c>
      <c r="BW104" s="113">
        <f t="shared" si="14"/>
        <v>171606</v>
      </c>
      <c r="BX104" s="60">
        <v>370741</v>
      </c>
      <c r="BY104" s="22">
        <v>272455</v>
      </c>
      <c r="BZ104" s="76">
        <v>0</v>
      </c>
      <c r="CA104" s="113">
        <f t="shared" si="10"/>
        <v>643196</v>
      </c>
      <c r="CB104" s="60">
        <v>0</v>
      </c>
      <c r="CC104" s="76">
        <v>0</v>
      </c>
      <c r="CD104" s="113">
        <f t="shared" si="11"/>
        <v>0</v>
      </c>
      <c r="CE104" s="60">
        <v>0</v>
      </c>
      <c r="CF104" s="22">
        <v>0</v>
      </c>
      <c r="CG104" s="76">
        <v>0</v>
      </c>
      <c r="CH104" s="113">
        <f t="shared" si="12"/>
        <v>0</v>
      </c>
      <c r="CI104" s="81">
        <f t="shared" si="13"/>
        <v>643196</v>
      </c>
      <c r="CJ104" s="113">
        <f t="shared" si="15"/>
        <v>814802</v>
      </c>
      <c r="CK104" s="91"/>
      <c r="CL104" s="32"/>
    </row>
    <row r="105" spans="1:90" x14ac:dyDescent="0.2">
      <c r="A105" s="63" t="s">
        <v>292</v>
      </c>
      <c r="B105" s="57" t="s">
        <v>293</v>
      </c>
      <c r="C105" s="60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  <c r="Z105" s="22">
        <v>0</v>
      </c>
      <c r="AA105" s="22">
        <v>0</v>
      </c>
      <c r="AB105" s="22">
        <v>0</v>
      </c>
      <c r="AC105" s="22">
        <v>0</v>
      </c>
      <c r="AD105" s="22">
        <v>0</v>
      </c>
      <c r="AE105" s="22">
        <v>0</v>
      </c>
      <c r="AF105" s="22">
        <v>0</v>
      </c>
      <c r="AG105" s="22">
        <v>0</v>
      </c>
      <c r="AH105" s="22">
        <v>0</v>
      </c>
      <c r="AI105" s="22">
        <v>0</v>
      </c>
      <c r="AJ105" s="22">
        <v>0</v>
      </c>
      <c r="AK105" s="22">
        <v>0</v>
      </c>
      <c r="AL105" s="22">
        <v>0</v>
      </c>
      <c r="AM105" s="22">
        <v>0</v>
      </c>
      <c r="AN105" s="22">
        <v>0</v>
      </c>
      <c r="AO105" s="22">
        <v>0</v>
      </c>
      <c r="AP105" s="22">
        <v>0</v>
      </c>
      <c r="AQ105" s="22">
        <v>0</v>
      </c>
      <c r="AR105" s="22">
        <v>0</v>
      </c>
      <c r="AS105" s="22">
        <v>0</v>
      </c>
      <c r="AT105" s="22">
        <v>0</v>
      </c>
      <c r="AU105" s="22">
        <v>0</v>
      </c>
      <c r="AV105" s="22">
        <v>0</v>
      </c>
      <c r="AW105" s="22">
        <v>0</v>
      </c>
      <c r="AX105" s="22">
        <v>0</v>
      </c>
      <c r="AY105" s="22">
        <v>0</v>
      </c>
      <c r="AZ105" s="22">
        <v>0</v>
      </c>
      <c r="BA105" s="22">
        <v>0</v>
      </c>
      <c r="BB105" s="22">
        <v>0</v>
      </c>
      <c r="BC105" s="22">
        <v>0</v>
      </c>
      <c r="BD105" s="22">
        <v>0</v>
      </c>
      <c r="BE105" s="22">
        <v>0</v>
      </c>
      <c r="BF105" s="22">
        <v>0</v>
      </c>
      <c r="BG105" s="22">
        <v>0</v>
      </c>
      <c r="BH105" s="22">
        <v>0</v>
      </c>
      <c r="BI105" s="22">
        <v>0</v>
      </c>
      <c r="BJ105" s="22">
        <v>0</v>
      </c>
      <c r="BK105" s="22">
        <v>0</v>
      </c>
      <c r="BL105" s="22">
        <v>0</v>
      </c>
      <c r="BM105" s="22">
        <v>0</v>
      </c>
      <c r="BN105" s="22">
        <v>0</v>
      </c>
      <c r="BO105" s="22">
        <v>0</v>
      </c>
      <c r="BP105" s="22">
        <v>0</v>
      </c>
      <c r="BQ105" s="22">
        <v>0</v>
      </c>
      <c r="BR105" s="22">
        <v>0</v>
      </c>
      <c r="BS105" s="22">
        <v>0</v>
      </c>
      <c r="BT105" s="22">
        <v>0</v>
      </c>
      <c r="BU105" s="22">
        <v>0</v>
      </c>
      <c r="BV105" s="76">
        <v>0</v>
      </c>
      <c r="BW105" s="113">
        <f t="shared" si="14"/>
        <v>0</v>
      </c>
      <c r="BX105" s="60">
        <v>51948</v>
      </c>
      <c r="BY105" s="22">
        <v>2420558</v>
      </c>
      <c r="BZ105" s="76">
        <v>0</v>
      </c>
      <c r="CA105" s="113">
        <f t="shared" si="10"/>
        <v>2472506</v>
      </c>
      <c r="CB105" s="60">
        <v>0</v>
      </c>
      <c r="CC105" s="76">
        <v>0</v>
      </c>
      <c r="CD105" s="113">
        <f t="shared" si="11"/>
        <v>0</v>
      </c>
      <c r="CE105" s="60">
        <v>0</v>
      </c>
      <c r="CF105" s="22">
        <v>0</v>
      </c>
      <c r="CG105" s="76">
        <v>0</v>
      </c>
      <c r="CH105" s="113">
        <f t="shared" si="12"/>
        <v>0</v>
      </c>
      <c r="CI105" s="81">
        <f t="shared" si="13"/>
        <v>2472506</v>
      </c>
      <c r="CJ105" s="113">
        <f t="shared" si="15"/>
        <v>2472506</v>
      </c>
      <c r="CK105" s="91"/>
      <c r="CL105" s="32"/>
    </row>
    <row r="106" spans="1:90" x14ac:dyDescent="0.2">
      <c r="A106" s="63" t="s">
        <v>294</v>
      </c>
      <c r="B106" s="57" t="s">
        <v>295</v>
      </c>
      <c r="C106" s="60">
        <v>1965</v>
      </c>
      <c r="D106" s="22">
        <v>972</v>
      </c>
      <c r="E106" s="22">
        <v>0</v>
      </c>
      <c r="F106" s="22">
        <v>0</v>
      </c>
      <c r="G106" s="22">
        <v>120</v>
      </c>
      <c r="H106" s="22">
        <v>1064</v>
      </c>
      <c r="I106" s="22">
        <v>8271</v>
      </c>
      <c r="J106" s="22">
        <v>418</v>
      </c>
      <c r="K106" s="22">
        <v>202</v>
      </c>
      <c r="L106" s="22">
        <v>866</v>
      </c>
      <c r="M106" s="22">
        <v>284</v>
      </c>
      <c r="N106" s="22">
        <v>0</v>
      </c>
      <c r="O106" s="22">
        <v>10</v>
      </c>
      <c r="P106" s="22">
        <v>600</v>
      </c>
      <c r="Q106" s="22">
        <v>453</v>
      </c>
      <c r="R106" s="22">
        <v>67</v>
      </c>
      <c r="S106" s="22">
        <v>6</v>
      </c>
      <c r="T106" s="22">
        <v>1441</v>
      </c>
      <c r="U106" s="22">
        <v>1572</v>
      </c>
      <c r="V106" s="22">
        <v>30</v>
      </c>
      <c r="W106" s="22">
        <v>268</v>
      </c>
      <c r="X106" s="22">
        <v>36</v>
      </c>
      <c r="Y106" s="22">
        <v>780</v>
      </c>
      <c r="Z106" s="22">
        <v>15</v>
      </c>
      <c r="AA106" s="22">
        <v>0</v>
      </c>
      <c r="AB106" s="22">
        <v>59</v>
      </c>
      <c r="AC106" s="22">
        <v>1371</v>
      </c>
      <c r="AD106" s="22">
        <v>135</v>
      </c>
      <c r="AE106" s="22">
        <v>1828</v>
      </c>
      <c r="AF106" s="22">
        <v>570</v>
      </c>
      <c r="AG106" s="22">
        <v>881</v>
      </c>
      <c r="AH106" s="22">
        <v>3566</v>
      </c>
      <c r="AI106" s="22">
        <v>2457</v>
      </c>
      <c r="AJ106" s="22">
        <v>2561</v>
      </c>
      <c r="AK106" s="22">
        <v>5341</v>
      </c>
      <c r="AL106" s="22">
        <v>1491</v>
      </c>
      <c r="AM106" s="22">
        <v>43734</v>
      </c>
      <c r="AN106" s="22">
        <v>13501</v>
      </c>
      <c r="AO106" s="22">
        <v>10493</v>
      </c>
      <c r="AP106" s="22">
        <v>18</v>
      </c>
      <c r="AQ106" s="22">
        <v>2251</v>
      </c>
      <c r="AR106" s="22">
        <v>176</v>
      </c>
      <c r="AS106" s="22">
        <v>7108</v>
      </c>
      <c r="AT106" s="22">
        <v>22895</v>
      </c>
      <c r="AU106" s="22">
        <v>11</v>
      </c>
      <c r="AV106" s="22">
        <v>28</v>
      </c>
      <c r="AW106" s="22">
        <v>9571</v>
      </c>
      <c r="AX106" s="22">
        <v>481</v>
      </c>
      <c r="AY106" s="22">
        <v>1281</v>
      </c>
      <c r="AZ106" s="22">
        <v>3836</v>
      </c>
      <c r="BA106" s="22">
        <v>1909</v>
      </c>
      <c r="BB106" s="22">
        <v>6129</v>
      </c>
      <c r="BC106" s="22">
        <v>6561</v>
      </c>
      <c r="BD106" s="22">
        <v>5676</v>
      </c>
      <c r="BE106" s="22">
        <v>361</v>
      </c>
      <c r="BF106" s="22">
        <v>416</v>
      </c>
      <c r="BG106" s="22">
        <v>10048</v>
      </c>
      <c r="BH106" s="22">
        <v>426</v>
      </c>
      <c r="BI106" s="22">
        <v>497</v>
      </c>
      <c r="BJ106" s="22">
        <v>40</v>
      </c>
      <c r="BK106" s="22">
        <v>3955</v>
      </c>
      <c r="BL106" s="22">
        <v>14227</v>
      </c>
      <c r="BM106" s="22">
        <v>1441</v>
      </c>
      <c r="BN106" s="22">
        <v>489</v>
      </c>
      <c r="BO106" s="22">
        <v>173476</v>
      </c>
      <c r="BP106" s="22">
        <v>18155</v>
      </c>
      <c r="BQ106" s="22">
        <v>2895</v>
      </c>
      <c r="BR106" s="22">
        <v>432</v>
      </c>
      <c r="BS106" s="22">
        <v>1019</v>
      </c>
      <c r="BT106" s="22">
        <v>74</v>
      </c>
      <c r="BU106" s="22">
        <v>2538</v>
      </c>
      <c r="BV106" s="76">
        <v>0</v>
      </c>
      <c r="BW106" s="113">
        <f t="shared" si="14"/>
        <v>405848</v>
      </c>
      <c r="BX106" s="60">
        <v>1093036</v>
      </c>
      <c r="BY106" s="22">
        <v>208479</v>
      </c>
      <c r="BZ106" s="76">
        <v>0</v>
      </c>
      <c r="CA106" s="113">
        <f t="shared" si="10"/>
        <v>1301515</v>
      </c>
      <c r="CB106" s="60">
        <v>0</v>
      </c>
      <c r="CC106" s="76">
        <v>0</v>
      </c>
      <c r="CD106" s="113">
        <f t="shared" si="11"/>
        <v>0</v>
      </c>
      <c r="CE106" s="60">
        <v>0</v>
      </c>
      <c r="CF106" s="22">
        <v>0</v>
      </c>
      <c r="CG106" s="76">
        <v>0</v>
      </c>
      <c r="CH106" s="113">
        <f t="shared" si="12"/>
        <v>0</v>
      </c>
      <c r="CI106" s="81">
        <f t="shared" si="13"/>
        <v>1301515</v>
      </c>
      <c r="CJ106" s="113">
        <f t="shared" si="15"/>
        <v>1707363</v>
      </c>
      <c r="CK106" s="91"/>
      <c r="CL106" s="32"/>
    </row>
    <row r="107" spans="1:90" x14ac:dyDescent="0.2">
      <c r="A107" s="63" t="s">
        <v>296</v>
      </c>
      <c r="B107" s="57" t="s">
        <v>297</v>
      </c>
      <c r="C107" s="60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  <c r="Z107" s="22">
        <v>0</v>
      </c>
      <c r="AA107" s="22">
        <v>0</v>
      </c>
      <c r="AB107" s="22">
        <v>0</v>
      </c>
      <c r="AC107" s="22">
        <v>0</v>
      </c>
      <c r="AD107" s="22">
        <v>0</v>
      </c>
      <c r="AE107" s="22">
        <v>0</v>
      </c>
      <c r="AF107" s="22">
        <v>0</v>
      </c>
      <c r="AG107" s="22">
        <v>0</v>
      </c>
      <c r="AH107" s="22">
        <v>0</v>
      </c>
      <c r="AI107" s="22">
        <v>0</v>
      </c>
      <c r="AJ107" s="22">
        <v>0</v>
      </c>
      <c r="AK107" s="22">
        <v>0</v>
      </c>
      <c r="AL107" s="22">
        <v>0</v>
      </c>
      <c r="AM107" s="22">
        <v>0</v>
      </c>
      <c r="AN107" s="22">
        <v>0</v>
      </c>
      <c r="AO107" s="22">
        <v>0</v>
      </c>
      <c r="AP107" s="22">
        <v>0</v>
      </c>
      <c r="AQ107" s="22">
        <v>0</v>
      </c>
      <c r="AR107" s="22">
        <v>0</v>
      </c>
      <c r="AS107" s="22">
        <v>0</v>
      </c>
      <c r="AT107" s="22">
        <v>0</v>
      </c>
      <c r="AU107" s="22">
        <v>0</v>
      </c>
      <c r="AV107" s="22">
        <v>0</v>
      </c>
      <c r="AW107" s="22">
        <v>0</v>
      </c>
      <c r="AX107" s="22">
        <v>0</v>
      </c>
      <c r="AY107" s="22">
        <v>0</v>
      </c>
      <c r="AZ107" s="22">
        <v>0</v>
      </c>
      <c r="BA107" s="22">
        <v>0</v>
      </c>
      <c r="BB107" s="22">
        <v>0</v>
      </c>
      <c r="BC107" s="22">
        <v>0</v>
      </c>
      <c r="BD107" s="22">
        <v>0</v>
      </c>
      <c r="BE107" s="22">
        <v>0</v>
      </c>
      <c r="BF107" s="22">
        <v>0</v>
      </c>
      <c r="BG107" s="22">
        <v>0</v>
      </c>
      <c r="BH107" s="22">
        <v>0</v>
      </c>
      <c r="BI107" s="22">
        <v>0</v>
      </c>
      <c r="BJ107" s="22">
        <v>0</v>
      </c>
      <c r="BK107" s="22">
        <v>0</v>
      </c>
      <c r="BL107" s="22">
        <v>0</v>
      </c>
      <c r="BM107" s="22">
        <v>0</v>
      </c>
      <c r="BN107" s="22">
        <v>0</v>
      </c>
      <c r="BO107" s="22">
        <v>0</v>
      </c>
      <c r="BP107" s="22">
        <v>0</v>
      </c>
      <c r="BQ107" s="22">
        <v>0</v>
      </c>
      <c r="BR107" s="22">
        <v>0</v>
      </c>
      <c r="BS107" s="22">
        <v>0</v>
      </c>
      <c r="BT107" s="22">
        <v>0</v>
      </c>
      <c r="BU107" s="22">
        <v>0</v>
      </c>
      <c r="BV107" s="76">
        <v>0</v>
      </c>
      <c r="BW107" s="113">
        <f t="shared" si="14"/>
        <v>0</v>
      </c>
      <c r="BX107" s="60">
        <v>0</v>
      </c>
      <c r="BY107" s="22">
        <v>3050659</v>
      </c>
      <c r="BZ107" s="76">
        <v>0</v>
      </c>
      <c r="CA107" s="113">
        <f t="shared" si="10"/>
        <v>3050659</v>
      </c>
      <c r="CB107" s="60">
        <v>0</v>
      </c>
      <c r="CC107" s="76">
        <v>0</v>
      </c>
      <c r="CD107" s="113">
        <f t="shared" si="11"/>
        <v>0</v>
      </c>
      <c r="CE107" s="60">
        <v>0</v>
      </c>
      <c r="CF107" s="22">
        <v>0</v>
      </c>
      <c r="CG107" s="76">
        <v>0</v>
      </c>
      <c r="CH107" s="113">
        <f t="shared" si="12"/>
        <v>0</v>
      </c>
      <c r="CI107" s="81">
        <f t="shared" si="13"/>
        <v>3050659</v>
      </c>
      <c r="CJ107" s="113">
        <f t="shared" si="15"/>
        <v>3050659</v>
      </c>
      <c r="CK107" s="91"/>
      <c r="CL107" s="32"/>
    </row>
    <row r="108" spans="1:90" ht="22.5" x14ac:dyDescent="0.2">
      <c r="A108" s="63" t="s">
        <v>298</v>
      </c>
      <c r="B108" s="57" t="s">
        <v>299</v>
      </c>
      <c r="C108" s="60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  <c r="Z108" s="22">
        <v>0</v>
      </c>
      <c r="AA108" s="22">
        <v>0</v>
      </c>
      <c r="AB108" s="22">
        <v>0</v>
      </c>
      <c r="AC108" s="22">
        <v>0</v>
      </c>
      <c r="AD108" s="22">
        <v>0</v>
      </c>
      <c r="AE108" s="22">
        <v>0</v>
      </c>
      <c r="AF108" s="22">
        <v>0</v>
      </c>
      <c r="AG108" s="22">
        <v>0</v>
      </c>
      <c r="AH108" s="22">
        <v>0</v>
      </c>
      <c r="AI108" s="22">
        <v>0</v>
      </c>
      <c r="AJ108" s="22">
        <v>0</v>
      </c>
      <c r="AK108" s="22">
        <v>0</v>
      </c>
      <c r="AL108" s="22">
        <v>0</v>
      </c>
      <c r="AM108" s="22">
        <v>0</v>
      </c>
      <c r="AN108" s="22">
        <v>0</v>
      </c>
      <c r="AO108" s="22">
        <v>0</v>
      </c>
      <c r="AP108" s="22">
        <v>0</v>
      </c>
      <c r="AQ108" s="22">
        <v>0</v>
      </c>
      <c r="AR108" s="22">
        <v>0</v>
      </c>
      <c r="AS108" s="22">
        <v>0</v>
      </c>
      <c r="AT108" s="22">
        <v>0</v>
      </c>
      <c r="AU108" s="22">
        <v>0</v>
      </c>
      <c r="AV108" s="22">
        <v>0</v>
      </c>
      <c r="AW108" s="22">
        <v>0</v>
      </c>
      <c r="AX108" s="22">
        <v>0</v>
      </c>
      <c r="AY108" s="22">
        <v>0</v>
      </c>
      <c r="AZ108" s="22">
        <v>0</v>
      </c>
      <c r="BA108" s="22">
        <v>0</v>
      </c>
      <c r="BB108" s="22">
        <v>0</v>
      </c>
      <c r="BC108" s="22">
        <v>0</v>
      </c>
      <c r="BD108" s="22">
        <v>0</v>
      </c>
      <c r="BE108" s="22">
        <v>0</v>
      </c>
      <c r="BF108" s="22">
        <v>0</v>
      </c>
      <c r="BG108" s="22">
        <v>0</v>
      </c>
      <c r="BH108" s="22">
        <v>0</v>
      </c>
      <c r="BI108" s="22">
        <v>0</v>
      </c>
      <c r="BJ108" s="22">
        <v>0</v>
      </c>
      <c r="BK108" s="22">
        <v>0</v>
      </c>
      <c r="BL108" s="22">
        <v>303</v>
      </c>
      <c r="BM108" s="22">
        <v>0</v>
      </c>
      <c r="BN108" s="22">
        <v>304</v>
      </c>
      <c r="BO108" s="22">
        <v>1206</v>
      </c>
      <c r="BP108" s="22">
        <v>616</v>
      </c>
      <c r="BQ108" s="22">
        <v>0</v>
      </c>
      <c r="BR108" s="22">
        <v>0</v>
      </c>
      <c r="BS108" s="22">
        <v>170</v>
      </c>
      <c r="BT108" s="22">
        <v>0</v>
      </c>
      <c r="BU108" s="22">
        <v>0</v>
      </c>
      <c r="BV108" s="76">
        <v>0</v>
      </c>
      <c r="BW108" s="113">
        <f t="shared" si="14"/>
        <v>2599</v>
      </c>
      <c r="BX108" s="60">
        <v>453007</v>
      </c>
      <c r="BY108" s="22">
        <v>244148</v>
      </c>
      <c r="BZ108" s="76">
        <v>0</v>
      </c>
      <c r="CA108" s="113">
        <f t="shared" si="10"/>
        <v>697155</v>
      </c>
      <c r="CB108" s="60">
        <v>0</v>
      </c>
      <c r="CC108" s="76">
        <v>0</v>
      </c>
      <c r="CD108" s="113">
        <f t="shared" si="11"/>
        <v>0</v>
      </c>
      <c r="CE108" s="60">
        <v>0</v>
      </c>
      <c r="CF108" s="22">
        <v>0</v>
      </c>
      <c r="CG108" s="76">
        <v>0</v>
      </c>
      <c r="CH108" s="113">
        <f t="shared" si="12"/>
        <v>0</v>
      </c>
      <c r="CI108" s="81">
        <f t="shared" si="13"/>
        <v>697155</v>
      </c>
      <c r="CJ108" s="113">
        <f t="shared" si="15"/>
        <v>699754</v>
      </c>
      <c r="CK108" s="91"/>
      <c r="CL108" s="32"/>
    </row>
    <row r="109" spans="1:90" ht="22.5" x14ac:dyDescent="0.2">
      <c r="A109" s="63" t="s">
        <v>300</v>
      </c>
      <c r="B109" s="57" t="s">
        <v>301</v>
      </c>
      <c r="C109" s="60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  <c r="Z109" s="22">
        <v>0</v>
      </c>
      <c r="AA109" s="22">
        <v>0</v>
      </c>
      <c r="AB109" s="22">
        <v>0</v>
      </c>
      <c r="AC109" s="22">
        <v>0</v>
      </c>
      <c r="AD109" s="22">
        <v>0</v>
      </c>
      <c r="AE109" s="22">
        <v>0</v>
      </c>
      <c r="AF109" s="22">
        <v>0</v>
      </c>
      <c r="AG109" s="22">
        <v>0</v>
      </c>
      <c r="AH109" s="22">
        <v>0</v>
      </c>
      <c r="AI109" s="22">
        <v>0</v>
      </c>
      <c r="AJ109" s="22">
        <v>0</v>
      </c>
      <c r="AK109" s="22">
        <v>0</v>
      </c>
      <c r="AL109" s="22">
        <v>0</v>
      </c>
      <c r="AM109" s="22">
        <v>0</v>
      </c>
      <c r="AN109" s="22">
        <v>0</v>
      </c>
      <c r="AO109" s="22">
        <v>0</v>
      </c>
      <c r="AP109" s="22">
        <v>0</v>
      </c>
      <c r="AQ109" s="22">
        <v>0</v>
      </c>
      <c r="AR109" s="22">
        <v>0</v>
      </c>
      <c r="AS109" s="22">
        <v>0</v>
      </c>
      <c r="AT109" s="22">
        <v>0</v>
      </c>
      <c r="AU109" s="22">
        <v>0</v>
      </c>
      <c r="AV109" s="22">
        <v>0</v>
      </c>
      <c r="AW109" s="22">
        <v>0</v>
      </c>
      <c r="AX109" s="22">
        <v>0</v>
      </c>
      <c r="AY109" s="22">
        <v>0</v>
      </c>
      <c r="AZ109" s="22">
        <v>0</v>
      </c>
      <c r="BA109" s="22">
        <v>0</v>
      </c>
      <c r="BB109" s="22">
        <v>0</v>
      </c>
      <c r="BC109" s="22">
        <v>0</v>
      </c>
      <c r="BD109" s="22">
        <v>0</v>
      </c>
      <c r="BE109" s="22">
        <v>0</v>
      </c>
      <c r="BF109" s="22">
        <v>0</v>
      </c>
      <c r="BG109" s="22">
        <v>0</v>
      </c>
      <c r="BH109" s="22">
        <v>0</v>
      </c>
      <c r="BI109" s="22">
        <v>0</v>
      </c>
      <c r="BJ109" s="22">
        <v>0</v>
      </c>
      <c r="BK109" s="22">
        <v>0</v>
      </c>
      <c r="BL109" s="22">
        <v>0</v>
      </c>
      <c r="BM109" s="22">
        <v>0</v>
      </c>
      <c r="BN109" s="22">
        <v>0</v>
      </c>
      <c r="BO109" s="22">
        <v>0</v>
      </c>
      <c r="BP109" s="22">
        <v>0</v>
      </c>
      <c r="BQ109" s="22">
        <v>0</v>
      </c>
      <c r="BR109" s="22">
        <v>0</v>
      </c>
      <c r="BS109" s="22">
        <v>0</v>
      </c>
      <c r="BT109" s="22">
        <v>0</v>
      </c>
      <c r="BU109" s="22">
        <v>0</v>
      </c>
      <c r="BV109" s="76">
        <v>0</v>
      </c>
      <c r="BW109" s="113">
        <f t="shared" si="14"/>
        <v>0</v>
      </c>
      <c r="BX109" s="60">
        <v>22801</v>
      </c>
      <c r="BY109" s="22">
        <v>563287</v>
      </c>
      <c r="BZ109" s="76">
        <v>0</v>
      </c>
      <c r="CA109" s="113">
        <f t="shared" si="10"/>
        <v>586088</v>
      </c>
      <c r="CB109" s="60">
        <v>0</v>
      </c>
      <c r="CC109" s="76">
        <v>0</v>
      </c>
      <c r="CD109" s="113">
        <f t="shared" si="11"/>
        <v>0</v>
      </c>
      <c r="CE109" s="60">
        <v>0</v>
      </c>
      <c r="CF109" s="22">
        <v>0</v>
      </c>
      <c r="CG109" s="76">
        <v>0</v>
      </c>
      <c r="CH109" s="113">
        <f t="shared" si="12"/>
        <v>0</v>
      </c>
      <c r="CI109" s="81">
        <f t="shared" si="13"/>
        <v>586088</v>
      </c>
      <c r="CJ109" s="113">
        <f t="shared" si="15"/>
        <v>586088</v>
      </c>
      <c r="CK109" s="91"/>
      <c r="CL109" s="32"/>
    </row>
    <row r="110" spans="1:90" x14ac:dyDescent="0.2">
      <c r="A110" s="63" t="s">
        <v>332</v>
      </c>
      <c r="B110" s="57" t="s">
        <v>333</v>
      </c>
      <c r="C110" s="60">
        <v>129</v>
      </c>
      <c r="D110" s="22">
        <v>544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  <c r="Z110" s="22">
        <v>0</v>
      </c>
      <c r="AA110" s="22">
        <v>0</v>
      </c>
      <c r="AB110" s="22">
        <v>0</v>
      </c>
      <c r="AC110" s="22">
        <v>0</v>
      </c>
      <c r="AD110" s="22">
        <v>0</v>
      </c>
      <c r="AE110" s="22">
        <v>0</v>
      </c>
      <c r="AF110" s="22">
        <v>679</v>
      </c>
      <c r="AG110" s="22">
        <v>0</v>
      </c>
      <c r="AH110" s="22">
        <v>0</v>
      </c>
      <c r="AI110" s="22">
        <v>0</v>
      </c>
      <c r="AJ110" s="22">
        <v>558</v>
      </c>
      <c r="AK110" s="22">
        <v>0</v>
      </c>
      <c r="AL110" s="22">
        <v>0</v>
      </c>
      <c r="AM110" s="22">
        <v>0</v>
      </c>
      <c r="AN110" s="22">
        <v>0</v>
      </c>
      <c r="AO110" s="22">
        <v>0</v>
      </c>
      <c r="AP110" s="22">
        <v>0</v>
      </c>
      <c r="AQ110" s="22">
        <v>0</v>
      </c>
      <c r="AR110" s="22">
        <v>0</v>
      </c>
      <c r="AS110" s="22">
        <v>0</v>
      </c>
      <c r="AT110" s="22">
        <v>9490</v>
      </c>
      <c r="AU110" s="22">
        <v>0</v>
      </c>
      <c r="AV110" s="22">
        <v>3111</v>
      </c>
      <c r="AW110" s="22">
        <v>0</v>
      </c>
      <c r="AX110" s="22">
        <v>0</v>
      </c>
      <c r="AY110" s="22">
        <v>5499</v>
      </c>
      <c r="AZ110" s="22">
        <v>715</v>
      </c>
      <c r="BA110" s="22">
        <v>359</v>
      </c>
      <c r="BB110" s="22">
        <v>0</v>
      </c>
      <c r="BC110" s="22">
        <v>0</v>
      </c>
      <c r="BD110" s="22">
        <v>4001</v>
      </c>
      <c r="BE110" s="22">
        <v>24</v>
      </c>
      <c r="BF110" s="22">
        <v>0</v>
      </c>
      <c r="BG110" s="22">
        <v>0</v>
      </c>
      <c r="BH110" s="22">
        <v>0</v>
      </c>
      <c r="BI110" s="22">
        <v>0</v>
      </c>
      <c r="BJ110" s="22">
        <v>2095</v>
      </c>
      <c r="BK110" s="22">
        <v>486</v>
      </c>
      <c r="BL110" s="22">
        <v>15905</v>
      </c>
      <c r="BM110" s="22">
        <v>656</v>
      </c>
      <c r="BN110" s="22">
        <v>2359</v>
      </c>
      <c r="BO110" s="22">
        <v>535</v>
      </c>
      <c r="BP110" s="22">
        <v>5002</v>
      </c>
      <c r="BQ110" s="22">
        <v>167323</v>
      </c>
      <c r="BR110" s="22">
        <v>88629</v>
      </c>
      <c r="BS110" s="22">
        <v>258</v>
      </c>
      <c r="BT110" s="22">
        <v>0</v>
      </c>
      <c r="BU110" s="22">
        <v>0</v>
      </c>
      <c r="BV110" s="76">
        <v>0</v>
      </c>
      <c r="BW110" s="113">
        <f t="shared" si="14"/>
        <v>308357</v>
      </c>
      <c r="BX110" s="60">
        <v>1299123</v>
      </c>
      <c r="BY110" s="22">
        <v>0</v>
      </c>
      <c r="BZ110" s="76">
        <v>0</v>
      </c>
      <c r="CA110" s="113">
        <f t="shared" si="10"/>
        <v>1299123</v>
      </c>
      <c r="CB110" s="60">
        <v>27049</v>
      </c>
      <c r="CC110" s="76">
        <v>0</v>
      </c>
      <c r="CD110" s="113">
        <f t="shared" si="11"/>
        <v>27049</v>
      </c>
      <c r="CE110" s="60">
        <v>65939</v>
      </c>
      <c r="CF110" s="22">
        <v>15776</v>
      </c>
      <c r="CG110" s="76">
        <v>5817</v>
      </c>
      <c r="CH110" s="113">
        <f t="shared" si="12"/>
        <v>87532</v>
      </c>
      <c r="CI110" s="81">
        <f t="shared" si="13"/>
        <v>1413704</v>
      </c>
      <c r="CJ110" s="113">
        <f t="shared" si="15"/>
        <v>1722061</v>
      </c>
      <c r="CK110" s="91"/>
      <c r="CL110" s="32"/>
    </row>
    <row r="111" spans="1:90" ht="22.5" x14ac:dyDescent="0.2">
      <c r="A111" s="63" t="s">
        <v>334</v>
      </c>
      <c r="B111" s="57" t="s">
        <v>335</v>
      </c>
      <c r="C111" s="60">
        <v>0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  <c r="Z111" s="22">
        <v>0</v>
      </c>
      <c r="AA111" s="22">
        <v>0</v>
      </c>
      <c r="AB111" s="22">
        <v>0</v>
      </c>
      <c r="AC111" s="22">
        <v>0</v>
      </c>
      <c r="AD111" s="22">
        <v>0</v>
      </c>
      <c r="AE111" s="22">
        <v>0</v>
      </c>
      <c r="AF111" s="22">
        <v>0</v>
      </c>
      <c r="AG111" s="22">
        <v>0</v>
      </c>
      <c r="AH111" s="22">
        <v>0</v>
      </c>
      <c r="AI111" s="22">
        <v>0</v>
      </c>
      <c r="AJ111" s="22">
        <v>0</v>
      </c>
      <c r="AK111" s="22">
        <v>0</v>
      </c>
      <c r="AL111" s="22">
        <v>0</v>
      </c>
      <c r="AM111" s="22">
        <v>0</v>
      </c>
      <c r="AN111" s="22">
        <v>0</v>
      </c>
      <c r="AO111" s="22">
        <v>0</v>
      </c>
      <c r="AP111" s="22">
        <v>0</v>
      </c>
      <c r="AQ111" s="22">
        <v>0</v>
      </c>
      <c r="AR111" s="22">
        <v>0</v>
      </c>
      <c r="AS111" s="22">
        <v>0</v>
      </c>
      <c r="AT111" s="22">
        <v>0</v>
      </c>
      <c r="AU111" s="22">
        <v>0</v>
      </c>
      <c r="AV111" s="22">
        <v>0</v>
      </c>
      <c r="AW111" s="22">
        <v>0</v>
      </c>
      <c r="AX111" s="22">
        <v>0</v>
      </c>
      <c r="AY111" s="22">
        <v>0</v>
      </c>
      <c r="AZ111" s="22">
        <v>0</v>
      </c>
      <c r="BA111" s="22">
        <v>0</v>
      </c>
      <c r="BB111" s="22">
        <v>0</v>
      </c>
      <c r="BC111" s="22">
        <v>0</v>
      </c>
      <c r="BD111" s="22">
        <v>0</v>
      </c>
      <c r="BE111" s="22">
        <v>0</v>
      </c>
      <c r="BF111" s="22">
        <v>0</v>
      </c>
      <c r="BG111" s="22">
        <v>0</v>
      </c>
      <c r="BH111" s="22">
        <v>0</v>
      </c>
      <c r="BI111" s="22">
        <v>0</v>
      </c>
      <c r="BJ111" s="22">
        <v>0</v>
      </c>
      <c r="BK111" s="22">
        <v>0</v>
      </c>
      <c r="BL111" s="22">
        <v>0</v>
      </c>
      <c r="BM111" s="22">
        <v>0</v>
      </c>
      <c r="BN111" s="22">
        <v>0</v>
      </c>
      <c r="BO111" s="22">
        <v>0</v>
      </c>
      <c r="BP111" s="22">
        <v>0</v>
      </c>
      <c r="BQ111" s="22">
        <v>0</v>
      </c>
      <c r="BR111" s="22">
        <v>0</v>
      </c>
      <c r="BS111" s="22">
        <v>0</v>
      </c>
      <c r="BT111" s="22">
        <v>0</v>
      </c>
      <c r="BU111" s="22">
        <v>0</v>
      </c>
      <c r="BV111" s="76">
        <v>0</v>
      </c>
      <c r="BW111" s="113">
        <f t="shared" si="14"/>
        <v>0</v>
      </c>
      <c r="BX111" s="60">
        <v>10799</v>
      </c>
      <c r="BY111" s="22">
        <v>432952</v>
      </c>
      <c r="BZ111" s="76">
        <v>0</v>
      </c>
      <c r="CA111" s="113">
        <f t="shared" si="10"/>
        <v>443751</v>
      </c>
      <c r="CB111" s="60">
        <v>0</v>
      </c>
      <c r="CC111" s="76">
        <v>0</v>
      </c>
      <c r="CD111" s="113">
        <f t="shared" si="11"/>
        <v>0</v>
      </c>
      <c r="CE111" s="60">
        <v>0</v>
      </c>
      <c r="CF111" s="22">
        <v>0</v>
      </c>
      <c r="CG111" s="76">
        <v>0</v>
      </c>
      <c r="CH111" s="113">
        <f t="shared" si="12"/>
        <v>0</v>
      </c>
      <c r="CI111" s="81">
        <f t="shared" si="13"/>
        <v>443751</v>
      </c>
      <c r="CJ111" s="113">
        <f t="shared" si="15"/>
        <v>443751</v>
      </c>
      <c r="CK111" s="91"/>
      <c r="CL111" s="32"/>
    </row>
    <row r="112" spans="1:90" x14ac:dyDescent="0.2">
      <c r="A112" s="63" t="s">
        <v>302</v>
      </c>
      <c r="B112" s="57" t="s">
        <v>303</v>
      </c>
      <c r="C112" s="60">
        <v>1760</v>
      </c>
      <c r="D112" s="22">
        <v>561</v>
      </c>
      <c r="E112" s="22">
        <v>3672</v>
      </c>
      <c r="F112" s="22">
        <v>3249</v>
      </c>
      <c r="G112" s="22">
        <v>102</v>
      </c>
      <c r="H112" s="22">
        <v>502</v>
      </c>
      <c r="I112" s="22">
        <v>876</v>
      </c>
      <c r="J112" s="22">
        <v>30</v>
      </c>
      <c r="K112" s="22">
        <v>0</v>
      </c>
      <c r="L112" s="22">
        <v>905</v>
      </c>
      <c r="M112" s="22">
        <v>554</v>
      </c>
      <c r="N112" s="22">
        <v>0</v>
      </c>
      <c r="O112" s="22">
        <v>470</v>
      </c>
      <c r="P112" s="22">
        <v>498</v>
      </c>
      <c r="Q112" s="22">
        <v>395</v>
      </c>
      <c r="R112" s="22">
        <v>42</v>
      </c>
      <c r="S112" s="22">
        <v>81</v>
      </c>
      <c r="T112" s="22">
        <v>289</v>
      </c>
      <c r="U112" s="22">
        <v>636</v>
      </c>
      <c r="V112" s="22">
        <v>512</v>
      </c>
      <c r="W112" s="22">
        <v>619</v>
      </c>
      <c r="X112" s="22">
        <v>2163</v>
      </c>
      <c r="Y112" s="22">
        <v>493</v>
      </c>
      <c r="Z112" s="22">
        <v>15</v>
      </c>
      <c r="AA112" s="22">
        <v>136</v>
      </c>
      <c r="AB112" s="22">
        <v>248</v>
      </c>
      <c r="AC112" s="22">
        <v>850</v>
      </c>
      <c r="AD112" s="22">
        <v>976</v>
      </c>
      <c r="AE112" s="22">
        <v>734</v>
      </c>
      <c r="AF112" s="22">
        <v>293</v>
      </c>
      <c r="AG112" s="22">
        <v>990</v>
      </c>
      <c r="AH112" s="22">
        <v>3500</v>
      </c>
      <c r="AI112" s="22">
        <v>1630</v>
      </c>
      <c r="AJ112" s="22">
        <v>510</v>
      </c>
      <c r="AK112" s="22">
        <v>725</v>
      </c>
      <c r="AL112" s="22">
        <v>1948</v>
      </c>
      <c r="AM112" s="22">
        <v>14860</v>
      </c>
      <c r="AN112" s="22">
        <v>1831</v>
      </c>
      <c r="AO112" s="22">
        <v>3073</v>
      </c>
      <c r="AP112" s="22">
        <v>479</v>
      </c>
      <c r="AQ112" s="22">
        <v>2273</v>
      </c>
      <c r="AR112" s="22">
        <v>94</v>
      </c>
      <c r="AS112" s="22">
        <v>658</v>
      </c>
      <c r="AT112" s="22">
        <v>3791</v>
      </c>
      <c r="AU112" s="22">
        <v>95</v>
      </c>
      <c r="AV112" s="22">
        <v>565</v>
      </c>
      <c r="AW112" s="22">
        <v>297</v>
      </c>
      <c r="AX112" s="22">
        <v>0</v>
      </c>
      <c r="AY112" s="22">
        <v>2217</v>
      </c>
      <c r="AZ112" s="22">
        <v>3872</v>
      </c>
      <c r="BA112" s="22">
        <v>1735</v>
      </c>
      <c r="BB112" s="22">
        <v>1051</v>
      </c>
      <c r="BC112" s="22">
        <v>6642</v>
      </c>
      <c r="BD112" s="22">
        <v>14188</v>
      </c>
      <c r="BE112" s="22">
        <v>0</v>
      </c>
      <c r="BF112" s="22">
        <v>243</v>
      </c>
      <c r="BG112" s="22">
        <v>427</v>
      </c>
      <c r="BH112" s="22">
        <v>47</v>
      </c>
      <c r="BI112" s="22">
        <v>266</v>
      </c>
      <c r="BJ112" s="22">
        <v>110</v>
      </c>
      <c r="BK112" s="22">
        <v>1118</v>
      </c>
      <c r="BL112" s="22">
        <v>1166</v>
      </c>
      <c r="BM112" s="22">
        <v>396</v>
      </c>
      <c r="BN112" s="22">
        <v>121</v>
      </c>
      <c r="BO112" s="22">
        <v>4306</v>
      </c>
      <c r="BP112" s="22">
        <v>1294</v>
      </c>
      <c r="BQ112" s="22">
        <v>0</v>
      </c>
      <c r="BR112" s="22">
        <v>1400</v>
      </c>
      <c r="BS112" s="22">
        <v>17183</v>
      </c>
      <c r="BT112" s="22">
        <v>0</v>
      </c>
      <c r="BU112" s="22">
        <v>1250</v>
      </c>
      <c r="BV112" s="76">
        <v>0</v>
      </c>
      <c r="BW112" s="113">
        <f t="shared" si="14"/>
        <v>118012</v>
      </c>
      <c r="BX112" s="60">
        <v>0</v>
      </c>
      <c r="BY112" s="22">
        <v>0</v>
      </c>
      <c r="BZ112" s="76">
        <v>0</v>
      </c>
      <c r="CA112" s="113">
        <f t="shared" si="10"/>
        <v>0</v>
      </c>
      <c r="CB112" s="60">
        <v>0</v>
      </c>
      <c r="CC112" s="76">
        <v>0</v>
      </c>
      <c r="CD112" s="113">
        <f t="shared" si="11"/>
        <v>0</v>
      </c>
      <c r="CE112" s="60">
        <v>0</v>
      </c>
      <c r="CF112" s="22">
        <v>0</v>
      </c>
      <c r="CG112" s="76">
        <v>0</v>
      </c>
      <c r="CH112" s="113">
        <f t="shared" si="12"/>
        <v>0</v>
      </c>
      <c r="CI112" s="81">
        <f t="shared" si="13"/>
        <v>0</v>
      </c>
      <c r="CJ112" s="113">
        <f t="shared" si="15"/>
        <v>118012</v>
      </c>
      <c r="CK112" s="91"/>
      <c r="CL112" s="32"/>
    </row>
    <row r="113" spans="1:90" x14ac:dyDescent="0.2">
      <c r="A113" s="63" t="s">
        <v>304</v>
      </c>
      <c r="B113" s="57" t="s">
        <v>305</v>
      </c>
      <c r="C113" s="60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  <c r="Z113" s="22">
        <v>0</v>
      </c>
      <c r="AA113" s="22">
        <v>0</v>
      </c>
      <c r="AB113" s="22">
        <v>0</v>
      </c>
      <c r="AC113" s="22">
        <v>0</v>
      </c>
      <c r="AD113" s="22">
        <v>0</v>
      </c>
      <c r="AE113" s="22">
        <v>0</v>
      </c>
      <c r="AF113" s="22">
        <v>0</v>
      </c>
      <c r="AG113" s="22">
        <v>0</v>
      </c>
      <c r="AH113" s="22">
        <v>0</v>
      </c>
      <c r="AI113" s="22">
        <v>0</v>
      </c>
      <c r="AJ113" s="22">
        <v>0</v>
      </c>
      <c r="AK113" s="22">
        <v>0</v>
      </c>
      <c r="AL113" s="22">
        <v>0</v>
      </c>
      <c r="AM113" s="22">
        <v>0</v>
      </c>
      <c r="AN113" s="22">
        <v>0</v>
      </c>
      <c r="AO113" s="22">
        <v>0</v>
      </c>
      <c r="AP113" s="22">
        <v>0</v>
      </c>
      <c r="AQ113" s="22">
        <v>0</v>
      </c>
      <c r="AR113" s="22">
        <v>0</v>
      </c>
      <c r="AS113" s="22">
        <v>0</v>
      </c>
      <c r="AT113" s="22">
        <v>0</v>
      </c>
      <c r="AU113" s="22">
        <v>0</v>
      </c>
      <c r="AV113" s="22">
        <v>0</v>
      </c>
      <c r="AW113" s="22">
        <v>0</v>
      </c>
      <c r="AX113" s="22">
        <v>0</v>
      </c>
      <c r="AY113" s="22">
        <v>0</v>
      </c>
      <c r="AZ113" s="22">
        <v>0</v>
      </c>
      <c r="BA113" s="22">
        <v>0</v>
      </c>
      <c r="BB113" s="22">
        <v>0</v>
      </c>
      <c r="BC113" s="22">
        <v>0</v>
      </c>
      <c r="BD113" s="22">
        <v>0</v>
      </c>
      <c r="BE113" s="22">
        <v>0</v>
      </c>
      <c r="BF113" s="22">
        <v>0</v>
      </c>
      <c r="BG113" s="22">
        <v>0</v>
      </c>
      <c r="BH113" s="22">
        <v>0</v>
      </c>
      <c r="BI113" s="22">
        <v>0</v>
      </c>
      <c r="BJ113" s="22">
        <v>0</v>
      </c>
      <c r="BK113" s="22">
        <v>0</v>
      </c>
      <c r="BL113" s="22">
        <v>0</v>
      </c>
      <c r="BM113" s="22">
        <v>0</v>
      </c>
      <c r="BN113" s="22">
        <v>0</v>
      </c>
      <c r="BO113" s="22">
        <v>0</v>
      </c>
      <c r="BP113" s="22">
        <v>0</v>
      </c>
      <c r="BQ113" s="22">
        <v>0</v>
      </c>
      <c r="BR113" s="22">
        <v>0</v>
      </c>
      <c r="BS113" s="22">
        <v>0</v>
      </c>
      <c r="BT113" s="22">
        <v>0</v>
      </c>
      <c r="BU113" s="22">
        <v>0</v>
      </c>
      <c r="BV113" s="76">
        <v>0</v>
      </c>
      <c r="BW113" s="113">
        <f t="shared" si="14"/>
        <v>0</v>
      </c>
      <c r="BX113" s="60">
        <v>0</v>
      </c>
      <c r="BY113" s="22">
        <v>262081</v>
      </c>
      <c r="BZ113" s="76">
        <v>0</v>
      </c>
      <c r="CA113" s="113">
        <f t="shared" si="10"/>
        <v>262081</v>
      </c>
      <c r="CB113" s="60">
        <v>0</v>
      </c>
      <c r="CC113" s="76">
        <v>0</v>
      </c>
      <c r="CD113" s="113">
        <f t="shared" si="11"/>
        <v>0</v>
      </c>
      <c r="CE113" s="60">
        <v>0</v>
      </c>
      <c r="CF113" s="22">
        <v>0</v>
      </c>
      <c r="CG113" s="76">
        <v>0</v>
      </c>
      <c r="CH113" s="113">
        <f t="shared" si="12"/>
        <v>0</v>
      </c>
      <c r="CI113" s="81">
        <f t="shared" si="13"/>
        <v>262081</v>
      </c>
      <c r="CJ113" s="113">
        <f t="shared" si="15"/>
        <v>262081</v>
      </c>
      <c r="CK113" s="91"/>
      <c r="CL113" s="32"/>
    </row>
    <row r="114" spans="1:90" ht="22.5" x14ac:dyDescent="0.2">
      <c r="A114" s="63" t="s">
        <v>306</v>
      </c>
      <c r="B114" s="57" t="s">
        <v>307</v>
      </c>
      <c r="C114" s="60">
        <v>431</v>
      </c>
      <c r="D114" s="22">
        <v>0</v>
      </c>
      <c r="E114" s="22">
        <v>0</v>
      </c>
      <c r="F114" s="22">
        <v>0</v>
      </c>
      <c r="G114" s="22">
        <v>276</v>
      </c>
      <c r="H114" s="22">
        <v>246</v>
      </c>
      <c r="I114" s="22">
        <v>1089</v>
      </c>
      <c r="J114" s="22">
        <v>304</v>
      </c>
      <c r="K114" s="22">
        <v>155</v>
      </c>
      <c r="L114" s="22">
        <v>610</v>
      </c>
      <c r="M114" s="22">
        <v>1937</v>
      </c>
      <c r="N114" s="22">
        <v>0</v>
      </c>
      <c r="O114" s="22">
        <v>70</v>
      </c>
      <c r="P114" s="22">
        <v>334</v>
      </c>
      <c r="Q114" s="22">
        <v>1477</v>
      </c>
      <c r="R114" s="22">
        <v>526</v>
      </c>
      <c r="S114" s="22">
        <v>235</v>
      </c>
      <c r="T114" s="22">
        <v>74</v>
      </c>
      <c r="U114" s="22">
        <v>862</v>
      </c>
      <c r="V114" s="22">
        <v>684</v>
      </c>
      <c r="W114" s="22">
        <v>1369</v>
      </c>
      <c r="X114" s="22">
        <v>3735</v>
      </c>
      <c r="Y114" s="22">
        <v>1134</v>
      </c>
      <c r="Z114" s="22">
        <v>273</v>
      </c>
      <c r="AA114" s="22">
        <v>223</v>
      </c>
      <c r="AB114" s="22">
        <v>486</v>
      </c>
      <c r="AC114" s="22">
        <v>1892</v>
      </c>
      <c r="AD114" s="22">
        <v>120</v>
      </c>
      <c r="AE114" s="22">
        <v>93</v>
      </c>
      <c r="AF114" s="22">
        <v>33</v>
      </c>
      <c r="AG114" s="22">
        <v>2470</v>
      </c>
      <c r="AH114" s="22">
        <v>3545</v>
      </c>
      <c r="AI114" s="22">
        <v>504</v>
      </c>
      <c r="AJ114" s="22">
        <v>867</v>
      </c>
      <c r="AK114" s="22">
        <v>1747</v>
      </c>
      <c r="AL114" s="22">
        <v>0</v>
      </c>
      <c r="AM114" s="22">
        <v>4139</v>
      </c>
      <c r="AN114" s="22">
        <v>1516</v>
      </c>
      <c r="AO114" s="22">
        <v>2667</v>
      </c>
      <c r="AP114" s="22">
        <v>180</v>
      </c>
      <c r="AQ114" s="22">
        <v>3589</v>
      </c>
      <c r="AR114" s="22">
        <v>128</v>
      </c>
      <c r="AS114" s="22">
        <v>338</v>
      </c>
      <c r="AT114" s="22">
        <v>855</v>
      </c>
      <c r="AU114" s="22">
        <v>119</v>
      </c>
      <c r="AV114" s="22">
        <v>284</v>
      </c>
      <c r="AW114" s="22">
        <v>0</v>
      </c>
      <c r="AX114" s="22">
        <v>414</v>
      </c>
      <c r="AY114" s="22">
        <v>0</v>
      </c>
      <c r="AZ114" s="22">
        <v>231</v>
      </c>
      <c r="BA114" s="22">
        <v>227</v>
      </c>
      <c r="BB114" s="22">
        <v>167</v>
      </c>
      <c r="BC114" s="22">
        <v>294</v>
      </c>
      <c r="BD114" s="22">
        <v>223</v>
      </c>
      <c r="BE114" s="22">
        <v>157</v>
      </c>
      <c r="BF114" s="22">
        <v>51</v>
      </c>
      <c r="BG114" s="22">
        <v>105</v>
      </c>
      <c r="BH114" s="22">
        <v>157</v>
      </c>
      <c r="BI114" s="22">
        <v>3</v>
      </c>
      <c r="BJ114" s="22">
        <v>91</v>
      </c>
      <c r="BK114" s="22">
        <v>658</v>
      </c>
      <c r="BL114" s="22">
        <v>5396</v>
      </c>
      <c r="BM114" s="22">
        <v>382</v>
      </c>
      <c r="BN114" s="22">
        <v>1261</v>
      </c>
      <c r="BO114" s="22">
        <v>1352</v>
      </c>
      <c r="BP114" s="22">
        <v>2211</v>
      </c>
      <c r="BQ114" s="22">
        <v>964</v>
      </c>
      <c r="BR114" s="22">
        <v>620</v>
      </c>
      <c r="BS114" s="22">
        <v>639</v>
      </c>
      <c r="BT114" s="22">
        <v>4571</v>
      </c>
      <c r="BU114" s="22">
        <v>253</v>
      </c>
      <c r="BV114" s="76">
        <v>0</v>
      </c>
      <c r="BW114" s="113">
        <f t="shared" si="14"/>
        <v>62043</v>
      </c>
      <c r="BX114" s="60">
        <v>49784</v>
      </c>
      <c r="BY114" s="22">
        <v>0</v>
      </c>
      <c r="BZ114" s="76">
        <v>0</v>
      </c>
      <c r="CA114" s="113">
        <f t="shared" si="10"/>
        <v>49784</v>
      </c>
      <c r="CB114" s="60">
        <v>0</v>
      </c>
      <c r="CC114" s="76">
        <v>0</v>
      </c>
      <c r="CD114" s="113">
        <f t="shared" si="11"/>
        <v>0</v>
      </c>
      <c r="CE114" s="60">
        <v>0</v>
      </c>
      <c r="CF114" s="22">
        <v>0</v>
      </c>
      <c r="CG114" s="76">
        <v>0</v>
      </c>
      <c r="CH114" s="113">
        <f t="shared" si="12"/>
        <v>0</v>
      </c>
      <c r="CI114" s="81">
        <f t="shared" si="13"/>
        <v>49784</v>
      </c>
      <c r="CJ114" s="113">
        <f t="shared" si="15"/>
        <v>111827</v>
      </c>
      <c r="CK114" s="91"/>
      <c r="CL114" s="32"/>
    </row>
    <row r="115" spans="1:90" ht="12" customHeight="1" x14ac:dyDescent="0.2">
      <c r="A115" s="63" t="s">
        <v>308</v>
      </c>
      <c r="B115" s="57" t="s">
        <v>127</v>
      </c>
      <c r="C115" s="60">
        <v>614</v>
      </c>
      <c r="D115" s="22">
        <v>434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19249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106</v>
      </c>
      <c r="Y115" s="22">
        <v>0</v>
      </c>
      <c r="Z115" s="22">
        <v>0</v>
      </c>
      <c r="AA115" s="22">
        <v>0</v>
      </c>
      <c r="AB115" s="22">
        <v>0</v>
      </c>
      <c r="AC115" s="22">
        <v>0</v>
      </c>
      <c r="AD115" s="22">
        <v>0</v>
      </c>
      <c r="AE115" s="22">
        <v>0</v>
      </c>
      <c r="AF115" s="22">
        <v>0</v>
      </c>
      <c r="AG115" s="22">
        <v>0</v>
      </c>
      <c r="AH115" s="22">
        <v>0</v>
      </c>
      <c r="AI115" s="22">
        <v>0</v>
      </c>
      <c r="AJ115" s="22">
        <v>2959</v>
      </c>
      <c r="AK115" s="22">
        <v>0</v>
      </c>
      <c r="AL115" s="22">
        <v>0</v>
      </c>
      <c r="AM115" s="22">
        <v>0</v>
      </c>
      <c r="AN115" s="22">
        <v>5655</v>
      </c>
      <c r="AO115" s="22">
        <v>0</v>
      </c>
      <c r="AP115" s="22">
        <v>0</v>
      </c>
      <c r="AQ115" s="22">
        <v>0</v>
      </c>
      <c r="AR115" s="22">
        <v>0</v>
      </c>
      <c r="AS115" s="22">
        <v>6059</v>
      </c>
      <c r="AT115" s="22">
        <v>6415</v>
      </c>
      <c r="AU115" s="22">
        <v>0</v>
      </c>
      <c r="AV115" s="22">
        <v>0</v>
      </c>
      <c r="AW115" s="22">
        <v>0</v>
      </c>
      <c r="AX115" s="22">
        <v>0</v>
      </c>
      <c r="AY115" s="22">
        <v>1481</v>
      </c>
      <c r="AZ115" s="22">
        <v>0</v>
      </c>
      <c r="BA115" s="22">
        <v>2031</v>
      </c>
      <c r="BB115" s="22">
        <v>0</v>
      </c>
      <c r="BC115" s="22">
        <v>0</v>
      </c>
      <c r="BD115" s="22">
        <v>0</v>
      </c>
      <c r="BE115" s="22">
        <v>0</v>
      </c>
      <c r="BF115" s="22">
        <v>0</v>
      </c>
      <c r="BG115" s="22">
        <v>0</v>
      </c>
      <c r="BH115" s="22">
        <v>0</v>
      </c>
      <c r="BI115" s="22">
        <v>0</v>
      </c>
      <c r="BJ115" s="22">
        <v>0</v>
      </c>
      <c r="BK115" s="22">
        <v>8</v>
      </c>
      <c r="BL115" s="22">
        <v>16886</v>
      </c>
      <c r="BM115" s="22">
        <v>38</v>
      </c>
      <c r="BN115" s="22">
        <v>1265</v>
      </c>
      <c r="BO115" s="22">
        <v>5521</v>
      </c>
      <c r="BP115" s="22">
        <v>6859</v>
      </c>
      <c r="BQ115" s="22">
        <v>0</v>
      </c>
      <c r="BR115" s="22">
        <v>2482</v>
      </c>
      <c r="BS115" s="22">
        <v>810</v>
      </c>
      <c r="BT115" s="22">
        <v>0</v>
      </c>
      <c r="BU115" s="22">
        <v>24928</v>
      </c>
      <c r="BV115" s="76">
        <v>0</v>
      </c>
      <c r="BW115" s="113">
        <f t="shared" si="14"/>
        <v>103800</v>
      </c>
      <c r="BX115" s="60">
        <v>704927</v>
      </c>
      <c r="BY115" s="22">
        <v>0</v>
      </c>
      <c r="BZ115" s="76">
        <v>0</v>
      </c>
      <c r="CA115" s="113">
        <f t="shared" si="10"/>
        <v>704927</v>
      </c>
      <c r="CB115" s="60">
        <v>0</v>
      </c>
      <c r="CC115" s="76">
        <v>0</v>
      </c>
      <c r="CD115" s="113">
        <f t="shared" si="11"/>
        <v>0</v>
      </c>
      <c r="CE115" s="60">
        <v>7622</v>
      </c>
      <c r="CF115" s="22">
        <v>3857</v>
      </c>
      <c r="CG115" s="76">
        <v>0</v>
      </c>
      <c r="CH115" s="113">
        <f t="shared" si="12"/>
        <v>11479</v>
      </c>
      <c r="CI115" s="81">
        <f t="shared" si="13"/>
        <v>716406</v>
      </c>
      <c r="CJ115" s="113">
        <f t="shared" si="15"/>
        <v>820206</v>
      </c>
      <c r="CK115" s="91"/>
      <c r="CL115" s="32"/>
    </row>
    <row r="116" spans="1:90" ht="22.5" x14ac:dyDescent="0.2">
      <c r="A116" s="64" t="s">
        <v>309</v>
      </c>
      <c r="B116" s="65" t="s">
        <v>310</v>
      </c>
      <c r="C116" s="66">
        <v>0</v>
      </c>
      <c r="D116" s="67">
        <v>0</v>
      </c>
      <c r="E116" s="67">
        <v>0</v>
      </c>
      <c r="F116" s="67">
        <v>0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  <c r="Q116" s="67">
        <v>0</v>
      </c>
      <c r="R116" s="67">
        <v>0</v>
      </c>
      <c r="S116" s="67">
        <v>0</v>
      </c>
      <c r="T116" s="67">
        <v>0</v>
      </c>
      <c r="U116" s="67">
        <v>0</v>
      </c>
      <c r="V116" s="67">
        <v>0</v>
      </c>
      <c r="W116" s="67">
        <v>0</v>
      </c>
      <c r="X116" s="67">
        <v>0</v>
      </c>
      <c r="Y116" s="67">
        <v>0</v>
      </c>
      <c r="Z116" s="67">
        <v>0</v>
      </c>
      <c r="AA116" s="67">
        <v>0</v>
      </c>
      <c r="AB116" s="67">
        <v>0</v>
      </c>
      <c r="AC116" s="67">
        <v>0</v>
      </c>
      <c r="AD116" s="67">
        <v>0</v>
      </c>
      <c r="AE116" s="67">
        <v>0</v>
      </c>
      <c r="AF116" s="67">
        <v>0</v>
      </c>
      <c r="AG116" s="67">
        <v>0</v>
      </c>
      <c r="AH116" s="67">
        <v>0</v>
      </c>
      <c r="AI116" s="67">
        <v>0</v>
      </c>
      <c r="AJ116" s="67">
        <v>0</v>
      </c>
      <c r="AK116" s="67">
        <v>0</v>
      </c>
      <c r="AL116" s="67">
        <v>0</v>
      </c>
      <c r="AM116" s="67">
        <v>0</v>
      </c>
      <c r="AN116" s="67">
        <v>0</v>
      </c>
      <c r="AO116" s="67">
        <v>0</v>
      </c>
      <c r="AP116" s="67">
        <v>0</v>
      </c>
      <c r="AQ116" s="67">
        <v>0</v>
      </c>
      <c r="AR116" s="67">
        <v>0</v>
      </c>
      <c r="AS116" s="67">
        <v>0</v>
      </c>
      <c r="AT116" s="67">
        <v>0</v>
      </c>
      <c r="AU116" s="67">
        <v>0</v>
      </c>
      <c r="AV116" s="67">
        <v>0</v>
      </c>
      <c r="AW116" s="67">
        <v>0</v>
      </c>
      <c r="AX116" s="67">
        <v>0</v>
      </c>
      <c r="AY116" s="67">
        <v>0</v>
      </c>
      <c r="AZ116" s="67">
        <v>0</v>
      </c>
      <c r="BA116" s="67">
        <v>0</v>
      </c>
      <c r="BB116" s="67">
        <v>0</v>
      </c>
      <c r="BC116" s="67">
        <v>0</v>
      </c>
      <c r="BD116" s="67">
        <v>0</v>
      </c>
      <c r="BE116" s="67">
        <v>0</v>
      </c>
      <c r="BF116" s="67">
        <v>0</v>
      </c>
      <c r="BG116" s="67">
        <v>0</v>
      </c>
      <c r="BH116" s="67">
        <v>0</v>
      </c>
      <c r="BI116" s="67">
        <v>0</v>
      </c>
      <c r="BJ116" s="67">
        <v>0</v>
      </c>
      <c r="BK116" s="67">
        <v>0</v>
      </c>
      <c r="BL116" s="67">
        <v>0</v>
      </c>
      <c r="BM116" s="67">
        <v>0</v>
      </c>
      <c r="BN116" s="67">
        <v>0</v>
      </c>
      <c r="BO116" s="67">
        <v>0</v>
      </c>
      <c r="BP116" s="67">
        <v>0</v>
      </c>
      <c r="BQ116" s="67">
        <v>0</v>
      </c>
      <c r="BR116" s="67">
        <v>0</v>
      </c>
      <c r="BS116" s="67">
        <v>0</v>
      </c>
      <c r="BT116" s="67">
        <v>0</v>
      </c>
      <c r="BU116" s="67">
        <v>0</v>
      </c>
      <c r="BV116" s="77">
        <v>0</v>
      </c>
      <c r="BW116" s="114">
        <f t="shared" si="14"/>
        <v>0</v>
      </c>
      <c r="BX116" s="66">
        <v>484147</v>
      </c>
      <c r="BY116" s="67">
        <v>0</v>
      </c>
      <c r="BZ116" s="77">
        <v>0</v>
      </c>
      <c r="CA116" s="114">
        <f t="shared" si="10"/>
        <v>484147</v>
      </c>
      <c r="CB116" s="66">
        <v>0</v>
      </c>
      <c r="CC116" s="77">
        <v>0</v>
      </c>
      <c r="CD116" s="114">
        <f t="shared" si="11"/>
        <v>0</v>
      </c>
      <c r="CE116" s="66">
        <v>0</v>
      </c>
      <c r="CF116" s="67">
        <v>0</v>
      </c>
      <c r="CG116" s="77">
        <v>0</v>
      </c>
      <c r="CH116" s="114">
        <f t="shared" si="12"/>
        <v>0</v>
      </c>
      <c r="CI116" s="82">
        <f t="shared" si="13"/>
        <v>484147</v>
      </c>
      <c r="CJ116" s="114">
        <f t="shared" si="15"/>
        <v>484147</v>
      </c>
      <c r="CK116" s="91"/>
      <c r="CL116" s="32"/>
    </row>
    <row r="117" spans="1:90" s="17" customFormat="1" x14ac:dyDescent="0.2">
      <c r="A117" s="90"/>
      <c r="B117" s="115" t="s">
        <v>363</v>
      </c>
      <c r="C117" s="106">
        <f>SUM(C7:C116)</f>
        <v>1968939</v>
      </c>
      <c r="D117" s="106">
        <f t="shared" ref="D117:BO117" si="16">SUM(D7:D116)</f>
        <v>476423</v>
      </c>
      <c r="E117" s="106">
        <f t="shared" si="16"/>
        <v>397717</v>
      </c>
      <c r="F117" s="106">
        <f t="shared" si="16"/>
        <v>75599</v>
      </c>
      <c r="G117" s="106">
        <f t="shared" si="16"/>
        <v>184441</v>
      </c>
      <c r="H117" s="106">
        <f t="shared" si="16"/>
        <v>866748</v>
      </c>
      <c r="I117" s="106">
        <f t="shared" si="16"/>
        <v>3296656</v>
      </c>
      <c r="J117" s="106">
        <f t="shared" si="16"/>
        <v>974828</v>
      </c>
      <c r="K117" s="106">
        <f t="shared" si="16"/>
        <v>833760</v>
      </c>
      <c r="L117" s="106">
        <f t="shared" si="16"/>
        <v>858194</v>
      </c>
      <c r="M117" s="106">
        <f t="shared" si="16"/>
        <v>548318</v>
      </c>
      <c r="N117" s="106">
        <f t="shared" si="16"/>
        <v>0</v>
      </c>
      <c r="O117" s="106">
        <f t="shared" si="16"/>
        <v>90091</v>
      </c>
      <c r="P117" s="106">
        <f t="shared" si="16"/>
        <v>1312755</v>
      </c>
      <c r="Q117" s="106">
        <f t="shared" si="16"/>
        <v>997831</v>
      </c>
      <c r="R117" s="106">
        <f t="shared" si="16"/>
        <v>442813</v>
      </c>
      <c r="S117" s="106">
        <f t="shared" si="16"/>
        <v>145715</v>
      </c>
      <c r="T117" s="106">
        <f t="shared" si="16"/>
        <v>2777251</v>
      </c>
      <c r="U117" s="106">
        <f t="shared" si="16"/>
        <v>778300</v>
      </c>
      <c r="V117" s="106">
        <f t="shared" si="16"/>
        <v>621868</v>
      </c>
      <c r="W117" s="106">
        <f t="shared" si="16"/>
        <v>727925</v>
      </c>
      <c r="X117" s="106">
        <f t="shared" si="16"/>
        <v>2238576</v>
      </c>
      <c r="Y117" s="106">
        <f t="shared" si="16"/>
        <v>1389647</v>
      </c>
      <c r="Z117" s="106">
        <f t="shared" si="16"/>
        <v>117563</v>
      </c>
      <c r="AA117" s="106">
        <f t="shared" si="16"/>
        <v>515925</v>
      </c>
      <c r="AB117" s="106">
        <f t="shared" si="16"/>
        <v>532969</v>
      </c>
      <c r="AC117" s="106">
        <f t="shared" si="16"/>
        <v>6153801</v>
      </c>
      <c r="AD117" s="106">
        <f t="shared" si="16"/>
        <v>671293</v>
      </c>
      <c r="AE117" s="106">
        <f t="shared" si="16"/>
        <v>287419</v>
      </c>
      <c r="AF117" s="106">
        <f t="shared" si="16"/>
        <v>78932</v>
      </c>
      <c r="AG117" s="106">
        <f t="shared" si="16"/>
        <v>565010</v>
      </c>
      <c r="AH117" s="106">
        <f t="shared" si="16"/>
        <v>3588227</v>
      </c>
      <c r="AI117" s="106">
        <f t="shared" si="16"/>
        <v>661062</v>
      </c>
      <c r="AJ117" s="106">
        <f t="shared" si="16"/>
        <v>291661</v>
      </c>
      <c r="AK117" s="106">
        <f t="shared" si="16"/>
        <v>4073466</v>
      </c>
      <c r="AL117" s="106">
        <f t="shared" si="16"/>
        <v>1006369</v>
      </c>
      <c r="AM117" s="106">
        <f t="shared" si="16"/>
        <v>3549580</v>
      </c>
      <c r="AN117" s="106">
        <f t="shared" si="16"/>
        <v>1536554</v>
      </c>
      <c r="AO117" s="106">
        <f t="shared" si="16"/>
        <v>2106210</v>
      </c>
      <c r="AP117" s="106">
        <f t="shared" si="16"/>
        <v>152637</v>
      </c>
      <c r="AQ117" s="106">
        <f t="shared" si="16"/>
        <v>1988294</v>
      </c>
      <c r="AR117" s="106">
        <f t="shared" si="16"/>
        <v>107262</v>
      </c>
      <c r="AS117" s="106">
        <f t="shared" si="16"/>
        <v>254031</v>
      </c>
      <c r="AT117" s="106">
        <f t="shared" si="16"/>
        <v>2894812</v>
      </c>
      <c r="AU117" s="106">
        <f t="shared" si="16"/>
        <v>98662</v>
      </c>
      <c r="AV117" s="106">
        <f t="shared" si="16"/>
        <v>86203</v>
      </c>
      <c r="AW117" s="106">
        <f t="shared" si="16"/>
        <v>855665</v>
      </c>
      <c r="AX117" s="106">
        <f t="shared" si="16"/>
        <v>352089</v>
      </c>
      <c r="AY117" s="106">
        <f t="shared" si="16"/>
        <v>717743</v>
      </c>
      <c r="AZ117" s="106">
        <f t="shared" si="16"/>
        <v>604185</v>
      </c>
      <c r="BA117" s="106">
        <f t="shared" si="16"/>
        <v>430722</v>
      </c>
      <c r="BB117" s="106">
        <f t="shared" si="16"/>
        <v>500804</v>
      </c>
      <c r="BC117" s="106">
        <f t="shared" si="16"/>
        <v>456168</v>
      </c>
      <c r="BD117" s="106">
        <f t="shared" si="16"/>
        <v>429374</v>
      </c>
      <c r="BE117" s="106">
        <f t="shared" si="16"/>
        <v>60515</v>
      </c>
      <c r="BF117" s="106">
        <f t="shared" si="16"/>
        <v>131832</v>
      </c>
      <c r="BG117" s="106">
        <f t="shared" si="16"/>
        <v>115925</v>
      </c>
      <c r="BH117" s="106">
        <f t="shared" si="16"/>
        <v>140612</v>
      </c>
      <c r="BI117" s="106">
        <f t="shared" si="16"/>
        <v>20436</v>
      </c>
      <c r="BJ117" s="106">
        <f t="shared" si="16"/>
        <v>124912</v>
      </c>
      <c r="BK117" s="106">
        <f t="shared" si="16"/>
        <v>398694</v>
      </c>
      <c r="BL117" s="106">
        <f t="shared" si="16"/>
        <v>1254129</v>
      </c>
      <c r="BM117" s="106">
        <f t="shared" si="16"/>
        <v>129344</v>
      </c>
      <c r="BN117" s="106">
        <f t="shared" si="16"/>
        <v>189436</v>
      </c>
      <c r="BO117" s="106">
        <f t="shared" si="16"/>
        <v>916611</v>
      </c>
      <c r="BP117" s="106">
        <f t="shared" ref="BP117:BV117" si="17">SUM(BP7:BP116)</f>
        <v>1381314</v>
      </c>
      <c r="BQ117" s="106">
        <f t="shared" si="17"/>
        <v>564900</v>
      </c>
      <c r="BR117" s="106">
        <f t="shared" si="17"/>
        <v>232098</v>
      </c>
      <c r="BS117" s="106">
        <f t="shared" si="17"/>
        <v>134813</v>
      </c>
      <c r="BT117" s="106">
        <f t="shared" si="17"/>
        <v>29577</v>
      </c>
      <c r="BU117" s="106">
        <f t="shared" si="17"/>
        <v>261541</v>
      </c>
      <c r="BV117" s="107">
        <f t="shared" si="17"/>
        <v>0</v>
      </c>
      <c r="BW117" s="106">
        <f>+SUM(C117:BV117)</f>
        <v>63755776</v>
      </c>
      <c r="BX117" s="108">
        <f>SUM(BX7:BX116)</f>
        <v>38954165</v>
      </c>
      <c r="BY117" s="106">
        <f>SUM(BY7:BY116)</f>
        <v>8453231</v>
      </c>
      <c r="BZ117" s="107">
        <f>SUM(BZ7:BZ116)</f>
        <v>4677241</v>
      </c>
      <c r="CA117" s="109">
        <f>SUM(BX117:BZ117)</f>
        <v>52084637</v>
      </c>
      <c r="CB117" s="108">
        <f t="shared" ref="CB117:CG117" si="18">SUM(CB7:CB116)</f>
        <v>10286425</v>
      </c>
      <c r="CC117" s="107">
        <f t="shared" si="18"/>
        <v>179026</v>
      </c>
      <c r="CD117" s="109">
        <f t="shared" si="18"/>
        <v>10465451</v>
      </c>
      <c r="CE117" s="110">
        <f t="shared" si="18"/>
        <v>13794221</v>
      </c>
      <c r="CF117" s="111">
        <f t="shared" si="18"/>
        <v>12352235</v>
      </c>
      <c r="CG117" s="107">
        <f t="shared" si="18"/>
        <v>4965758</v>
      </c>
      <c r="CH117" s="109">
        <f>SUM(CE117:CG117)</f>
        <v>31112214</v>
      </c>
      <c r="CI117" s="109">
        <f>CA117+CD117+CH117</f>
        <v>93662302</v>
      </c>
      <c r="CJ117" s="109">
        <f t="shared" si="15"/>
        <v>157418078</v>
      </c>
      <c r="CK117" s="91"/>
      <c r="CL117" s="32"/>
    </row>
    <row r="118" spans="1:90" s="105" customFormat="1" ht="12" customHeight="1" x14ac:dyDescent="0.2">
      <c r="A118" s="100"/>
      <c r="B118" s="69" t="s">
        <v>364</v>
      </c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  <c r="BD118" s="101"/>
      <c r="BE118" s="101"/>
      <c r="BF118" s="101"/>
      <c r="BG118" s="101"/>
      <c r="BH118" s="101"/>
      <c r="BI118" s="101"/>
      <c r="BJ118" s="101"/>
      <c r="BK118" s="101"/>
      <c r="BL118" s="101"/>
      <c r="BM118" s="101"/>
      <c r="BN118" s="101"/>
      <c r="BO118" s="101"/>
      <c r="BP118" s="101"/>
      <c r="BQ118" s="101"/>
      <c r="BR118" s="101"/>
      <c r="BS118" s="101"/>
      <c r="BT118" s="101"/>
      <c r="BU118" s="101"/>
      <c r="BV118" s="101"/>
      <c r="BW118" s="101"/>
      <c r="BX118" s="92">
        <v>1248086.197489168</v>
      </c>
      <c r="BY118" s="102"/>
      <c r="BZ118" s="102"/>
      <c r="CB118" s="102"/>
      <c r="CC118" s="102"/>
      <c r="CD118" s="102"/>
      <c r="CE118" s="92"/>
      <c r="CF118" s="102"/>
      <c r="CG118" s="102"/>
      <c r="CH118" s="102"/>
      <c r="CI118" s="102"/>
      <c r="CJ118" s="103"/>
      <c r="CK118" s="104"/>
    </row>
    <row r="119" spans="1:90" s="33" customFormat="1" x14ac:dyDescent="0.2">
      <c r="A119" s="1"/>
      <c r="B119" s="69" t="s">
        <v>365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130"/>
      <c r="BX119" s="92">
        <v>-1787400</v>
      </c>
      <c r="BY119" s="2"/>
      <c r="BZ119" s="2"/>
      <c r="CB119" s="2"/>
      <c r="CC119" s="2"/>
      <c r="CD119" s="3"/>
      <c r="CE119" s="2"/>
      <c r="CF119" s="2"/>
      <c r="CG119" s="2"/>
      <c r="CH119" s="2"/>
      <c r="CI119" s="2"/>
      <c r="CJ119" s="94"/>
      <c r="CK119" s="91"/>
    </row>
    <row r="120" spans="1:90" x14ac:dyDescent="0.2">
      <c r="A120" s="13"/>
      <c r="B120" s="95" t="s">
        <v>525</v>
      </c>
      <c r="C120" s="60">
        <v>260111</v>
      </c>
      <c r="D120" s="60">
        <v>111858</v>
      </c>
      <c r="E120" s="60">
        <v>253451</v>
      </c>
      <c r="F120" s="60">
        <v>39770</v>
      </c>
      <c r="G120" s="60">
        <v>131811</v>
      </c>
      <c r="H120" s="60">
        <v>119263</v>
      </c>
      <c r="I120" s="60">
        <v>309937</v>
      </c>
      <c r="J120" s="60">
        <v>72951</v>
      </c>
      <c r="K120" s="60">
        <v>51836</v>
      </c>
      <c r="L120" s="60">
        <v>216732</v>
      </c>
      <c r="M120" s="60">
        <v>101309</v>
      </c>
      <c r="N120" s="60">
        <v>0</v>
      </c>
      <c r="O120" s="60">
        <v>39162</v>
      </c>
      <c r="P120" s="60">
        <v>222871</v>
      </c>
      <c r="Q120" s="60">
        <v>236144</v>
      </c>
      <c r="R120" s="60">
        <v>77858</v>
      </c>
      <c r="S120" s="60">
        <v>73251</v>
      </c>
      <c r="T120" s="60">
        <v>90566</v>
      </c>
      <c r="U120" s="60">
        <v>98438</v>
      </c>
      <c r="V120" s="60">
        <v>128692</v>
      </c>
      <c r="W120" s="60">
        <v>215111</v>
      </c>
      <c r="X120" s="60">
        <v>187179</v>
      </c>
      <c r="Y120" s="60">
        <v>501118</v>
      </c>
      <c r="Z120" s="60">
        <v>42860</v>
      </c>
      <c r="AA120" s="60">
        <v>67656</v>
      </c>
      <c r="AB120" s="60">
        <v>167205</v>
      </c>
      <c r="AC120" s="60">
        <v>581594</v>
      </c>
      <c r="AD120" s="60">
        <v>232359</v>
      </c>
      <c r="AE120" s="60">
        <v>127734</v>
      </c>
      <c r="AF120" s="60">
        <v>38936</v>
      </c>
      <c r="AG120" s="60">
        <v>431902</v>
      </c>
      <c r="AH120" s="60">
        <v>145373</v>
      </c>
      <c r="AI120" s="60">
        <v>266050</v>
      </c>
      <c r="AJ120" s="60">
        <v>27540</v>
      </c>
      <c r="AK120" s="60">
        <v>1831946</v>
      </c>
      <c r="AL120" s="60">
        <v>495385</v>
      </c>
      <c r="AM120" s="60">
        <v>1492875</v>
      </c>
      <c r="AN120" s="60">
        <v>1607116</v>
      </c>
      <c r="AO120" s="60">
        <v>608121</v>
      </c>
      <c r="AP120" s="60">
        <v>21967</v>
      </c>
      <c r="AQ120" s="60">
        <v>513324</v>
      </c>
      <c r="AR120" s="60">
        <v>124063</v>
      </c>
      <c r="AS120" s="60">
        <v>180298</v>
      </c>
      <c r="AT120" s="60">
        <v>1275128</v>
      </c>
      <c r="AU120" s="60">
        <v>76928</v>
      </c>
      <c r="AV120" s="60">
        <v>110789</v>
      </c>
      <c r="AW120" s="60">
        <v>234720</v>
      </c>
      <c r="AX120" s="60">
        <v>356704</v>
      </c>
      <c r="AY120" s="60">
        <v>598975</v>
      </c>
      <c r="AZ120" s="60">
        <v>74173</v>
      </c>
      <c r="BA120" s="60">
        <v>56301</v>
      </c>
      <c r="BB120" s="60">
        <v>92252</v>
      </c>
      <c r="BC120" s="60">
        <v>516876</v>
      </c>
      <c r="BD120" s="60">
        <v>317184</v>
      </c>
      <c r="BE120" s="60">
        <v>156608</v>
      </c>
      <c r="BF120" s="60">
        <v>46306</v>
      </c>
      <c r="BG120" s="60">
        <v>180600</v>
      </c>
      <c r="BH120" s="60">
        <v>55388</v>
      </c>
      <c r="BI120" s="60">
        <v>311970</v>
      </c>
      <c r="BJ120" s="60">
        <v>44030</v>
      </c>
      <c r="BK120" s="60">
        <v>756871</v>
      </c>
      <c r="BL120" s="60">
        <v>2509538</v>
      </c>
      <c r="BM120" s="60">
        <v>473447</v>
      </c>
      <c r="BN120" s="60">
        <v>2037206</v>
      </c>
      <c r="BO120" s="60">
        <v>954824</v>
      </c>
      <c r="BP120" s="60">
        <v>2095679</v>
      </c>
      <c r="BQ120" s="60">
        <v>482988</v>
      </c>
      <c r="BR120" s="60">
        <v>158770</v>
      </c>
      <c r="BS120" s="60">
        <v>171900</v>
      </c>
      <c r="BT120" s="60">
        <v>25048</v>
      </c>
      <c r="BU120" s="60">
        <v>163647</v>
      </c>
      <c r="BV120" s="124">
        <v>484147</v>
      </c>
      <c r="BW120" s="131">
        <f>SUM(C120:BV120)</f>
        <v>27362720</v>
      </c>
      <c r="BX120" s="129"/>
      <c r="BY120" s="13"/>
      <c r="BZ120" s="13"/>
      <c r="CA120" s="13"/>
      <c r="CB120" s="13"/>
      <c r="CC120" s="13"/>
      <c r="CD120" s="13"/>
      <c r="CE120" s="13"/>
      <c r="CF120" s="13"/>
      <c r="CG120" s="14"/>
      <c r="CH120" s="13"/>
      <c r="CI120" s="13"/>
      <c r="CJ120" s="13"/>
    </row>
    <row r="121" spans="1:90" x14ac:dyDescent="0.2">
      <c r="B121" s="95" t="s">
        <v>526</v>
      </c>
      <c r="C121" s="60">
        <v>212085</v>
      </c>
      <c r="D121" s="60">
        <v>93369</v>
      </c>
      <c r="E121" s="60">
        <v>208858</v>
      </c>
      <c r="F121" s="60">
        <v>29818</v>
      </c>
      <c r="G121" s="60">
        <v>92433</v>
      </c>
      <c r="H121" s="60">
        <v>97546</v>
      </c>
      <c r="I121" s="60">
        <v>238212</v>
      </c>
      <c r="J121" s="60">
        <v>55566</v>
      </c>
      <c r="K121" s="60">
        <v>39410</v>
      </c>
      <c r="L121" s="60">
        <v>169392</v>
      </c>
      <c r="M121" s="60">
        <v>79284</v>
      </c>
      <c r="N121" s="60">
        <v>0</v>
      </c>
      <c r="O121" s="60">
        <v>30133</v>
      </c>
      <c r="P121" s="60">
        <v>170888</v>
      </c>
      <c r="Q121" s="60">
        <v>175125</v>
      </c>
      <c r="R121" s="60">
        <v>60104</v>
      </c>
      <c r="S121" s="60">
        <v>55920</v>
      </c>
      <c r="T121" s="60">
        <v>67348</v>
      </c>
      <c r="U121" s="60">
        <v>73693</v>
      </c>
      <c r="V121" s="60">
        <v>98744</v>
      </c>
      <c r="W121" s="60">
        <v>161951</v>
      </c>
      <c r="X121" s="60">
        <v>135829</v>
      </c>
      <c r="Y121" s="60">
        <v>385362</v>
      </c>
      <c r="Z121" s="60">
        <v>31512</v>
      </c>
      <c r="AA121" s="60">
        <v>51469</v>
      </c>
      <c r="AB121" s="60">
        <v>129775</v>
      </c>
      <c r="AC121" s="60">
        <v>430956</v>
      </c>
      <c r="AD121" s="60">
        <v>161661</v>
      </c>
      <c r="AE121" s="60">
        <v>97770</v>
      </c>
      <c r="AF121" s="60">
        <v>30320</v>
      </c>
      <c r="AG121" s="60">
        <v>330455</v>
      </c>
      <c r="AH121" s="60">
        <v>110681</v>
      </c>
      <c r="AI121" s="60">
        <v>199653</v>
      </c>
      <c r="AJ121" s="60">
        <v>21304</v>
      </c>
      <c r="AK121" s="60">
        <v>1319392</v>
      </c>
      <c r="AL121" s="60">
        <v>385448</v>
      </c>
      <c r="AM121" s="60">
        <v>1202842</v>
      </c>
      <c r="AN121" s="60">
        <v>1226829</v>
      </c>
      <c r="AO121" s="60">
        <v>473914</v>
      </c>
      <c r="AP121" s="60">
        <v>17154</v>
      </c>
      <c r="AQ121" s="60">
        <v>395106</v>
      </c>
      <c r="AR121" s="60">
        <v>97593</v>
      </c>
      <c r="AS121" s="60">
        <v>140667</v>
      </c>
      <c r="AT121" s="60">
        <v>999829</v>
      </c>
      <c r="AU121" s="60">
        <v>60003</v>
      </c>
      <c r="AV121" s="60">
        <v>85883</v>
      </c>
      <c r="AW121" s="60">
        <v>183406</v>
      </c>
      <c r="AX121" s="60">
        <v>277484</v>
      </c>
      <c r="AY121" s="60">
        <v>412941</v>
      </c>
      <c r="AZ121" s="60">
        <v>53254</v>
      </c>
      <c r="BA121" s="60">
        <v>42536</v>
      </c>
      <c r="BB121" s="60">
        <v>74577</v>
      </c>
      <c r="BC121" s="60">
        <v>421395</v>
      </c>
      <c r="BD121" s="60">
        <v>244030</v>
      </c>
      <c r="BE121" s="60">
        <v>128868</v>
      </c>
      <c r="BF121" s="60">
        <v>37093</v>
      </c>
      <c r="BG121" s="60">
        <v>145712</v>
      </c>
      <c r="BH121" s="60">
        <v>42508</v>
      </c>
      <c r="BI121" s="60">
        <v>233979</v>
      </c>
      <c r="BJ121" s="60">
        <v>34566</v>
      </c>
      <c r="BK121" s="60">
        <v>578234</v>
      </c>
      <c r="BL121" s="60">
        <v>1923118</v>
      </c>
      <c r="BM121" s="60">
        <v>352746</v>
      </c>
      <c r="BN121" s="60">
        <v>1606980</v>
      </c>
      <c r="BO121" s="60">
        <v>753896</v>
      </c>
      <c r="BP121" s="60">
        <v>1708288</v>
      </c>
      <c r="BQ121" s="60">
        <v>382318</v>
      </c>
      <c r="BR121" s="60">
        <v>123464</v>
      </c>
      <c r="BS121" s="60">
        <v>127372</v>
      </c>
      <c r="BT121" s="60">
        <v>19782</v>
      </c>
      <c r="BU121" s="60">
        <v>116662</v>
      </c>
      <c r="BV121" s="124">
        <v>396541</v>
      </c>
      <c r="BW121" s="131">
        <f t="shared" ref="BW121:BW126" si="19">SUM(C121:BV121)</f>
        <v>21153036</v>
      </c>
      <c r="BX121" s="24"/>
    </row>
    <row r="122" spans="1:90" s="17" customFormat="1" x14ac:dyDescent="0.2">
      <c r="A122" s="16"/>
      <c r="B122" s="95" t="s">
        <v>527</v>
      </c>
      <c r="C122" s="60">
        <v>48026</v>
      </c>
      <c r="D122" s="60">
        <v>18489</v>
      </c>
      <c r="E122" s="60">
        <v>44593</v>
      </c>
      <c r="F122" s="60">
        <v>9952</v>
      </c>
      <c r="G122" s="60">
        <v>39378</v>
      </c>
      <c r="H122" s="60">
        <v>21717</v>
      </c>
      <c r="I122" s="60">
        <v>71725</v>
      </c>
      <c r="J122" s="60">
        <v>17385</v>
      </c>
      <c r="K122" s="60">
        <v>12426</v>
      </c>
      <c r="L122" s="60">
        <v>47340</v>
      </c>
      <c r="M122" s="60">
        <v>22025</v>
      </c>
      <c r="N122" s="60">
        <v>0</v>
      </c>
      <c r="O122" s="60">
        <v>9029</v>
      </c>
      <c r="P122" s="60">
        <v>51983</v>
      </c>
      <c r="Q122" s="60">
        <v>61019</v>
      </c>
      <c r="R122" s="60">
        <v>17754</v>
      </c>
      <c r="S122" s="60">
        <v>17331</v>
      </c>
      <c r="T122" s="60">
        <v>23218</v>
      </c>
      <c r="U122" s="60">
        <v>24745</v>
      </c>
      <c r="V122" s="60">
        <v>29948</v>
      </c>
      <c r="W122" s="60">
        <v>53160</v>
      </c>
      <c r="X122" s="60">
        <v>51350</v>
      </c>
      <c r="Y122" s="60">
        <v>115756</v>
      </c>
      <c r="Z122" s="60">
        <v>11348</v>
      </c>
      <c r="AA122" s="60">
        <v>16187</v>
      </c>
      <c r="AB122" s="60">
        <v>37430</v>
      </c>
      <c r="AC122" s="60">
        <v>150638</v>
      </c>
      <c r="AD122" s="60">
        <v>70698</v>
      </c>
      <c r="AE122" s="60">
        <v>29964</v>
      </c>
      <c r="AF122" s="60">
        <v>8616</v>
      </c>
      <c r="AG122" s="60">
        <v>101447</v>
      </c>
      <c r="AH122" s="60">
        <v>34692</v>
      </c>
      <c r="AI122" s="60">
        <v>66397</v>
      </c>
      <c r="AJ122" s="60">
        <v>6236</v>
      </c>
      <c r="AK122" s="60">
        <v>512554</v>
      </c>
      <c r="AL122" s="60">
        <v>109937</v>
      </c>
      <c r="AM122" s="60">
        <v>290033</v>
      </c>
      <c r="AN122" s="60">
        <v>380287</v>
      </c>
      <c r="AO122" s="60">
        <v>134207</v>
      </c>
      <c r="AP122" s="60">
        <v>4813</v>
      </c>
      <c r="AQ122" s="60">
        <v>118218</v>
      </c>
      <c r="AR122" s="60">
        <v>26470</v>
      </c>
      <c r="AS122" s="60">
        <v>39631</v>
      </c>
      <c r="AT122" s="60">
        <v>275299</v>
      </c>
      <c r="AU122" s="60">
        <v>16925</v>
      </c>
      <c r="AV122" s="60">
        <v>24906</v>
      </c>
      <c r="AW122" s="60">
        <v>51314</v>
      </c>
      <c r="AX122" s="60">
        <v>79220</v>
      </c>
      <c r="AY122" s="60">
        <v>186034</v>
      </c>
      <c r="AZ122" s="60">
        <v>20919</v>
      </c>
      <c r="BA122" s="60">
        <v>13765</v>
      </c>
      <c r="BB122" s="60">
        <v>17675</v>
      </c>
      <c r="BC122" s="60">
        <v>95481</v>
      </c>
      <c r="BD122" s="60">
        <v>73154</v>
      </c>
      <c r="BE122" s="60">
        <v>27740</v>
      </c>
      <c r="BF122" s="60">
        <v>9213</v>
      </c>
      <c r="BG122" s="60">
        <v>34888</v>
      </c>
      <c r="BH122" s="60">
        <v>12880</v>
      </c>
      <c r="BI122" s="60">
        <v>77991</v>
      </c>
      <c r="BJ122" s="60">
        <v>9464</v>
      </c>
      <c r="BK122" s="60">
        <v>178637</v>
      </c>
      <c r="BL122" s="60">
        <v>586420</v>
      </c>
      <c r="BM122" s="60">
        <v>120701</v>
      </c>
      <c r="BN122" s="60">
        <v>430226</v>
      </c>
      <c r="BO122" s="60">
        <v>200928</v>
      </c>
      <c r="BP122" s="60">
        <v>387391</v>
      </c>
      <c r="BQ122" s="60">
        <v>100670</v>
      </c>
      <c r="BR122" s="60">
        <v>35306</v>
      </c>
      <c r="BS122" s="60">
        <v>44528</v>
      </c>
      <c r="BT122" s="60">
        <v>5266</v>
      </c>
      <c r="BU122" s="60">
        <v>46985</v>
      </c>
      <c r="BV122" s="124">
        <v>87606</v>
      </c>
      <c r="BW122" s="131">
        <f t="shared" si="19"/>
        <v>6209684</v>
      </c>
      <c r="BX122" s="24"/>
      <c r="BY122" s="16"/>
      <c r="BZ122" s="16"/>
      <c r="CA122" s="16"/>
      <c r="CB122" s="16"/>
      <c r="CC122" s="16"/>
      <c r="CD122" s="16"/>
      <c r="CE122" s="16"/>
      <c r="CF122" s="16"/>
      <c r="CH122" s="16"/>
      <c r="CI122" s="16"/>
      <c r="CJ122" s="16"/>
      <c r="CK122" s="16"/>
    </row>
    <row r="123" spans="1:90" x14ac:dyDescent="0.2">
      <c r="B123" s="95" t="s">
        <v>528</v>
      </c>
      <c r="C123" s="60">
        <v>-167387</v>
      </c>
      <c r="D123" s="60">
        <v>-9918</v>
      </c>
      <c r="E123" s="60">
        <v>-31613</v>
      </c>
      <c r="F123" s="60">
        <v>-1058</v>
      </c>
      <c r="G123" s="60">
        <v>1797</v>
      </c>
      <c r="H123" s="60">
        <v>2057</v>
      </c>
      <c r="I123" s="60">
        <v>-11292</v>
      </c>
      <c r="J123" s="60">
        <v>1205</v>
      </c>
      <c r="K123" s="60">
        <v>-400</v>
      </c>
      <c r="L123" s="60">
        <v>1772</v>
      </c>
      <c r="M123" s="60">
        <v>1004</v>
      </c>
      <c r="N123" s="60">
        <v>0</v>
      </c>
      <c r="O123" s="60">
        <v>68</v>
      </c>
      <c r="P123" s="60">
        <v>3251</v>
      </c>
      <c r="Q123" s="60">
        <v>4432</v>
      </c>
      <c r="R123" s="60">
        <v>2264</v>
      </c>
      <c r="S123" s="60">
        <v>-885</v>
      </c>
      <c r="T123" s="60">
        <v>9615</v>
      </c>
      <c r="U123" s="60">
        <v>7737</v>
      </c>
      <c r="V123" s="60">
        <v>1085</v>
      </c>
      <c r="W123" s="60">
        <v>3415</v>
      </c>
      <c r="X123" s="60">
        <v>13908</v>
      </c>
      <c r="Y123" s="60">
        <v>8323</v>
      </c>
      <c r="Z123" s="60">
        <v>3384</v>
      </c>
      <c r="AA123" s="60">
        <v>2761</v>
      </c>
      <c r="AB123" s="60">
        <v>2242</v>
      </c>
      <c r="AC123" s="60">
        <v>7989</v>
      </c>
      <c r="AD123" s="60">
        <v>-10946</v>
      </c>
      <c r="AE123" s="60">
        <v>1031</v>
      </c>
      <c r="AF123" s="60">
        <v>251</v>
      </c>
      <c r="AG123" s="60">
        <v>3761</v>
      </c>
      <c r="AH123" s="60">
        <v>138590</v>
      </c>
      <c r="AI123" s="60">
        <v>6871</v>
      </c>
      <c r="AJ123" s="60">
        <v>0</v>
      </c>
      <c r="AK123" s="60">
        <v>31900</v>
      </c>
      <c r="AL123" s="60">
        <v>8347</v>
      </c>
      <c r="AM123" s="60">
        <v>24745</v>
      </c>
      <c r="AN123" s="60">
        <v>27530</v>
      </c>
      <c r="AO123" s="60">
        <v>-50692</v>
      </c>
      <c r="AP123" s="60">
        <v>6</v>
      </c>
      <c r="AQ123" s="60">
        <v>36568</v>
      </c>
      <c r="AR123" s="60">
        <v>-4238</v>
      </c>
      <c r="AS123" s="60">
        <v>732</v>
      </c>
      <c r="AT123" s="60">
        <v>-112</v>
      </c>
      <c r="AU123" s="60">
        <v>-2963</v>
      </c>
      <c r="AV123" s="60">
        <v>-1866</v>
      </c>
      <c r="AW123" s="60">
        <v>20069</v>
      </c>
      <c r="AX123" s="60">
        <v>-2340</v>
      </c>
      <c r="AY123" s="60">
        <v>86973</v>
      </c>
      <c r="AZ123" s="60">
        <v>-314</v>
      </c>
      <c r="BA123" s="60">
        <v>1597</v>
      </c>
      <c r="BB123" s="60">
        <v>298029</v>
      </c>
      <c r="BC123" s="60">
        <v>-1898</v>
      </c>
      <c r="BD123" s="60">
        <v>2631</v>
      </c>
      <c r="BE123" s="60">
        <v>-11562</v>
      </c>
      <c r="BF123" s="60">
        <v>4</v>
      </c>
      <c r="BG123" s="60">
        <v>56</v>
      </c>
      <c r="BH123" s="60">
        <v>174</v>
      </c>
      <c r="BI123" s="60">
        <v>186</v>
      </c>
      <c r="BJ123" s="60">
        <v>-1336</v>
      </c>
      <c r="BK123" s="60">
        <v>-10258</v>
      </c>
      <c r="BL123" s="60">
        <v>19527</v>
      </c>
      <c r="BM123" s="60">
        <v>-12284</v>
      </c>
      <c r="BN123" s="60">
        <v>811</v>
      </c>
      <c r="BO123" s="60">
        <v>-13542</v>
      </c>
      <c r="BP123" s="60">
        <v>2799</v>
      </c>
      <c r="BQ123" s="60">
        <v>-66727</v>
      </c>
      <c r="BR123" s="60">
        <v>230</v>
      </c>
      <c r="BS123" s="60">
        <v>1580</v>
      </c>
      <c r="BT123" s="60">
        <v>290</v>
      </c>
      <c r="BU123" s="60">
        <v>158</v>
      </c>
      <c r="BV123" s="124">
        <v>0</v>
      </c>
      <c r="BW123" s="131">
        <f t="shared" si="19"/>
        <v>380124</v>
      </c>
      <c r="BX123" s="24"/>
    </row>
    <row r="124" spans="1:90" x14ac:dyDescent="0.2">
      <c r="B124" s="95" t="s">
        <v>529</v>
      </c>
      <c r="C124" s="60">
        <v>1715849</v>
      </c>
      <c r="D124" s="60">
        <v>315199</v>
      </c>
      <c r="E124" s="60">
        <v>249965</v>
      </c>
      <c r="F124" s="60">
        <v>143417</v>
      </c>
      <c r="G124" s="60">
        <v>6101</v>
      </c>
      <c r="H124" s="60">
        <v>124904</v>
      </c>
      <c r="I124" s="60">
        <v>200569</v>
      </c>
      <c r="J124" s="60">
        <v>62460</v>
      </c>
      <c r="K124" s="60">
        <v>29480</v>
      </c>
      <c r="L124" s="60">
        <v>69438</v>
      </c>
      <c r="M124" s="60">
        <v>217693</v>
      </c>
      <c r="N124" s="60">
        <v>0</v>
      </c>
      <c r="O124" s="60">
        <v>7715</v>
      </c>
      <c r="P124" s="60">
        <v>184327</v>
      </c>
      <c r="Q124" s="60">
        <v>83249</v>
      </c>
      <c r="R124" s="60">
        <v>149929</v>
      </c>
      <c r="S124" s="60">
        <v>16774</v>
      </c>
      <c r="T124" s="60">
        <v>125784</v>
      </c>
      <c r="U124" s="60">
        <v>108579</v>
      </c>
      <c r="V124" s="60">
        <v>75316</v>
      </c>
      <c r="W124" s="60">
        <v>30801</v>
      </c>
      <c r="X124" s="60">
        <v>281862</v>
      </c>
      <c r="Y124" s="60">
        <v>198550</v>
      </c>
      <c r="Z124" s="60">
        <v>38774</v>
      </c>
      <c r="AA124" s="60">
        <v>248756</v>
      </c>
      <c r="AB124" s="60">
        <v>79562</v>
      </c>
      <c r="AC124" s="60">
        <v>465531</v>
      </c>
      <c r="AD124" s="60">
        <v>-59345</v>
      </c>
      <c r="AE124" s="60">
        <v>27641</v>
      </c>
      <c r="AF124" s="60">
        <v>21898</v>
      </c>
      <c r="AG124" s="60">
        <v>60085</v>
      </c>
      <c r="AH124" s="60">
        <v>2372470</v>
      </c>
      <c r="AI124" s="60">
        <v>176575</v>
      </c>
      <c r="AJ124" s="60">
        <v>11786</v>
      </c>
      <c r="AK124" s="60">
        <v>2174597</v>
      </c>
      <c r="AL124" s="60">
        <v>277384</v>
      </c>
      <c r="AM124" s="60">
        <v>1541783</v>
      </c>
      <c r="AN124" s="60">
        <v>1180129</v>
      </c>
      <c r="AO124" s="60">
        <v>729723</v>
      </c>
      <c r="AP124" s="60">
        <v>32099</v>
      </c>
      <c r="AQ124" s="60">
        <v>531044</v>
      </c>
      <c r="AR124" s="60">
        <v>51860</v>
      </c>
      <c r="AS124" s="60">
        <v>202070</v>
      </c>
      <c r="AT124" s="60">
        <v>2074947</v>
      </c>
      <c r="AU124" s="60">
        <v>5674</v>
      </c>
      <c r="AV124" s="60">
        <v>41629</v>
      </c>
      <c r="AW124" s="60">
        <v>651027</v>
      </c>
      <c r="AX124" s="60">
        <v>144116</v>
      </c>
      <c r="AY124" s="60">
        <v>590199</v>
      </c>
      <c r="AZ124" s="60">
        <v>320325</v>
      </c>
      <c r="BA124" s="60">
        <v>230362</v>
      </c>
      <c r="BB124" s="60">
        <v>5723788</v>
      </c>
      <c r="BC124" s="60">
        <v>247655</v>
      </c>
      <c r="BD124" s="60">
        <v>169122</v>
      </c>
      <c r="BE124" s="60">
        <v>56500</v>
      </c>
      <c r="BF124" s="60">
        <v>30640</v>
      </c>
      <c r="BG124" s="60">
        <v>406660</v>
      </c>
      <c r="BH124" s="60">
        <v>91090</v>
      </c>
      <c r="BI124" s="60">
        <v>939</v>
      </c>
      <c r="BJ124" s="60">
        <v>16622</v>
      </c>
      <c r="BK124" s="60">
        <v>66817</v>
      </c>
      <c r="BL124" s="60">
        <v>961598</v>
      </c>
      <c r="BM124" s="60">
        <v>222930</v>
      </c>
      <c r="BN124" s="60">
        <v>262231</v>
      </c>
      <c r="BO124" s="60">
        <v>516212</v>
      </c>
      <c r="BP124" s="60">
        <v>244422</v>
      </c>
      <c r="BQ124" s="60">
        <v>437712</v>
      </c>
      <c r="BR124" s="60">
        <v>67175</v>
      </c>
      <c r="BS124" s="60">
        <v>92458</v>
      </c>
      <c r="BT124" s="60">
        <v>19409</v>
      </c>
      <c r="BU124" s="60">
        <v>286384</v>
      </c>
      <c r="BV124" s="124">
        <v>0</v>
      </c>
      <c r="BW124" s="131">
        <f t="shared" si="19"/>
        <v>28541026</v>
      </c>
      <c r="BX124" s="24"/>
    </row>
    <row r="125" spans="1:90" x14ac:dyDescent="0.2">
      <c r="B125" s="96" t="s">
        <v>530</v>
      </c>
      <c r="C125" s="83">
        <v>1808573</v>
      </c>
      <c r="D125" s="83">
        <v>417139</v>
      </c>
      <c r="E125" s="83">
        <v>471803</v>
      </c>
      <c r="F125" s="83">
        <v>182129</v>
      </c>
      <c r="G125" s="83">
        <v>139709</v>
      </c>
      <c r="H125" s="83">
        <v>246224</v>
      </c>
      <c r="I125" s="83">
        <v>499214</v>
      </c>
      <c r="J125" s="83">
        <v>136616</v>
      </c>
      <c r="K125" s="83">
        <v>80916</v>
      </c>
      <c r="L125" s="83">
        <v>287942</v>
      </c>
      <c r="M125" s="83">
        <v>320006</v>
      </c>
      <c r="N125" s="83">
        <v>0</v>
      </c>
      <c r="O125" s="83">
        <v>46945</v>
      </c>
      <c r="P125" s="83">
        <v>410449</v>
      </c>
      <c r="Q125" s="83">
        <v>323825</v>
      </c>
      <c r="R125" s="83">
        <v>230051</v>
      </c>
      <c r="S125" s="83">
        <v>89140</v>
      </c>
      <c r="T125" s="83">
        <v>225965</v>
      </c>
      <c r="U125" s="83">
        <v>214754</v>
      </c>
      <c r="V125" s="83">
        <v>205093</v>
      </c>
      <c r="W125" s="83">
        <v>249327</v>
      </c>
      <c r="X125" s="83">
        <v>482949</v>
      </c>
      <c r="Y125" s="83">
        <v>707991</v>
      </c>
      <c r="Z125" s="83">
        <v>85018</v>
      </c>
      <c r="AA125" s="83">
        <v>319173</v>
      </c>
      <c r="AB125" s="83">
        <v>249009</v>
      </c>
      <c r="AC125" s="83">
        <v>1055114</v>
      </c>
      <c r="AD125" s="83">
        <v>162068</v>
      </c>
      <c r="AE125" s="83">
        <v>156406</v>
      </c>
      <c r="AF125" s="83">
        <v>61085</v>
      </c>
      <c r="AG125" s="83">
        <v>495748</v>
      </c>
      <c r="AH125" s="83">
        <v>2656433</v>
      </c>
      <c r="AI125" s="83">
        <v>449496</v>
      </c>
      <c r="AJ125" s="83">
        <v>39326</v>
      </c>
      <c r="AK125" s="83">
        <v>4038443</v>
      </c>
      <c r="AL125" s="83">
        <v>781116</v>
      </c>
      <c r="AM125" s="83">
        <v>3059403</v>
      </c>
      <c r="AN125" s="83">
        <v>2814775</v>
      </c>
      <c r="AO125" s="83">
        <v>1287152</v>
      </c>
      <c r="AP125" s="83">
        <v>54072</v>
      </c>
      <c r="AQ125" s="83">
        <v>1080936</v>
      </c>
      <c r="AR125" s="83">
        <v>171685</v>
      </c>
      <c r="AS125" s="83">
        <v>383100</v>
      </c>
      <c r="AT125" s="83">
        <v>3349963</v>
      </c>
      <c r="AU125" s="83">
        <v>79639</v>
      </c>
      <c r="AV125" s="83">
        <v>150552</v>
      </c>
      <c r="AW125" s="83">
        <v>905816</v>
      </c>
      <c r="AX125" s="83">
        <v>498480</v>
      </c>
      <c r="AY125" s="83">
        <v>1276147</v>
      </c>
      <c r="AZ125" s="83">
        <v>394184</v>
      </c>
      <c r="BA125" s="83">
        <v>288260</v>
      </c>
      <c r="BB125" s="83">
        <v>6114069</v>
      </c>
      <c r="BC125" s="83">
        <v>762633</v>
      </c>
      <c r="BD125" s="83">
        <v>488937</v>
      </c>
      <c r="BE125" s="83">
        <v>201546</v>
      </c>
      <c r="BF125" s="83">
        <v>76950</v>
      </c>
      <c r="BG125" s="83">
        <v>587316</v>
      </c>
      <c r="BH125" s="83">
        <v>146652</v>
      </c>
      <c r="BI125" s="83">
        <v>313095</v>
      </c>
      <c r="BJ125" s="83">
        <v>59316</v>
      </c>
      <c r="BK125" s="83">
        <v>813430</v>
      </c>
      <c r="BL125" s="83">
        <v>3490663</v>
      </c>
      <c r="BM125" s="83">
        <v>684093</v>
      </c>
      <c r="BN125" s="83">
        <v>2300248</v>
      </c>
      <c r="BO125" s="83">
        <v>1457494</v>
      </c>
      <c r="BP125" s="83">
        <v>2342900</v>
      </c>
      <c r="BQ125" s="83">
        <v>853973</v>
      </c>
      <c r="BR125" s="83">
        <v>226175</v>
      </c>
      <c r="BS125" s="83">
        <v>265938</v>
      </c>
      <c r="BT125" s="83">
        <v>44747</v>
      </c>
      <c r="BU125" s="83">
        <v>450189</v>
      </c>
      <c r="BV125" s="125">
        <v>484147</v>
      </c>
      <c r="BW125" s="113">
        <f t="shared" si="19"/>
        <v>56283870</v>
      </c>
      <c r="BX125" s="24"/>
    </row>
    <row r="126" spans="1:90" x14ac:dyDescent="0.2">
      <c r="B126" s="121" t="s">
        <v>531</v>
      </c>
      <c r="C126" s="123">
        <v>3777512</v>
      </c>
      <c r="D126" s="123">
        <v>893562</v>
      </c>
      <c r="E126" s="123">
        <v>869520</v>
      </c>
      <c r="F126" s="123">
        <v>257728</v>
      </c>
      <c r="G126" s="123">
        <v>324150</v>
      </c>
      <c r="H126" s="123">
        <v>1112972</v>
      </c>
      <c r="I126" s="123">
        <v>3795870</v>
      </c>
      <c r="J126" s="123">
        <v>1111444</v>
      </c>
      <c r="K126" s="123">
        <v>914676</v>
      </c>
      <c r="L126" s="123">
        <v>1146136</v>
      </c>
      <c r="M126" s="123">
        <v>868324</v>
      </c>
      <c r="N126" s="123">
        <v>0</v>
      </c>
      <c r="O126" s="123">
        <v>137036</v>
      </c>
      <c r="P126" s="123">
        <v>1723204</v>
      </c>
      <c r="Q126" s="123">
        <v>1321656</v>
      </c>
      <c r="R126" s="123">
        <v>672864</v>
      </c>
      <c r="S126" s="123">
        <v>234855</v>
      </c>
      <c r="T126" s="123">
        <v>3003216</v>
      </c>
      <c r="U126" s="123">
        <v>993054</v>
      </c>
      <c r="V126" s="123">
        <v>826961</v>
      </c>
      <c r="W126" s="123">
        <v>977252</v>
      </c>
      <c r="X126" s="123">
        <v>2721525</v>
      </c>
      <c r="Y126" s="123">
        <v>2097638</v>
      </c>
      <c r="Z126" s="123">
        <v>202581</v>
      </c>
      <c r="AA126" s="123">
        <v>835098</v>
      </c>
      <c r="AB126" s="123">
        <v>781978</v>
      </c>
      <c r="AC126" s="123">
        <v>7208915</v>
      </c>
      <c r="AD126" s="123">
        <v>833361</v>
      </c>
      <c r="AE126" s="123">
        <v>443825</v>
      </c>
      <c r="AF126" s="123">
        <v>140017</v>
      </c>
      <c r="AG126" s="123">
        <v>1060758</v>
      </c>
      <c r="AH126" s="123">
        <v>6244660</v>
      </c>
      <c r="AI126" s="123">
        <v>1110558</v>
      </c>
      <c r="AJ126" s="123">
        <v>330987</v>
      </c>
      <c r="AK126" s="123">
        <v>8111909</v>
      </c>
      <c r="AL126" s="123">
        <v>1787485</v>
      </c>
      <c r="AM126" s="123">
        <v>6608983</v>
      </c>
      <c r="AN126" s="123">
        <v>4351329</v>
      </c>
      <c r="AO126" s="123">
        <v>3393362</v>
      </c>
      <c r="AP126" s="123">
        <v>206709</v>
      </c>
      <c r="AQ126" s="123">
        <v>3069230</v>
      </c>
      <c r="AR126" s="123">
        <v>278947</v>
      </c>
      <c r="AS126" s="123">
        <v>637131</v>
      </c>
      <c r="AT126" s="123">
        <v>6244775</v>
      </c>
      <c r="AU126" s="123">
        <v>178301</v>
      </c>
      <c r="AV126" s="123">
        <v>236755</v>
      </c>
      <c r="AW126" s="123">
        <v>1761481</v>
      </c>
      <c r="AX126" s="123">
        <v>850569</v>
      </c>
      <c r="AY126" s="123">
        <v>1993890</v>
      </c>
      <c r="AZ126" s="123">
        <v>998369</v>
      </c>
      <c r="BA126" s="123">
        <v>718982</v>
      </c>
      <c r="BB126" s="123">
        <v>6614873</v>
      </c>
      <c r="BC126" s="123">
        <v>1218801</v>
      </c>
      <c r="BD126" s="123">
        <v>918311</v>
      </c>
      <c r="BE126" s="123">
        <v>262061</v>
      </c>
      <c r="BF126" s="123">
        <v>208782</v>
      </c>
      <c r="BG126" s="123">
        <v>703241</v>
      </c>
      <c r="BH126" s="123">
        <v>287264</v>
      </c>
      <c r="BI126" s="123">
        <v>333531</v>
      </c>
      <c r="BJ126" s="123">
        <v>184228</v>
      </c>
      <c r="BK126" s="123">
        <v>1212124</v>
      </c>
      <c r="BL126" s="123">
        <v>4744792</v>
      </c>
      <c r="BM126" s="123">
        <v>813437</v>
      </c>
      <c r="BN126" s="123">
        <v>2489684</v>
      </c>
      <c r="BO126" s="123">
        <v>2374105</v>
      </c>
      <c r="BP126" s="123">
        <v>3724214</v>
      </c>
      <c r="BQ126" s="123">
        <v>1418873</v>
      </c>
      <c r="BR126" s="123">
        <v>458273</v>
      </c>
      <c r="BS126" s="123">
        <v>400751</v>
      </c>
      <c r="BT126" s="123">
        <v>74324</v>
      </c>
      <c r="BU126" s="123">
        <v>711730</v>
      </c>
      <c r="BV126" s="126">
        <v>484147</v>
      </c>
      <c r="BW126" s="113">
        <f t="shared" si="19"/>
        <v>120039646</v>
      </c>
      <c r="BX126" s="24"/>
    </row>
    <row r="127" spans="1:90" x14ac:dyDescent="0.2">
      <c r="B127" s="95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  <c r="AQ127" s="60"/>
      <c r="AR127" s="60"/>
      <c r="AS127" s="60"/>
      <c r="AT127" s="60"/>
      <c r="AU127" s="60"/>
      <c r="AV127" s="60"/>
      <c r="AW127" s="60"/>
      <c r="AX127" s="60"/>
      <c r="AY127" s="60"/>
      <c r="AZ127" s="60"/>
      <c r="BA127" s="60"/>
      <c r="BB127" s="60"/>
      <c r="BC127" s="60"/>
      <c r="BD127" s="60"/>
      <c r="BE127" s="60"/>
      <c r="BF127" s="60"/>
      <c r="BG127" s="60"/>
      <c r="BH127" s="60"/>
      <c r="BI127" s="60"/>
      <c r="BJ127" s="60"/>
      <c r="BK127" s="60"/>
      <c r="BL127" s="60"/>
      <c r="BM127" s="60"/>
      <c r="BN127" s="60"/>
      <c r="BO127" s="60"/>
      <c r="BP127" s="60"/>
      <c r="BQ127" s="60"/>
      <c r="BR127" s="60"/>
      <c r="BS127" s="60"/>
      <c r="BT127" s="60"/>
      <c r="BU127" s="60"/>
      <c r="BV127" s="124"/>
      <c r="BW127" s="113"/>
      <c r="BX127" s="24"/>
    </row>
    <row r="128" spans="1:90" x14ac:dyDescent="0.2">
      <c r="B128" s="121" t="s">
        <v>532</v>
      </c>
      <c r="C128" s="122"/>
      <c r="D128" s="122"/>
      <c r="E128" s="122"/>
      <c r="F128" s="122"/>
      <c r="G128" s="122"/>
      <c r="H128" s="122"/>
      <c r="I128" s="122"/>
      <c r="J128" s="122"/>
      <c r="K128" s="122"/>
      <c r="L128" s="122"/>
      <c r="M128" s="122"/>
      <c r="N128" s="122"/>
      <c r="O128" s="122"/>
      <c r="P128" s="122"/>
      <c r="Q128" s="122"/>
      <c r="R128" s="122"/>
      <c r="S128" s="122"/>
      <c r="T128" s="122"/>
      <c r="U128" s="122"/>
      <c r="V128" s="122"/>
      <c r="W128" s="122"/>
      <c r="X128" s="122"/>
      <c r="Y128" s="122"/>
      <c r="Z128" s="122"/>
      <c r="AA128" s="122"/>
      <c r="AB128" s="122"/>
      <c r="AC128" s="122"/>
      <c r="AD128" s="122"/>
      <c r="AE128" s="122"/>
      <c r="AF128" s="122"/>
      <c r="AG128" s="122"/>
      <c r="AH128" s="122"/>
      <c r="AI128" s="122"/>
      <c r="AJ128" s="122"/>
      <c r="AK128" s="122"/>
      <c r="AL128" s="122"/>
      <c r="AM128" s="122"/>
      <c r="AN128" s="122"/>
      <c r="AO128" s="122"/>
      <c r="AP128" s="122"/>
      <c r="AQ128" s="122"/>
      <c r="AR128" s="122"/>
      <c r="AS128" s="122"/>
      <c r="AT128" s="122"/>
      <c r="AU128" s="122"/>
      <c r="AV128" s="122"/>
      <c r="AW128" s="122"/>
      <c r="AX128" s="122"/>
      <c r="AY128" s="122"/>
      <c r="AZ128" s="122"/>
      <c r="BA128" s="122"/>
      <c r="BB128" s="122"/>
      <c r="BC128" s="122"/>
      <c r="BD128" s="122"/>
      <c r="BE128" s="122"/>
      <c r="BF128" s="122"/>
      <c r="BG128" s="122"/>
      <c r="BH128" s="122"/>
      <c r="BI128" s="122"/>
      <c r="BJ128" s="122"/>
      <c r="BK128" s="122"/>
      <c r="BL128" s="122"/>
      <c r="BM128" s="122"/>
      <c r="BN128" s="122"/>
      <c r="BO128" s="122"/>
      <c r="BP128" s="122"/>
      <c r="BQ128" s="122"/>
      <c r="BR128" s="122"/>
      <c r="BS128" s="122"/>
      <c r="BT128" s="122"/>
      <c r="BU128" s="122"/>
      <c r="BV128" s="127"/>
      <c r="BW128" s="113"/>
      <c r="BX128" s="24"/>
    </row>
    <row r="129" spans="2:76" x14ac:dyDescent="0.2">
      <c r="B129" s="95" t="s">
        <v>533</v>
      </c>
      <c r="C129" s="83">
        <f>+C130+C131</f>
        <v>47775</v>
      </c>
      <c r="D129" s="83">
        <f t="shared" ref="D129:BP129" si="20">+D130+D131</f>
        <v>9346</v>
      </c>
      <c r="E129" s="83">
        <f t="shared" si="20"/>
        <v>16813</v>
      </c>
      <c r="F129" s="83">
        <f t="shared" si="20"/>
        <v>5437</v>
      </c>
      <c r="G129" s="83">
        <f t="shared" si="20"/>
        <v>3927</v>
      </c>
      <c r="H129" s="83">
        <f t="shared" si="20"/>
        <v>4978</v>
      </c>
      <c r="I129" s="83">
        <f t="shared" si="20"/>
        <v>11295</v>
      </c>
      <c r="J129" s="83">
        <f t="shared" si="20"/>
        <v>2229</v>
      </c>
      <c r="K129" s="83">
        <f t="shared" si="20"/>
        <v>1518</v>
      </c>
      <c r="L129" s="83">
        <f t="shared" si="20"/>
        <v>9879</v>
      </c>
      <c r="M129" s="83">
        <f t="shared" si="20"/>
        <v>2958</v>
      </c>
      <c r="N129" s="83">
        <f t="shared" si="20"/>
        <v>0</v>
      </c>
      <c r="O129" s="83">
        <f t="shared" si="20"/>
        <v>1738</v>
      </c>
      <c r="P129" s="83">
        <f t="shared" si="20"/>
        <v>9499</v>
      </c>
      <c r="Q129" s="83">
        <f t="shared" si="20"/>
        <v>7982</v>
      </c>
      <c r="R129" s="83">
        <f t="shared" si="20"/>
        <v>1927</v>
      </c>
      <c r="S129" s="83">
        <f t="shared" si="20"/>
        <v>2824</v>
      </c>
      <c r="T129" s="83">
        <f t="shared" si="20"/>
        <v>717</v>
      </c>
      <c r="U129" s="83">
        <f t="shared" si="20"/>
        <v>2230</v>
      </c>
      <c r="V129" s="83">
        <f t="shared" si="20"/>
        <v>3929</v>
      </c>
      <c r="W129" s="83">
        <f t="shared" si="20"/>
        <v>6760</v>
      </c>
      <c r="X129" s="83">
        <f t="shared" si="20"/>
        <v>4189</v>
      </c>
      <c r="Y129" s="83">
        <f t="shared" si="20"/>
        <v>15328</v>
      </c>
      <c r="Z129" s="83">
        <f t="shared" si="20"/>
        <v>1054</v>
      </c>
      <c r="AA129" s="83">
        <f t="shared" si="20"/>
        <v>1593</v>
      </c>
      <c r="AB129" s="83">
        <f t="shared" si="20"/>
        <v>4588</v>
      </c>
      <c r="AC129" s="83">
        <f t="shared" si="20"/>
        <v>15102</v>
      </c>
      <c r="AD129" s="83">
        <f t="shared" si="20"/>
        <v>4495</v>
      </c>
      <c r="AE129" s="83">
        <f t="shared" si="20"/>
        <v>4875</v>
      </c>
      <c r="AF129" s="83">
        <f t="shared" si="20"/>
        <v>1894</v>
      </c>
      <c r="AG129" s="83">
        <f t="shared" si="20"/>
        <v>11843</v>
      </c>
      <c r="AH129" s="83">
        <f t="shared" si="20"/>
        <v>2041</v>
      </c>
      <c r="AI129" s="83">
        <f t="shared" si="20"/>
        <v>8301</v>
      </c>
      <c r="AJ129" s="83">
        <f t="shared" si="20"/>
        <v>854</v>
      </c>
      <c r="AK129" s="83">
        <f t="shared" ref="AK129" si="21">+AK130+AK131</f>
        <v>75697</v>
      </c>
      <c r="AL129" s="83">
        <f t="shared" si="20"/>
        <v>22170</v>
      </c>
      <c r="AM129" s="83">
        <f t="shared" si="20"/>
        <v>53051</v>
      </c>
      <c r="AN129" s="83">
        <f t="shared" si="20"/>
        <v>108680</v>
      </c>
      <c r="AO129" s="83">
        <f t="shared" si="20"/>
        <v>30407</v>
      </c>
      <c r="AP129" s="83">
        <f t="shared" si="20"/>
        <v>918</v>
      </c>
      <c r="AQ129" s="83">
        <f t="shared" si="20"/>
        <v>13028</v>
      </c>
      <c r="AR129" s="83">
        <f t="shared" si="20"/>
        <v>5516</v>
      </c>
      <c r="AS129" s="83">
        <f t="shared" si="20"/>
        <v>9581</v>
      </c>
      <c r="AT129" s="83">
        <f t="shared" si="20"/>
        <v>68922</v>
      </c>
      <c r="AU129" s="83">
        <f t="shared" si="20"/>
        <v>2135</v>
      </c>
      <c r="AV129" s="83">
        <f t="shared" si="20"/>
        <v>3101</v>
      </c>
      <c r="AW129" s="83">
        <f t="shared" si="20"/>
        <v>3519</v>
      </c>
      <c r="AX129" s="83">
        <f t="shared" si="20"/>
        <v>11365</v>
      </c>
      <c r="AY129" s="83">
        <f t="shared" si="20"/>
        <v>9475</v>
      </c>
      <c r="AZ129" s="83">
        <f t="shared" si="20"/>
        <v>1747</v>
      </c>
      <c r="BA129" s="83">
        <f t="shared" si="20"/>
        <v>6706</v>
      </c>
      <c r="BB129" s="83">
        <f t="shared" si="20"/>
        <v>8339</v>
      </c>
      <c r="BC129" s="83">
        <f t="shared" si="20"/>
        <v>23998</v>
      </c>
      <c r="BD129" s="83">
        <f t="shared" si="20"/>
        <v>14767</v>
      </c>
      <c r="BE129" s="83">
        <f t="shared" si="20"/>
        <v>4914</v>
      </c>
      <c r="BF129" s="83">
        <f t="shared" si="20"/>
        <v>3107</v>
      </c>
      <c r="BG129" s="83">
        <f t="shared" si="20"/>
        <v>8217</v>
      </c>
      <c r="BH129" s="83">
        <f t="shared" si="20"/>
        <v>2433</v>
      </c>
      <c r="BI129" s="83">
        <f t="shared" si="20"/>
        <v>13336</v>
      </c>
      <c r="BJ129" s="83">
        <f t="shared" si="20"/>
        <v>1833</v>
      </c>
      <c r="BK129" s="83">
        <f t="shared" si="20"/>
        <v>48299</v>
      </c>
      <c r="BL129" s="83">
        <f t="shared" si="20"/>
        <v>53892</v>
      </c>
      <c r="BM129" s="83">
        <f t="shared" si="20"/>
        <v>22624</v>
      </c>
      <c r="BN129" s="83">
        <f t="shared" si="20"/>
        <v>42463</v>
      </c>
      <c r="BO129" s="83">
        <f t="shared" si="20"/>
        <v>53844</v>
      </c>
      <c r="BP129" s="83">
        <f t="shared" si="20"/>
        <v>50656</v>
      </c>
      <c r="BQ129" s="83">
        <f t="shared" ref="BQ129:BV129" si="22">+BQ130+BQ131</f>
        <v>18439</v>
      </c>
      <c r="BR129" s="83">
        <f t="shared" si="22"/>
        <v>7538</v>
      </c>
      <c r="BS129" s="83">
        <f t="shared" si="22"/>
        <v>7221</v>
      </c>
      <c r="BT129" s="83">
        <f t="shared" si="22"/>
        <v>2285</v>
      </c>
      <c r="BU129" s="83">
        <f t="shared" si="22"/>
        <v>25806</v>
      </c>
      <c r="BV129" s="125">
        <f t="shared" si="22"/>
        <v>51368</v>
      </c>
      <c r="BW129" s="113">
        <f>SUM(C129:BV129)</f>
        <v>1121315</v>
      </c>
      <c r="BX129" s="24"/>
    </row>
    <row r="130" spans="2:76" x14ac:dyDescent="0.2">
      <c r="B130" s="95" t="s">
        <v>534</v>
      </c>
      <c r="C130" s="60">
        <v>14765</v>
      </c>
      <c r="D130" s="60">
        <v>7015</v>
      </c>
      <c r="E130" s="60">
        <v>9307</v>
      </c>
      <c r="F130" s="60">
        <v>1583</v>
      </c>
      <c r="G130" s="60">
        <v>3719</v>
      </c>
      <c r="H130" s="60">
        <v>4945</v>
      </c>
      <c r="I130" s="60">
        <v>11280</v>
      </c>
      <c r="J130" s="60">
        <v>2187</v>
      </c>
      <c r="K130" s="60">
        <v>1516</v>
      </c>
      <c r="L130" s="60">
        <v>8892</v>
      </c>
      <c r="M130" s="60">
        <v>2771</v>
      </c>
      <c r="N130" s="60">
        <v>0</v>
      </c>
      <c r="O130" s="60">
        <v>1423</v>
      </c>
      <c r="P130" s="60">
        <v>9111</v>
      </c>
      <c r="Q130" s="60">
        <v>7516</v>
      </c>
      <c r="R130" s="60">
        <v>1922</v>
      </c>
      <c r="S130" s="60">
        <v>2409</v>
      </c>
      <c r="T130" s="60">
        <v>717</v>
      </c>
      <c r="U130" s="60">
        <v>2201</v>
      </c>
      <c r="V130" s="60">
        <v>3897</v>
      </c>
      <c r="W130" s="60">
        <v>6524</v>
      </c>
      <c r="X130" s="60">
        <v>4179</v>
      </c>
      <c r="Y130" s="60">
        <v>14300</v>
      </c>
      <c r="Z130" s="60">
        <v>1018</v>
      </c>
      <c r="AA130" s="60">
        <v>1572</v>
      </c>
      <c r="AB130" s="60">
        <v>4569</v>
      </c>
      <c r="AC130" s="60">
        <v>15091</v>
      </c>
      <c r="AD130" s="60">
        <v>4470</v>
      </c>
      <c r="AE130" s="60">
        <v>4368</v>
      </c>
      <c r="AF130" s="60">
        <v>1475</v>
      </c>
      <c r="AG130" s="60">
        <v>11307</v>
      </c>
      <c r="AH130" s="60">
        <v>1968</v>
      </c>
      <c r="AI130" s="60">
        <v>8251</v>
      </c>
      <c r="AJ130" s="60">
        <v>854</v>
      </c>
      <c r="AK130" s="60">
        <v>61282</v>
      </c>
      <c r="AL130" s="60">
        <v>19494</v>
      </c>
      <c r="AM130" s="60">
        <v>48121</v>
      </c>
      <c r="AN130" s="60">
        <v>81572</v>
      </c>
      <c r="AO130" s="60">
        <v>22957</v>
      </c>
      <c r="AP130" s="60">
        <v>911</v>
      </c>
      <c r="AQ130" s="60">
        <v>12873</v>
      </c>
      <c r="AR130" s="60">
        <v>5052</v>
      </c>
      <c r="AS130" s="60">
        <v>8436</v>
      </c>
      <c r="AT130" s="60">
        <v>58693</v>
      </c>
      <c r="AU130" s="60">
        <v>1943</v>
      </c>
      <c r="AV130" s="60">
        <v>2950</v>
      </c>
      <c r="AW130" s="60">
        <v>3519</v>
      </c>
      <c r="AX130" s="60">
        <v>10499</v>
      </c>
      <c r="AY130" s="60">
        <v>9475</v>
      </c>
      <c r="AZ130" s="60">
        <v>1747</v>
      </c>
      <c r="BA130" s="60">
        <v>2991</v>
      </c>
      <c r="BB130" s="60">
        <v>7452</v>
      </c>
      <c r="BC130" s="60">
        <v>18343</v>
      </c>
      <c r="BD130" s="60">
        <v>11410</v>
      </c>
      <c r="BE130" s="60">
        <v>4784</v>
      </c>
      <c r="BF130" s="60">
        <v>2379</v>
      </c>
      <c r="BG130" s="60">
        <v>5058</v>
      </c>
      <c r="BH130" s="60">
        <v>2275</v>
      </c>
      <c r="BI130" s="60">
        <v>13264</v>
      </c>
      <c r="BJ130" s="60">
        <v>1538</v>
      </c>
      <c r="BK130" s="60">
        <v>44218</v>
      </c>
      <c r="BL130" s="60">
        <v>53892</v>
      </c>
      <c r="BM130" s="60">
        <v>18965</v>
      </c>
      <c r="BN130" s="60">
        <v>42463</v>
      </c>
      <c r="BO130" s="60">
        <v>49306</v>
      </c>
      <c r="BP130" s="60">
        <v>50656</v>
      </c>
      <c r="BQ130" s="60">
        <v>16769</v>
      </c>
      <c r="BR130" s="60">
        <v>7538</v>
      </c>
      <c r="BS130" s="60">
        <v>7221</v>
      </c>
      <c r="BT130" s="60">
        <v>1352</v>
      </c>
      <c r="BU130" s="60">
        <v>10533</v>
      </c>
      <c r="BV130" s="124">
        <v>51368</v>
      </c>
      <c r="BW130" s="131">
        <f t="shared" ref="BW130:BW131" si="23">SUM(C130:BV130)</f>
        <v>950421</v>
      </c>
      <c r="BX130" s="24"/>
    </row>
    <row r="131" spans="2:76" x14ac:dyDescent="0.2">
      <c r="B131" s="95" t="s">
        <v>535</v>
      </c>
      <c r="C131" s="60">
        <v>33010</v>
      </c>
      <c r="D131" s="60">
        <v>2331</v>
      </c>
      <c r="E131" s="60">
        <v>7506</v>
      </c>
      <c r="F131" s="60">
        <v>3854</v>
      </c>
      <c r="G131" s="60">
        <v>208</v>
      </c>
      <c r="H131" s="60">
        <v>33</v>
      </c>
      <c r="I131" s="60">
        <v>15</v>
      </c>
      <c r="J131" s="60">
        <v>42</v>
      </c>
      <c r="K131" s="60">
        <v>2</v>
      </c>
      <c r="L131" s="60">
        <v>987</v>
      </c>
      <c r="M131" s="60">
        <v>187</v>
      </c>
      <c r="N131" s="60">
        <v>0</v>
      </c>
      <c r="O131" s="60">
        <v>315</v>
      </c>
      <c r="P131" s="60">
        <v>388</v>
      </c>
      <c r="Q131" s="60">
        <v>466</v>
      </c>
      <c r="R131" s="60">
        <v>5</v>
      </c>
      <c r="S131" s="60">
        <v>415</v>
      </c>
      <c r="T131" s="60">
        <v>0</v>
      </c>
      <c r="U131" s="60">
        <v>29</v>
      </c>
      <c r="V131" s="60">
        <v>32</v>
      </c>
      <c r="W131" s="60">
        <v>236</v>
      </c>
      <c r="X131" s="60">
        <v>10</v>
      </c>
      <c r="Y131" s="60">
        <v>1028</v>
      </c>
      <c r="Z131" s="60">
        <v>36</v>
      </c>
      <c r="AA131" s="60">
        <v>21</v>
      </c>
      <c r="AB131" s="60">
        <v>19</v>
      </c>
      <c r="AC131" s="60">
        <v>11</v>
      </c>
      <c r="AD131" s="60">
        <v>25</v>
      </c>
      <c r="AE131" s="60">
        <v>507</v>
      </c>
      <c r="AF131" s="60">
        <v>419</v>
      </c>
      <c r="AG131" s="60">
        <v>536</v>
      </c>
      <c r="AH131" s="60">
        <v>73</v>
      </c>
      <c r="AI131" s="60">
        <v>50</v>
      </c>
      <c r="AJ131" s="60">
        <v>0</v>
      </c>
      <c r="AK131" s="60">
        <v>14415</v>
      </c>
      <c r="AL131" s="60">
        <v>2676</v>
      </c>
      <c r="AM131" s="60">
        <v>4930</v>
      </c>
      <c r="AN131" s="60">
        <v>27108</v>
      </c>
      <c r="AO131" s="60">
        <v>7450</v>
      </c>
      <c r="AP131" s="60">
        <v>7</v>
      </c>
      <c r="AQ131" s="60">
        <v>155</v>
      </c>
      <c r="AR131" s="60">
        <v>464</v>
      </c>
      <c r="AS131" s="60">
        <v>1145</v>
      </c>
      <c r="AT131" s="60">
        <v>10229</v>
      </c>
      <c r="AU131" s="60">
        <v>192</v>
      </c>
      <c r="AV131" s="60">
        <v>151</v>
      </c>
      <c r="AW131" s="60">
        <v>0</v>
      </c>
      <c r="AX131" s="60">
        <v>866</v>
      </c>
      <c r="AY131" s="60">
        <v>0</v>
      </c>
      <c r="AZ131" s="60">
        <v>0</v>
      </c>
      <c r="BA131" s="60">
        <v>3715</v>
      </c>
      <c r="BB131" s="60">
        <v>887</v>
      </c>
      <c r="BC131" s="60">
        <v>5655</v>
      </c>
      <c r="BD131" s="60">
        <v>3357</v>
      </c>
      <c r="BE131" s="60">
        <v>130</v>
      </c>
      <c r="BF131" s="60">
        <v>728</v>
      </c>
      <c r="BG131" s="60">
        <v>3159</v>
      </c>
      <c r="BH131" s="60">
        <v>158</v>
      </c>
      <c r="BI131" s="60">
        <v>72</v>
      </c>
      <c r="BJ131" s="60">
        <v>295</v>
      </c>
      <c r="BK131" s="60">
        <v>4081</v>
      </c>
      <c r="BL131" s="60">
        <v>0</v>
      </c>
      <c r="BM131" s="60">
        <v>3659</v>
      </c>
      <c r="BN131" s="60">
        <v>0</v>
      </c>
      <c r="BO131" s="60">
        <v>4538</v>
      </c>
      <c r="BP131" s="60">
        <v>0</v>
      </c>
      <c r="BQ131" s="60">
        <v>1670</v>
      </c>
      <c r="BR131" s="60">
        <v>0</v>
      </c>
      <c r="BS131" s="60">
        <v>0</v>
      </c>
      <c r="BT131" s="60">
        <v>933</v>
      </c>
      <c r="BU131" s="60">
        <v>15273</v>
      </c>
      <c r="BV131" s="124">
        <v>0</v>
      </c>
      <c r="BW131" s="131">
        <f t="shared" si="23"/>
        <v>170894</v>
      </c>
      <c r="BX131" s="24"/>
    </row>
    <row r="132" spans="2:76" x14ac:dyDescent="0.2">
      <c r="B132" s="121" t="s">
        <v>536</v>
      </c>
      <c r="C132" s="122"/>
      <c r="D132" s="122"/>
      <c r="E132" s="122"/>
      <c r="F132" s="122"/>
      <c r="G132" s="122"/>
      <c r="H132" s="122"/>
      <c r="I132" s="122"/>
      <c r="J132" s="122"/>
      <c r="K132" s="122"/>
      <c r="L132" s="122"/>
      <c r="M132" s="122"/>
      <c r="N132" s="122"/>
      <c r="O132" s="122"/>
      <c r="P132" s="122"/>
      <c r="Q132" s="122"/>
      <c r="R132" s="122"/>
      <c r="S132" s="122"/>
      <c r="T132" s="122"/>
      <c r="U132" s="122"/>
      <c r="V132" s="122"/>
      <c r="W132" s="122"/>
      <c r="X132" s="122"/>
      <c r="Y132" s="122"/>
      <c r="Z132" s="122"/>
      <c r="AA132" s="122"/>
      <c r="AB132" s="122"/>
      <c r="AC132" s="122"/>
      <c r="AD132" s="122"/>
      <c r="AE132" s="122"/>
      <c r="AF132" s="122"/>
      <c r="AG132" s="122"/>
      <c r="AH132" s="122"/>
      <c r="AI132" s="122"/>
      <c r="AJ132" s="122"/>
      <c r="AK132" s="122"/>
      <c r="AL132" s="122"/>
      <c r="AM132" s="122"/>
      <c r="AN132" s="122"/>
      <c r="AO132" s="122"/>
      <c r="AP132" s="122"/>
      <c r="AQ132" s="122"/>
      <c r="AR132" s="122"/>
      <c r="AS132" s="122"/>
      <c r="AT132" s="122"/>
      <c r="AU132" s="122"/>
      <c r="AV132" s="122"/>
      <c r="AW132" s="122"/>
      <c r="AX132" s="122"/>
      <c r="AY132" s="122"/>
      <c r="AZ132" s="122"/>
      <c r="BA132" s="122"/>
      <c r="BB132" s="122"/>
      <c r="BC132" s="122"/>
      <c r="BD132" s="122"/>
      <c r="BE132" s="122"/>
      <c r="BF132" s="122"/>
      <c r="BG132" s="122"/>
      <c r="BH132" s="122"/>
      <c r="BI132" s="122"/>
      <c r="BJ132" s="122"/>
      <c r="BK132" s="122"/>
      <c r="BL132" s="122"/>
      <c r="BM132" s="122"/>
      <c r="BN132" s="122"/>
      <c r="BO132" s="122"/>
      <c r="BP132" s="122"/>
      <c r="BQ132" s="122"/>
      <c r="BR132" s="122"/>
      <c r="BS132" s="122"/>
      <c r="BT132" s="122"/>
      <c r="BU132" s="122"/>
      <c r="BV132" s="127"/>
      <c r="BW132" s="113"/>
      <c r="BX132" s="24"/>
    </row>
    <row r="133" spans="2:76" x14ac:dyDescent="0.2">
      <c r="B133" s="95" t="s">
        <v>533</v>
      </c>
      <c r="C133" s="83">
        <f>+C134+C135</f>
        <v>44588</v>
      </c>
      <c r="D133" s="83">
        <f t="shared" ref="D133:BP133" si="24">+D134+D135</f>
        <v>9132</v>
      </c>
      <c r="E133" s="83">
        <f t="shared" si="24"/>
        <v>15432</v>
      </c>
      <c r="F133" s="83">
        <f t="shared" si="24"/>
        <v>4666</v>
      </c>
      <c r="G133" s="83">
        <f t="shared" si="24"/>
        <v>3898</v>
      </c>
      <c r="H133" s="83">
        <f t="shared" si="24"/>
        <v>4837</v>
      </c>
      <c r="I133" s="83">
        <f t="shared" si="24"/>
        <v>11114</v>
      </c>
      <c r="J133" s="83">
        <f t="shared" si="24"/>
        <v>2168</v>
      </c>
      <c r="K133" s="83">
        <f t="shared" si="24"/>
        <v>1514</v>
      </c>
      <c r="L133" s="83">
        <f t="shared" si="24"/>
        <v>9216</v>
      </c>
      <c r="M133" s="83">
        <f t="shared" si="24"/>
        <v>2861</v>
      </c>
      <c r="N133" s="83">
        <f t="shared" si="24"/>
        <v>0</v>
      </c>
      <c r="O133" s="83">
        <f t="shared" si="24"/>
        <v>1727</v>
      </c>
      <c r="P133" s="83">
        <f t="shared" si="24"/>
        <v>9260</v>
      </c>
      <c r="Q133" s="83">
        <f t="shared" si="24"/>
        <v>7811</v>
      </c>
      <c r="R133" s="83">
        <f t="shared" si="24"/>
        <v>1864</v>
      </c>
      <c r="S133" s="83">
        <f t="shared" si="24"/>
        <v>2675</v>
      </c>
      <c r="T133" s="83">
        <f t="shared" si="24"/>
        <v>717</v>
      </c>
      <c r="U133" s="83">
        <f t="shared" si="24"/>
        <v>2183</v>
      </c>
      <c r="V133" s="83">
        <f t="shared" si="24"/>
        <v>3903</v>
      </c>
      <c r="W133" s="83">
        <f t="shared" si="24"/>
        <v>6626</v>
      </c>
      <c r="X133" s="83">
        <f t="shared" si="24"/>
        <v>4168</v>
      </c>
      <c r="Y133" s="83">
        <f t="shared" si="24"/>
        <v>15075</v>
      </c>
      <c r="Z133" s="83">
        <f t="shared" si="24"/>
        <v>1035</v>
      </c>
      <c r="AA133" s="83">
        <f t="shared" si="24"/>
        <v>1524</v>
      </c>
      <c r="AB133" s="83">
        <f t="shared" si="24"/>
        <v>4523</v>
      </c>
      <c r="AC133" s="83">
        <f t="shared" si="24"/>
        <v>14843</v>
      </c>
      <c r="AD133" s="83">
        <f t="shared" si="24"/>
        <v>4457</v>
      </c>
      <c r="AE133" s="83">
        <f t="shared" si="24"/>
        <v>4694</v>
      </c>
      <c r="AF133" s="83">
        <f t="shared" si="24"/>
        <v>1763</v>
      </c>
      <c r="AG133" s="83">
        <f t="shared" si="24"/>
        <v>11515</v>
      </c>
      <c r="AH133" s="83">
        <f t="shared" si="24"/>
        <v>2033</v>
      </c>
      <c r="AI133" s="83">
        <f t="shared" si="24"/>
        <v>8066</v>
      </c>
      <c r="AJ133" s="83">
        <f t="shared" si="24"/>
        <v>825</v>
      </c>
      <c r="AK133" s="83">
        <f t="shared" ref="AK133" si="25">+AK134+AK135</f>
        <v>73735</v>
      </c>
      <c r="AL133" s="83">
        <f t="shared" si="24"/>
        <v>21365</v>
      </c>
      <c r="AM133" s="83">
        <f t="shared" si="24"/>
        <v>51256</v>
      </c>
      <c r="AN133" s="83">
        <f t="shared" si="24"/>
        <v>98157</v>
      </c>
      <c r="AO133" s="83">
        <f t="shared" si="24"/>
        <v>28632</v>
      </c>
      <c r="AP133" s="83">
        <f t="shared" si="24"/>
        <v>872</v>
      </c>
      <c r="AQ133" s="83">
        <f t="shared" si="24"/>
        <v>12646</v>
      </c>
      <c r="AR133" s="83">
        <f t="shared" si="24"/>
        <v>5268</v>
      </c>
      <c r="AS133" s="83">
        <f t="shared" si="24"/>
        <v>8643</v>
      </c>
      <c r="AT133" s="83">
        <f t="shared" si="24"/>
        <v>57039</v>
      </c>
      <c r="AU133" s="83">
        <f t="shared" si="24"/>
        <v>2015</v>
      </c>
      <c r="AV133" s="83">
        <f t="shared" si="24"/>
        <v>2776</v>
      </c>
      <c r="AW133" s="83">
        <f t="shared" si="24"/>
        <v>3438</v>
      </c>
      <c r="AX133" s="83">
        <f t="shared" si="24"/>
        <v>10914</v>
      </c>
      <c r="AY133" s="83">
        <f t="shared" si="24"/>
        <v>9232</v>
      </c>
      <c r="AZ133" s="83">
        <f t="shared" si="24"/>
        <v>1702</v>
      </c>
      <c r="BA133" s="83">
        <f t="shared" si="24"/>
        <v>5977</v>
      </c>
      <c r="BB133" s="83">
        <f t="shared" si="24"/>
        <v>7550</v>
      </c>
      <c r="BC133" s="83">
        <f t="shared" si="24"/>
        <v>22347</v>
      </c>
      <c r="BD133" s="83">
        <f t="shared" si="24"/>
        <v>13897</v>
      </c>
      <c r="BE133" s="83">
        <f t="shared" si="24"/>
        <v>4667</v>
      </c>
      <c r="BF133" s="83">
        <f t="shared" si="24"/>
        <v>2843</v>
      </c>
      <c r="BG133" s="83">
        <f t="shared" si="24"/>
        <v>7540</v>
      </c>
      <c r="BH133" s="83">
        <f t="shared" si="24"/>
        <v>2337</v>
      </c>
      <c r="BI133" s="83">
        <f t="shared" si="24"/>
        <v>11973</v>
      </c>
      <c r="BJ133" s="83">
        <f t="shared" si="24"/>
        <v>1698</v>
      </c>
      <c r="BK133" s="83">
        <f t="shared" si="24"/>
        <v>35003</v>
      </c>
      <c r="BL133" s="83">
        <f t="shared" si="24"/>
        <v>53031</v>
      </c>
      <c r="BM133" s="83">
        <f t="shared" si="24"/>
        <v>17547</v>
      </c>
      <c r="BN133" s="83">
        <f t="shared" si="24"/>
        <v>40972</v>
      </c>
      <c r="BO133" s="83">
        <f t="shared" si="24"/>
        <v>46899</v>
      </c>
      <c r="BP133" s="83">
        <f t="shared" si="24"/>
        <v>49113</v>
      </c>
      <c r="BQ133" s="83">
        <f t="shared" ref="BQ133:BV133" si="26">+BQ134+BQ135</f>
        <v>13531</v>
      </c>
      <c r="BR133" s="83">
        <f t="shared" si="26"/>
        <v>7116</v>
      </c>
      <c r="BS133" s="83">
        <f t="shared" si="26"/>
        <v>5914</v>
      </c>
      <c r="BT133" s="83">
        <f t="shared" si="26"/>
        <v>2099</v>
      </c>
      <c r="BU133" s="83">
        <f t="shared" si="26"/>
        <v>23771</v>
      </c>
      <c r="BV133" s="125">
        <f t="shared" si="26"/>
        <v>20560</v>
      </c>
      <c r="BW133" s="113">
        <f>SUM(C133:BV133)</f>
        <v>1004788</v>
      </c>
      <c r="BX133" s="24"/>
    </row>
    <row r="134" spans="2:76" x14ac:dyDescent="0.2">
      <c r="B134" s="95" t="s">
        <v>534</v>
      </c>
      <c r="C134" s="60">
        <v>13842</v>
      </c>
      <c r="D134" s="60">
        <v>6884</v>
      </c>
      <c r="E134" s="60">
        <v>8979</v>
      </c>
      <c r="F134" s="60">
        <v>1458</v>
      </c>
      <c r="G134" s="60">
        <v>3690</v>
      </c>
      <c r="H134" s="60">
        <v>4804</v>
      </c>
      <c r="I134" s="60">
        <v>11099</v>
      </c>
      <c r="J134" s="60">
        <v>2127</v>
      </c>
      <c r="K134" s="60">
        <v>1512</v>
      </c>
      <c r="L134" s="60">
        <v>8285</v>
      </c>
      <c r="M134" s="60">
        <v>2702</v>
      </c>
      <c r="N134" s="60">
        <v>0</v>
      </c>
      <c r="O134" s="60">
        <v>1412</v>
      </c>
      <c r="P134" s="60">
        <v>8884</v>
      </c>
      <c r="Q134" s="60">
        <v>7349</v>
      </c>
      <c r="R134" s="60">
        <v>1859</v>
      </c>
      <c r="S134" s="60">
        <v>2286</v>
      </c>
      <c r="T134" s="60">
        <v>717</v>
      </c>
      <c r="U134" s="60">
        <v>2154</v>
      </c>
      <c r="V134" s="60">
        <v>3871</v>
      </c>
      <c r="W134" s="60">
        <v>6414</v>
      </c>
      <c r="X134" s="60">
        <v>4158</v>
      </c>
      <c r="Y134" s="60">
        <v>14092</v>
      </c>
      <c r="Z134" s="60">
        <v>999</v>
      </c>
      <c r="AA134" s="60">
        <v>1504</v>
      </c>
      <c r="AB134" s="60">
        <v>4510</v>
      </c>
      <c r="AC134" s="60">
        <v>14832</v>
      </c>
      <c r="AD134" s="60">
        <v>4432</v>
      </c>
      <c r="AE134" s="60">
        <v>4201</v>
      </c>
      <c r="AF134" s="60">
        <v>1442</v>
      </c>
      <c r="AG134" s="60">
        <v>11011</v>
      </c>
      <c r="AH134" s="60">
        <v>1960</v>
      </c>
      <c r="AI134" s="60">
        <v>8016</v>
      </c>
      <c r="AJ134" s="60">
        <v>825</v>
      </c>
      <c r="AK134" s="60">
        <v>59735</v>
      </c>
      <c r="AL134" s="60">
        <v>18848</v>
      </c>
      <c r="AM134" s="60">
        <v>46741</v>
      </c>
      <c r="AN134" s="60">
        <v>72740</v>
      </c>
      <c r="AO134" s="60">
        <v>21601</v>
      </c>
      <c r="AP134" s="60">
        <v>865</v>
      </c>
      <c r="AQ134" s="60">
        <v>12491</v>
      </c>
      <c r="AR134" s="60">
        <v>4804</v>
      </c>
      <c r="AS134" s="60">
        <v>7637</v>
      </c>
      <c r="AT134" s="60">
        <v>47493</v>
      </c>
      <c r="AU134" s="60">
        <v>1834</v>
      </c>
      <c r="AV134" s="60">
        <v>2667</v>
      </c>
      <c r="AW134" s="60">
        <v>3438</v>
      </c>
      <c r="AX134" s="60">
        <v>10147</v>
      </c>
      <c r="AY134" s="60">
        <v>9232</v>
      </c>
      <c r="AZ134" s="60">
        <v>1702</v>
      </c>
      <c r="BA134" s="60">
        <v>2772</v>
      </c>
      <c r="BB134" s="60">
        <v>6785</v>
      </c>
      <c r="BC134" s="60">
        <v>16926</v>
      </c>
      <c r="BD134" s="60">
        <v>10824</v>
      </c>
      <c r="BE134" s="60">
        <v>4544</v>
      </c>
      <c r="BF134" s="60">
        <v>2130</v>
      </c>
      <c r="BG134" s="60">
        <v>4736</v>
      </c>
      <c r="BH134" s="60">
        <v>2208</v>
      </c>
      <c r="BI134" s="60">
        <v>11901</v>
      </c>
      <c r="BJ134" s="60">
        <v>1422</v>
      </c>
      <c r="BK134" s="60">
        <v>32046</v>
      </c>
      <c r="BL134" s="60">
        <v>53031</v>
      </c>
      <c r="BM134" s="60">
        <v>14958</v>
      </c>
      <c r="BN134" s="60">
        <v>40972</v>
      </c>
      <c r="BO134" s="60">
        <v>43495</v>
      </c>
      <c r="BP134" s="60">
        <v>49113</v>
      </c>
      <c r="BQ134" s="60">
        <v>12124</v>
      </c>
      <c r="BR134" s="60">
        <v>7116</v>
      </c>
      <c r="BS134" s="60">
        <v>5914</v>
      </c>
      <c r="BT134" s="60">
        <v>1230</v>
      </c>
      <c r="BU134" s="60">
        <v>9428</v>
      </c>
      <c r="BV134" s="124">
        <v>20560</v>
      </c>
      <c r="BW134" s="131">
        <f t="shared" ref="BW134:BW135" si="27">SUM(C134:BV134)</f>
        <v>848520</v>
      </c>
      <c r="BX134" s="24"/>
    </row>
    <row r="135" spans="2:76" x14ac:dyDescent="0.2">
      <c r="B135" s="95" t="s">
        <v>535</v>
      </c>
      <c r="C135" s="60">
        <v>30746</v>
      </c>
      <c r="D135" s="60">
        <v>2248</v>
      </c>
      <c r="E135" s="60">
        <v>6453</v>
      </c>
      <c r="F135" s="60">
        <v>3208</v>
      </c>
      <c r="G135" s="60">
        <v>208</v>
      </c>
      <c r="H135" s="60">
        <v>33</v>
      </c>
      <c r="I135" s="60">
        <v>15</v>
      </c>
      <c r="J135" s="60">
        <v>41</v>
      </c>
      <c r="K135" s="60">
        <v>2</v>
      </c>
      <c r="L135" s="60">
        <v>931</v>
      </c>
      <c r="M135" s="60">
        <v>159</v>
      </c>
      <c r="N135" s="60">
        <v>0</v>
      </c>
      <c r="O135" s="60">
        <v>315</v>
      </c>
      <c r="P135" s="60">
        <v>376</v>
      </c>
      <c r="Q135" s="60">
        <v>462</v>
      </c>
      <c r="R135" s="60">
        <v>5</v>
      </c>
      <c r="S135" s="60">
        <v>389</v>
      </c>
      <c r="T135" s="60">
        <v>0</v>
      </c>
      <c r="U135" s="60">
        <v>29</v>
      </c>
      <c r="V135" s="60">
        <v>32</v>
      </c>
      <c r="W135" s="60">
        <v>212</v>
      </c>
      <c r="X135" s="60">
        <v>10</v>
      </c>
      <c r="Y135" s="60">
        <v>983</v>
      </c>
      <c r="Z135" s="60">
        <v>36</v>
      </c>
      <c r="AA135" s="60">
        <v>20</v>
      </c>
      <c r="AB135" s="60">
        <v>13</v>
      </c>
      <c r="AC135" s="60">
        <v>11</v>
      </c>
      <c r="AD135" s="60">
        <v>25</v>
      </c>
      <c r="AE135" s="60">
        <v>493</v>
      </c>
      <c r="AF135" s="60">
        <v>321</v>
      </c>
      <c r="AG135" s="60">
        <v>504</v>
      </c>
      <c r="AH135" s="60">
        <v>73</v>
      </c>
      <c r="AI135" s="60">
        <v>50</v>
      </c>
      <c r="AJ135" s="60">
        <v>0</v>
      </c>
      <c r="AK135" s="60">
        <v>14000</v>
      </c>
      <c r="AL135" s="60">
        <v>2517</v>
      </c>
      <c r="AM135" s="60">
        <v>4515</v>
      </c>
      <c r="AN135" s="60">
        <v>25417</v>
      </c>
      <c r="AO135" s="60">
        <v>7031</v>
      </c>
      <c r="AP135" s="60">
        <v>7</v>
      </c>
      <c r="AQ135" s="60">
        <v>155</v>
      </c>
      <c r="AR135" s="60">
        <v>464</v>
      </c>
      <c r="AS135" s="60">
        <v>1006</v>
      </c>
      <c r="AT135" s="60">
        <v>9546</v>
      </c>
      <c r="AU135" s="60">
        <v>181</v>
      </c>
      <c r="AV135" s="60">
        <v>109</v>
      </c>
      <c r="AW135" s="60">
        <v>0</v>
      </c>
      <c r="AX135" s="60">
        <v>767</v>
      </c>
      <c r="AY135" s="60">
        <v>0</v>
      </c>
      <c r="AZ135" s="60">
        <v>0</v>
      </c>
      <c r="BA135" s="60">
        <v>3205</v>
      </c>
      <c r="BB135" s="60">
        <v>765</v>
      </c>
      <c r="BC135" s="60">
        <v>5421</v>
      </c>
      <c r="BD135" s="60">
        <v>3073</v>
      </c>
      <c r="BE135" s="60">
        <v>123</v>
      </c>
      <c r="BF135" s="60">
        <v>713</v>
      </c>
      <c r="BG135" s="60">
        <v>2804</v>
      </c>
      <c r="BH135" s="60">
        <v>129</v>
      </c>
      <c r="BI135" s="60">
        <v>72</v>
      </c>
      <c r="BJ135" s="60">
        <v>276</v>
      </c>
      <c r="BK135" s="60">
        <v>2957</v>
      </c>
      <c r="BL135" s="60">
        <v>0</v>
      </c>
      <c r="BM135" s="60">
        <v>2589</v>
      </c>
      <c r="BN135" s="60">
        <v>0</v>
      </c>
      <c r="BO135" s="60">
        <v>3404</v>
      </c>
      <c r="BP135" s="60">
        <v>0</v>
      </c>
      <c r="BQ135" s="60">
        <v>1407</v>
      </c>
      <c r="BR135" s="60">
        <v>0</v>
      </c>
      <c r="BS135" s="60">
        <v>0</v>
      </c>
      <c r="BT135" s="60">
        <v>869</v>
      </c>
      <c r="BU135" s="60">
        <v>14343</v>
      </c>
      <c r="BV135" s="124">
        <v>0</v>
      </c>
      <c r="BW135" s="131">
        <f t="shared" si="27"/>
        <v>156268</v>
      </c>
      <c r="BX135" s="24"/>
    </row>
    <row r="136" spans="2:76" x14ac:dyDescent="0.2">
      <c r="B136" s="121" t="s">
        <v>537</v>
      </c>
      <c r="C136" s="122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122"/>
      <c r="Q136" s="122"/>
      <c r="R136" s="122"/>
      <c r="S136" s="122"/>
      <c r="T136" s="122"/>
      <c r="U136" s="122"/>
      <c r="V136" s="122"/>
      <c r="W136" s="122"/>
      <c r="X136" s="122"/>
      <c r="Y136" s="122"/>
      <c r="Z136" s="122"/>
      <c r="AA136" s="122"/>
      <c r="AB136" s="122"/>
      <c r="AC136" s="122"/>
      <c r="AD136" s="122"/>
      <c r="AE136" s="122"/>
      <c r="AF136" s="122"/>
      <c r="AG136" s="122"/>
      <c r="AH136" s="122"/>
      <c r="AI136" s="122"/>
      <c r="AJ136" s="122"/>
      <c r="AK136" s="122"/>
      <c r="AL136" s="122"/>
      <c r="AM136" s="122"/>
      <c r="AN136" s="122"/>
      <c r="AO136" s="122"/>
      <c r="AP136" s="122"/>
      <c r="AQ136" s="122"/>
      <c r="AR136" s="122"/>
      <c r="AS136" s="122"/>
      <c r="AT136" s="122"/>
      <c r="AU136" s="122"/>
      <c r="AV136" s="122"/>
      <c r="AW136" s="122"/>
      <c r="AX136" s="122"/>
      <c r="AY136" s="122"/>
      <c r="AZ136" s="122"/>
      <c r="BA136" s="122"/>
      <c r="BB136" s="122"/>
      <c r="BC136" s="122"/>
      <c r="BD136" s="122"/>
      <c r="BE136" s="122"/>
      <c r="BF136" s="122"/>
      <c r="BG136" s="122"/>
      <c r="BH136" s="122"/>
      <c r="BI136" s="122"/>
      <c r="BJ136" s="122"/>
      <c r="BK136" s="122"/>
      <c r="BL136" s="122"/>
      <c r="BM136" s="122"/>
      <c r="BN136" s="122"/>
      <c r="BO136" s="122"/>
      <c r="BP136" s="122"/>
      <c r="BQ136" s="122"/>
      <c r="BR136" s="122"/>
      <c r="BS136" s="122"/>
      <c r="BT136" s="122"/>
      <c r="BU136" s="122"/>
      <c r="BV136" s="127"/>
      <c r="BW136" s="113"/>
      <c r="BX136" s="24"/>
    </row>
    <row r="137" spans="2:76" x14ac:dyDescent="0.2">
      <c r="B137" s="95" t="s">
        <v>533</v>
      </c>
      <c r="C137" s="83">
        <f>+C138+C139</f>
        <v>45808</v>
      </c>
      <c r="D137" s="83">
        <f t="shared" ref="D137:BP137" si="28">+D138+D139</f>
        <v>9121</v>
      </c>
      <c r="E137" s="83">
        <f t="shared" si="28"/>
        <v>17690</v>
      </c>
      <c r="F137" s="83">
        <f t="shared" si="28"/>
        <v>5793</v>
      </c>
      <c r="G137" s="83">
        <f t="shared" si="28"/>
        <v>3898</v>
      </c>
      <c r="H137" s="83">
        <f t="shared" si="28"/>
        <v>4991</v>
      </c>
      <c r="I137" s="83">
        <f t="shared" si="28"/>
        <v>11310</v>
      </c>
      <c r="J137" s="83">
        <f t="shared" si="28"/>
        <v>2199</v>
      </c>
      <c r="K137" s="83">
        <f t="shared" si="28"/>
        <v>1518</v>
      </c>
      <c r="L137" s="83">
        <f t="shared" si="28"/>
        <v>9713</v>
      </c>
      <c r="M137" s="83">
        <f t="shared" si="28"/>
        <v>2899</v>
      </c>
      <c r="N137" s="83">
        <f t="shared" si="28"/>
        <v>0</v>
      </c>
      <c r="O137" s="83">
        <f t="shared" si="28"/>
        <v>1738</v>
      </c>
      <c r="P137" s="83">
        <f t="shared" si="28"/>
        <v>9592</v>
      </c>
      <c r="Q137" s="83">
        <f t="shared" si="28"/>
        <v>8205</v>
      </c>
      <c r="R137" s="83">
        <f t="shared" si="28"/>
        <v>1927</v>
      </c>
      <c r="S137" s="83">
        <f t="shared" si="28"/>
        <v>2824</v>
      </c>
      <c r="T137" s="83">
        <f t="shared" si="28"/>
        <v>717</v>
      </c>
      <c r="U137" s="83">
        <f t="shared" si="28"/>
        <v>2241</v>
      </c>
      <c r="V137" s="83">
        <f t="shared" si="28"/>
        <v>3901</v>
      </c>
      <c r="W137" s="83">
        <f t="shared" si="28"/>
        <v>6710</v>
      </c>
      <c r="X137" s="83">
        <f t="shared" si="28"/>
        <v>4179</v>
      </c>
      <c r="Y137" s="83">
        <f t="shared" si="28"/>
        <v>15280</v>
      </c>
      <c r="Z137" s="83">
        <f t="shared" si="28"/>
        <v>1076</v>
      </c>
      <c r="AA137" s="83">
        <f t="shared" si="28"/>
        <v>1593</v>
      </c>
      <c r="AB137" s="83">
        <f t="shared" si="28"/>
        <v>4598</v>
      </c>
      <c r="AC137" s="83">
        <f t="shared" si="28"/>
        <v>15114</v>
      </c>
      <c r="AD137" s="83">
        <f t="shared" si="28"/>
        <v>4516</v>
      </c>
      <c r="AE137" s="83">
        <f t="shared" si="28"/>
        <v>4885</v>
      </c>
      <c r="AF137" s="83">
        <f t="shared" si="28"/>
        <v>1867</v>
      </c>
      <c r="AG137" s="83">
        <f t="shared" si="28"/>
        <v>11801</v>
      </c>
      <c r="AH137" s="83">
        <f t="shared" si="28"/>
        <v>2062</v>
      </c>
      <c r="AI137" s="83">
        <f t="shared" si="28"/>
        <v>8262</v>
      </c>
      <c r="AJ137" s="83">
        <f t="shared" si="28"/>
        <v>854</v>
      </c>
      <c r="AK137" s="83">
        <f t="shared" ref="AK137" si="29">+AK138+AK139</f>
        <v>75420</v>
      </c>
      <c r="AL137" s="83">
        <f t="shared" si="28"/>
        <v>21866</v>
      </c>
      <c r="AM137" s="83">
        <f t="shared" si="28"/>
        <v>52795</v>
      </c>
      <c r="AN137" s="83">
        <f t="shared" si="28"/>
        <v>106718</v>
      </c>
      <c r="AO137" s="83">
        <f t="shared" si="28"/>
        <v>30312</v>
      </c>
      <c r="AP137" s="83">
        <f t="shared" si="28"/>
        <v>915</v>
      </c>
      <c r="AQ137" s="83">
        <f t="shared" si="28"/>
        <v>12988</v>
      </c>
      <c r="AR137" s="83">
        <f t="shared" si="28"/>
        <v>5381</v>
      </c>
      <c r="AS137" s="83">
        <f t="shared" si="28"/>
        <v>9469</v>
      </c>
      <c r="AT137" s="83">
        <f t="shared" si="28"/>
        <v>66395</v>
      </c>
      <c r="AU137" s="83">
        <f t="shared" si="28"/>
        <v>2007</v>
      </c>
      <c r="AV137" s="83">
        <f t="shared" si="28"/>
        <v>3014</v>
      </c>
      <c r="AW137" s="83">
        <f t="shared" si="28"/>
        <v>3545</v>
      </c>
      <c r="AX137" s="83">
        <f t="shared" si="28"/>
        <v>11429</v>
      </c>
      <c r="AY137" s="83">
        <f t="shared" si="28"/>
        <v>9536</v>
      </c>
      <c r="AZ137" s="83">
        <f t="shared" si="28"/>
        <v>1758</v>
      </c>
      <c r="BA137" s="83">
        <f t="shared" si="28"/>
        <v>6581</v>
      </c>
      <c r="BB137" s="83">
        <f t="shared" si="28"/>
        <v>7999</v>
      </c>
      <c r="BC137" s="83">
        <f t="shared" si="28"/>
        <v>24022</v>
      </c>
      <c r="BD137" s="83">
        <f t="shared" si="28"/>
        <v>14487</v>
      </c>
      <c r="BE137" s="83">
        <f t="shared" si="28"/>
        <v>4772</v>
      </c>
      <c r="BF137" s="83">
        <f t="shared" si="28"/>
        <v>2967</v>
      </c>
      <c r="BG137" s="83">
        <f t="shared" si="28"/>
        <v>7916</v>
      </c>
      <c r="BH137" s="83">
        <f t="shared" si="28"/>
        <v>2439</v>
      </c>
      <c r="BI137" s="83">
        <f t="shared" si="28"/>
        <v>13359</v>
      </c>
      <c r="BJ137" s="83">
        <f t="shared" si="28"/>
        <v>1831</v>
      </c>
      <c r="BK137" s="83">
        <f t="shared" si="28"/>
        <v>47022</v>
      </c>
      <c r="BL137" s="83">
        <f t="shared" si="28"/>
        <v>53635</v>
      </c>
      <c r="BM137" s="83">
        <f t="shared" si="28"/>
        <v>21459</v>
      </c>
      <c r="BN137" s="83">
        <f t="shared" si="28"/>
        <v>41743</v>
      </c>
      <c r="BO137" s="83">
        <f t="shared" si="28"/>
        <v>51339</v>
      </c>
      <c r="BP137" s="83">
        <f t="shared" si="28"/>
        <v>50554</v>
      </c>
      <c r="BQ137" s="83">
        <f t="shared" ref="BQ137:BV137" si="30">+BQ138+BQ139</f>
        <v>13579</v>
      </c>
      <c r="BR137" s="83">
        <f t="shared" si="30"/>
        <v>7404</v>
      </c>
      <c r="BS137" s="83">
        <f t="shared" si="30"/>
        <v>6896</v>
      </c>
      <c r="BT137" s="83">
        <f t="shared" si="30"/>
        <v>2236</v>
      </c>
      <c r="BU137" s="83">
        <f t="shared" si="30"/>
        <v>25048</v>
      </c>
      <c r="BV137" s="125">
        <f t="shared" si="30"/>
        <v>31901</v>
      </c>
      <c r="BW137" s="113">
        <f>SUM(C137:BV137)</f>
        <v>1081619</v>
      </c>
      <c r="BX137" s="24"/>
    </row>
    <row r="138" spans="2:76" x14ac:dyDescent="0.2">
      <c r="B138" s="95" t="s">
        <v>534</v>
      </c>
      <c r="C138" s="60">
        <v>14459</v>
      </c>
      <c r="D138" s="60">
        <v>6838</v>
      </c>
      <c r="E138" s="60">
        <v>9581</v>
      </c>
      <c r="F138" s="60">
        <v>1629</v>
      </c>
      <c r="G138" s="60">
        <v>3739</v>
      </c>
      <c r="H138" s="60">
        <v>4961</v>
      </c>
      <c r="I138" s="60">
        <v>11295</v>
      </c>
      <c r="J138" s="60">
        <v>2158</v>
      </c>
      <c r="K138" s="60">
        <v>1516</v>
      </c>
      <c r="L138" s="60">
        <v>8749</v>
      </c>
      <c r="M138" s="60">
        <v>2723</v>
      </c>
      <c r="N138" s="60">
        <v>0</v>
      </c>
      <c r="O138" s="60">
        <v>1423</v>
      </c>
      <c r="P138" s="60">
        <v>9156</v>
      </c>
      <c r="Q138" s="60">
        <v>7524</v>
      </c>
      <c r="R138" s="60">
        <v>1922</v>
      </c>
      <c r="S138" s="60">
        <v>2418</v>
      </c>
      <c r="T138" s="60">
        <v>717</v>
      </c>
      <c r="U138" s="60">
        <v>2216</v>
      </c>
      <c r="V138" s="60">
        <v>3869</v>
      </c>
      <c r="W138" s="60">
        <v>6485</v>
      </c>
      <c r="X138" s="60">
        <v>4169</v>
      </c>
      <c r="Y138" s="60">
        <v>14265</v>
      </c>
      <c r="Z138" s="60">
        <v>1040</v>
      </c>
      <c r="AA138" s="60">
        <v>1572</v>
      </c>
      <c r="AB138" s="60">
        <v>4579</v>
      </c>
      <c r="AC138" s="60">
        <v>15103</v>
      </c>
      <c r="AD138" s="60">
        <v>4491</v>
      </c>
      <c r="AE138" s="60">
        <v>4387</v>
      </c>
      <c r="AF138" s="60">
        <v>1475</v>
      </c>
      <c r="AG138" s="60">
        <v>11191</v>
      </c>
      <c r="AH138" s="60">
        <v>1989</v>
      </c>
      <c r="AI138" s="60">
        <v>8218</v>
      </c>
      <c r="AJ138" s="60">
        <v>854</v>
      </c>
      <c r="AK138" s="60">
        <v>61119</v>
      </c>
      <c r="AL138" s="60">
        <v>19423</v>
      </c>
      <c r="AM138" s="60">
        <v>47909</v>
      </c>
      <c r="AN138" s="60">
        <v>81427</v>
      </c>
      <c r="AO138" s="60">
        <v>22663</v>
      </c>
      <c r="AP138" s="60">
        <v>908</v>
      </c>
      <c r="AQ138" s="60">
        <v>12788</v>
      </c>
      <c r="AR138" s="60">
        <v>4963</v>
      </c>
      <c r="AS138" s="60">
        <v>8346</v>
      </c>
      <c r="AT138" s="60">
        <v>56577</v>
      </c>
      <c r="AU138" s="60">
        <v>1801</v>
      </c>
      <c r="AV138" s="60">
        <v>2868</v>
      </c>
      <c r="AW138" s="60">
        <v>3545</v>
      </c>
      <c r="AX138" s="60">
        <v>10524</v>
      </c>
      <c r="AY138" s="60">
        <v>9536</v>
      </c>
      <c r="AZ138" s="60">
        <v>1758</v>
      </c>
      <c r="BA138" s="60">
        <v>2999</v>
      </c>
      <c r="BB138" s="60">
        <v>7091</v>
      </c>
      <c r="BC138" s="60">
        <v>18334</v>
      </c>
      <c r="BD138" s="60">
        <v>11216</v>
      </c>
      <c r="BE138" s="60">
        <v>4675</v>
      </c>
      <c r="BF138" s="60">
        <v>2318</v>
      </c>
      <c r="BG138" s="60">
        <v>4912</v>
      </c>
      <c r="BH138" s="60">
        <v>2275</v>
      </c>
      <c r="BI138" s="60">
        <v>13264</v>
      </c>
      <c r="BJ138" s="60">
        <v>1529</v>
      </c>
      <c r="BK138" s="60">
        <v>42637</v>
      </c>
      <c r="BL138" s="60">
        <v>53635</v>
      </c>
      <c r="BM138" s="60">
        <v>18246</v>
      </c>
      <c r="BN138" s="60">
        <v>41743</v>
      </c>
      <c r="BO138" s="60">
        <v>47674</v>
      </c>
      <c r="BP138" s="60">
        <v>50554</v>
      </c>
      <c r="BQ138" s="60">
        <v>12371</v>
      </c>
      <c r="BR138" s="60">
        <v>7404</v>
      </c>
      <c r="BS138" s="60">
        <v>6896</v>
      </c>
      <c r="BT138" s="60">
        <v>1337</v>
      </c>
      <c r="BU138" s="60">
        <v>10525</v>
      </c>
      <c r="BV138" s="124">
        <v>31901</v>
      </c>
      <c r="BW138" s="131">
        <f t="shared" ref="BW138:BW139" si="31">SUM(C138:BV138)</f>
        <v>916402</v>
      </c>
      <c r="BX138" s="24"/>
    </row>
    <row r="139" spans="2:76" x14ac:dyDescent="0.2">
      <c r="B139" s="95" t="s">
        <v>535</v>
      </c>
      <c r="C139" s="60">
        <v>31349</v>
      </c>
      <c r="D139" s="60">
        <v>2283</v>
      </c>
      <c r="E139" s="60">
        <v>8109</v>
      </c>
      <c r="F139" s="60">
        <v>4164</v>
      </c>
      <c r="G139" s="60">
        <v>159</v>
      </c>
      <c r="H139" s="60">
        <v>30</v>
      </c>
      <c r="I139" s="60">
        <v>15</v>
      </c>
      <c r="J139" s="60">
        <v>41</v>
      </c>
      <c r="K139" s="60">
        <v>2</v>
      </c>
      <c r="L139" s="60">
        <v>964</v>
      </c>
      <c r="M139" s="60">
        <v>176</v>
      </c>
      <c r="N139" s="60">
        <v>0</v>
      </c>
      <c r="O139" s="60">
        <v>315</v>
      </c>
      <c r="P139" s="60">
        <v>436</v>
      </c>
      <c r="Q139" s="60">
        <v>681</v>
      </c>
      <c r="R139" s="60">
        <v>5</v>
      </c>
      <c r="S139" s="60">
        <v>406</v>
      </c>
      <c r="T139" s="60">
        <v>0</v>
      </c>
      <c r="U139" s="60">
        <v>25</v>
      </c>
      <c r="V139" s="60">
        <v>32</v>
      </c>
      <c r="W139" s="60">
        <v>225</v>
      </c>
      <c r="X139" s="60">
        <v>10</v>
      </c>
      <c r="Y139" s="60">
        <v>1015</v>
      </c>
      <c r="Z139" s="60">
        <v>36</v>
      </c>
      <c r="AA139" s="60">
        <v>21</v>
      </c>
      <c r="AB139" s="60">
        <v>19</v>
      </c>
      <c r="AC139" s="60">
        <v>11</v>
      </c>
      <c r="AD139" s="60">
        <v>25</v>
      </c>
      <c r="AE139" s="60">
        <v>498</v>
      </c>
      <c r="AF139" s="60">
        <v>392</v>
      </c>
      <c r="AG139" s="60">
        <v>610</v>
      </c>
      <c r="AH139" s="60">
        <v>73</v>
      </c>
      <c r="AI139" s="60">
        <v>44</v>
      </c>
      <c r="AJ139" s="60">
        <v>0</v>
      </c>
      <c r="AK139" s="60">
        <v>14301</v>
      </c>
      <c r="AL139" s="60">
        <v>2443</v>
      </c>
      <c r="AM139" s="60">
        <v>4886</v>
      </c>
      <c r="AN139" s="60">
        <v>25291</v>
      </c>
      <c r="AO139" s="60">
        <v>7649</v>
      </c>
      <c r="AP139" s="60">
        <v>7</v>
      </c>
      <c r="AQ139" s="60">
        <v>200</v>
      </c>
      <c r="AR139" s="60">
        <v>418</v>
      </c>
      <c r="AS139" s="60">
        <v>1123</v>
      </c>
      <c r="AT139" s="60">
        <v>9818</v>
      </c>
      <c r="AU139" s="60">
        <v>206</v>
      </c>
      <c r="AV139" s="60">
        <v>146</v>
      </c>
      <c r="AW139" s="60">
        <v>0</v>
      </c>
      <c r="AX139" s="60">
        <v>905</v>
      </c>
      <c r="AY139" s="60">
        <v>0</v>
      </c>
      <c r="AZ139" s="60">
        <v>0</v>
      </c>
      <c r="BA139" s="60">
        <v>3582</v>
      </c>
      <c r="BB139" s="60">
        <v>908</v>
      </c>
      <c r="BC139" s="60">
        <v>5688</v>
      </c>
      <c r="BD139" s="60">
        <v>3271</v>
      </c>
      <c r="BE139" s="60">
        <v>97</v>
      </c>
      <c r="BF139" s="60">
        <v>649</v>
      </c>
      <c r="BG139" s="60">
        <v>3004</v>
      </c>
      <c r="BH139" s="60">
        <v>164</v>
      </c>
      <c r="BI139" s="60">
        <v>95</v>
      </c>
      <c r="BJ139" s="60">
        <v>302</v>
      </c>
      <c r="BK139" s="60">
        <v>4385</v>
      </c>
      <c r="BL139" s="60">
        <v>0</v>
      </c>
      <c r="BM139" s="60">
        <v>3213</v>
      </c>
      <c r="BN139" s="60">
        <v>0</v>
      </c>
      <c r="BO139" s="60">
        <v>3665</v>
      </c>
      <c r="BP139" s="60">
        <v>0</v>
      </c>
      <c r="BQ139" s="60">
        <v>1208</v>
      </c>
      <c r="BR139" s="60">
        <v>0</v>
      </c>
      <c r="BS139" s="60">
        <v>0</v>
      </c>
      <c r="BT139" s="60">
        <v>899</v>
      </c>
      <c r="BU139" s="60">
        <v>14523</v>
      </c>
      <c r="BV139" s="124">
        <v>0</v>
      </c>
      <c r="BW139" s="131">
        <f t="shared" si="31"/>
        <v>165217</v>
      </c>
      <c r="BX139" s="24"/>
    </row>
    <row r="140" spans="2:76" x14ac:dyDescent="0.2">
      <c r="B140" s="121" t="s">
        <v>538</v>
      </c>
      <c r="C140" s="122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122"/>
      <c r="Q140" s="122"/>
      <c r="R140" s="122"/>
      <c r="S140" s="122"/>
      <c r="T140" s="122"/>
      <c r="U140" s="122"/>
      <c r="V140" s="122"/>
      <c r="W140" s="122"/>
      <c r="X140" s="122"/>
      <c r="Y140" s="122"/>
      <c r="Z140" s="122"/>
      <c r="AA140" s="122"/>
      <c r="AB140" s="122"/>
      <c r="AC140" s="122"/>
      <c r="AD140" s="122"/>
      <c r="AE140" s="122"/>
      <c r="AF140" s="122"/>
      <c r="AG140" s="122"/>
      <c r="AH140" s="122"/>
      <c r="AI140" s="122"/>
      <c r="AJ140" s="122"/>
      <c r="AK140" s="122"/>
      <c r="AL140" s="122"/>
      <c r="AM140" s="122"/>
      <c r="AN140" s="122"/>
      <c r="AO140" s="122"/>
      <c r="AP140" s="122"/>
      <c r="AQ140" s="122"/>
      <c r="AR140" s="122"/>
      <c r="AS140" s="122"/>
      <c r="AT140" s="122"/>
      <c r="AU140" s="122"/>
      <c r="AV140" s="122"/>
      <c r="AW140" s="122"/>
      <c r="AX140" s="122"/>
      <c r="AY140" s="122"/>
      <c r="AZ140" s="122"/>
      <c r="BA140" s="122"/>
      <c r="BB140" s="122"/>
      <c r="BC140" s="122"/>
      <c r="BD140" s="122"/>
      <c r="BE140" s="122"/>
      <c r="BF140" s="122"/>
      <c r="BG140" s="122"/>
      <c r="BH140" s="122"/>
      <c r="BI140" s="122"/>
      <c r="BJ140" s="122"/>
      <c r="BK140" s="122"/>
      <c r="BL140" s="122"/>
      <c r="BM140" s="122"/>
      <c r="BN140" s="122"/>
      <c r="BO140" s="122"/>
      <c r="BP140" s="122"/>
      <c r="BQ140" s="122"/>
      <c r="BR140" s="122"/>
      <c r="BS140" s="122"/>
      <c r="BT140" s="122"/>
      <c r="BU140" s="122"/>
      <c r="BV140" s="127"/>
      <c r="BW140" s="113"/>
      <c r="BX140" s="24"/>
    </row>
    <row r="141" spans="2:76" x14ac:dyDescent="0.2">
      <c r="B141" s="95" t="s">
        <v>533</v>
      </c>
      <c r="C141" s="83">
        <f>+C142+C143</f>
        <v>122967766</v>
      </c>
      <c r="D141" s="83">
        <f t="shared" ref="D141:BP141" si="32">+D142+D143</f>
        <v>16515253</v>
      </c>
      <c r="E141" s="83">
        <f t="shared" si="32"/>
        <v>29204101</v>
      </c>
      <c r="F141" s="83">
        <f t="shared" si="32"/>
        <v>8263002</v>
      </c>
      <c r="G141" s="83">
        <f t="shared" si="32"/>
        <v>7363678</v>
      </c>
      <c r="H141" s="83">
        <f t="shared" si="32"/>
        <v>9668047</v>
      </c>
      <c r="I141" s="83">
        <f t="shared" si="32"/>
        <v>19750593</v>
      </c>
      <c r="J141" s="83">
        <f t="shared" si="32"/>
        <v>3863220</v>
      </c>
      <c r="K141" s="83">
        <f t="shared" si="32"/>
        <v>2636270</v>
      </c>
      <c r="L141" s="83">
        <f t="shared" si="32"/>
        <v>16006666</v>
      </c>
      <c r="M141" s="83">
        <f t="shared" si="32"/>
        <v>5113471</v>
      </c>
      <c r="N141" s="83">
        <f t="shared" si="32"/>
        <v>0</v>
      </c>
      <c r="O141" s="83">
        <f t="shared" si="32"/>
        <v>2751921</v>
      </c>
      <c r="P141" s="83">
        <f t="shared" si="32"/>
        <v>17564156</v>
      </c>
      <c r="Q141" s="83">
        <f t="shared" si="32"/>
        <v>13768545</v>
      </c>
      <c r="R141" s="83">
        <f t="shared" si="32"/>
        <v>3328402</v>
      </c>
      <c r="S141" s="83">
        <f t="shared" si="32"/>
        <v>5219352</v>
      </c>
      <c r="T141" s="83">
        <f t="shared" si="32"/>
        <v>1373182</v>
      </c>
      <c r="U141" s="83">
        <f t="shared" si="32"/>
        <v>3773959</v>
      </c>
      <c r="V141" s="83">
        <f t="shared" si="32"/>
        <v>6672957</v>
      </c>
      <c r="W141" s="83">
        <f t="shared" si="32"/>
        <v>11621357</v>
      </c>
      <c r="X141" s="83">
        <f t="shared" si="32"/>
        <v>6774235</v>
      </c>
      <c r="Y141" s="83">
        <f t="shared" si="32"/>
        <v>26229525</v>
      </c>
      <c r="Z141" s="83">
        <f t="shared" si="32"/>
        <v>1800337</v>
      </c>
      <c r="AA141" s="83">
        <f t="shared" si="32"/>
        <v>2710962</v>
      </c>
      <c r="AB141" s="83">
        <f t="shared" si="32"/>
        <v>7810736</v>
      </c>
      <c r="AC141" s="83">
        <f t="shared" si="32"/>
        <v>27539613</v>
      </c>
      <c r="AD141" s="83">
        <f t="shared" si="32"/>
        <v>7387040</v>
      </c>
      <c r="AE141" s="83">
        <f t="shared" si="32"/>
        <v>8418782</v>
      </c>
      <c r="AF141" s="83">
        <f t="shared" si="32"/>
        <v>3227526</v>
      </c>
      <c r="AG141" s="83">
        <f t="shared" si="32"/>
        <v>20395488</v>
      </c>
      <c r="AH141" s="83">
        <f t="shared" si="32"/>
        <v>3472801</v>
      </c>
      <c r="AI141" s="83">
        <f t="shared" si="32"/>
        <v>13060248</v>
      </c>
      <c r="AJ141" s="83">
        <f t="shared" si="32"/>
        <v>1533700</v>
      </c>
      <c r="AK141" s="83">
        <f t="shared" ref="AK141" si="33">+AK142+AK143</f>
        <v>132768353</v>
      </c>
      <c r="AL141" s="83">
        <f t="shared" si="32"/>
        <v>42814624</v>
      </c>
      <c r="AM141" s="83">
        <f t="shared" si="32"/>
        <v>102136476</v>
      </c>
      <c r="AN141" s="83">
        <f t="shared" si="32"/>
        <v>197049629</v>
      </c>
      <c r="AO141" s="83">
        <f t="shared" si="32"/>
        <v>62905948</v>
      </c>
      <c r="AP141" s="83">
        <f t="shared" si="32"/>
        <v>1666654</v>
      </c>
      <c r="AQ141" s="83">
        <f t="shared" si="32"/>
        <v>23007271</v>
      </c>
      <c r="AR141" s="83">
        <f t="shared" si="32"/>
        <v>9217421</v>
      </c>
      <c r="AS141" s="83">
        <f t="shared" si="32"/>
        <v>18162823</v>
      </c>
      <c r="AT141" s="83">
        <f t="shared" si="32"/>
        <v>135368433</v>
      </c>
      <c r="AU141" s="83">
        <f t="shared" si="32"/>
        <v>3288579</v>
      </c>
      <c r="AV141" s="83">
        <f t="shared" si="32"/>
        <v>5118198</v>
      </c>
      <c r="AW141" s="83">
        <f t="shared" si="32"/>
        <v>6060619</v>
      </c>
      <c r="AX141" s="83">
        <f t="shared" si="32"/>
        <v>21354978</v>
      </c>
      <c r="AY141" s="83">
        <f t="shared" si="32"/>
        <v>17920525</v>
      </c>
      <c r="AZ141" s="83">
        <f t="shared" si="32"/>
        <v>3303372</v>
      </c>
      <c r="BA141" s="83">
        <f t="shared" si="32"/>
        <v>12731609</v>
      </c>
      <c r="BB141" s="83">
        <f t="shared" si="32"/>
        <v>14348943</v>
      </c>
      <c r="BC141" s="83">
        <f t="shared" si="32"/>
        <v>43552470</v>
      </c>
      <c r="BD141" s="83">
        <f t="shared" si="32"/>
        <v>27495119</v>
      </c>
      <c r="BE141" s="83">
        <f t="shared" si="32"/>
        <v>8488904</v>
      </c>
      <c r="BF141" s="83">
        <f t="shared" si="32"/>
        <v>5698350</v>
      </c>
      <c r="BG141" s="83">
        <f t="shared" si="32"/>
        <v>15110597</v>
      </c>
      <c r="BH141" s="83">
        <f t="shared" si="32"/>
        <v>4495205</v>
      </c>
      <c r="BI141" s="83">
        <f t="shared" si="32"/>
        <v>20549711</v>
      </c>
      <c r="BJ141" s="83">
        <f t="shared" si="32"/>
        <v>3280055</v>
      </c>
      <c r="BK141" s="83">
        <f t="shared" si="32"/>
        <v>60392136</v>
      </c>
      <c r="BL141" s="83">
        <f t="shared" si="32"/>
        <v>88904865</v>
      </c>
      <c r="BM141" s="83">
        <f t="shared" si="32"/>
        <v>29382394</v>
      </c>
      <c r="BN141" s="83">
        <f t="shared" si="32"/>
        <v>61322407</v>
      </c>
      <c r="BO141" s="83">
        <f t="shared" si="32"/>
        <v>86300233</v>
      </c>
      <c r="BP141" s="83">
        <f t="shared" si="32"/>
        <v>82621412</v>
      </c>
      <c r="BQ141" s="83">
        <f t="shared" ref="BQ141:BV141" si="34">+BQ142+BQ143</f>
        <v>25313891</v>
      </c>
      <c r="BR141" s="83">
        <f t="shared" si="34"/>
        <v>11009988</v>
      </c>
      <c r="BS141" s="83">
        <f t="shared" si="34"/>
        <v>10622718</v>
      </c>
      <c r="BT141" s="83">
        <f t="shared" si="34"/>
        <v>4278247</v>
      </c>
      <c r="BU141" s="83">
        <f t="shared" si="34"/>
        <v>48836280</v>
      </c>
      <c r="BV141" s="125">
        <f t="shared" si="34"/>
        <v>40601254</v>
      </c>
      <c r="BW141" s="113">
        <f>SUM(C141:BV141)</f>
        <v>1925267582</v>
      </c>
      <c r="BX141" s="24"/>
    </row>
    <row r="142" spans="2:76" x14ac:dyDescent="0.2">
      <c r="B142" s="98" t="s">
        <v>534</v>
      </c>
      <c r="C142" s="60">
        <v>32100478</v>
      </c>
      <c r="D142" s="60">
        <v>12524155</v>
      </c>
      <c r="E142" s="60">
        <v>18990899</v>
      </c>
      <c r="F142" s="60">
        <v>2740797</v>
      </c>
      <c r="G142" s="60">
        <v>7026808</v>
      </c>
      <c r="H142" s="60">
        <v>9623284</v>
      </c>
      <c r="I142" s="60">
        <v>19724364</v>
      </c>
      <c r="J142" s="60">
        <v>3790431</v>
      </c>
      <c r="K142" s="60">
        <v>2633378</v>
      </c>
      <c r="L142" s="60">
        <v>13856088</v>
      </c>
      <c r="M142" s="60">
        <v>4800317</v>
      </c>
      <c r="N142" s="60">
        <v>0</v>
      </c>
      <c r="O142" s="60">
        <v>2468137</v>
      </c>
      <c r="P142" s="60">
        <v>16548139</v>
      </c>
      <c r="Q142" s="60">
        <v>12906366</v>
      </c>
      <c r="R142" s="60">
        <v>3319765</v>
      </c>
      <c r="S142" s="60">
        <v>4088485</v>
      </c>
      <c r="T142" s="60">
        <v>1373182</v>
      </c>
      <c r="U142" s="60">
        <v>3725189</v>
      </c>
      <c r="V142" s="60">
        <v>6618608</v>
      </c>
      <c r="W142" s="60">
        <v>11112253</v>
      </c>
      <c r="X142" s="60">
        <v>6756062</v>
      </c>
      <c r="Y142" s="60">
        <v>24321373</v>
      </c>
      <c r="Z142" s="60">
        <v>1727136</v>
      </c>
      <c r="AA142" s="60">
        <v>2675218</v>
      </c>
      <c r="AB142" s="60">
        <v>7778513</v>
      </c>
      <c r="AC142" s="60">
        <v>27519553</v>
      </c>
      <c r="AD142" s="60">
        <v>7345954</v>
      </c>
      <c r="AE142" s="60">
        <v>7510703</v>
      </c>
      <c r="AF142" s="60">
        <v>2481581</v>
      </c>
      <c r="AG142" s="60">
        <v>19780462</v>
      </c>
      <c r="AH142" s="60">
        <v>3348575</v>
      </c>
      <c r="AI142" s="60">
        <v>12927058</v>
      </c>
      <c r="AJ142" s="60">
        <v>1533700</v>
      </c>
      <c r="AK142" s="60">
        <v>105811114</v>
      </c>
      <c r="AL142" s="60">
        <v>37556981</v>
      </c>
      <c r="AM142" s="60">
        <v>91788015</v>
      </c>
      <c r="AN142" s="60">
        <v>141090100</v>
      </c>
      <c r="AO142" s="60">
        <v>45093166</v>
      </c>
      <c r="AP142" s="60">
        <v>1653102</v>
      </c>
      <c r="AQ142" s="60">
        <v>22601404</v>
      </c>
      <c r="AR142" s="60">
        <v>8322605</v>
      </c>
      <c r="AS142" s="60">
        <v>15326906</v>
      </c>
      <c r="AT142" s="60">
        <v>107811961</v>
      </c>
      <c r="AU142" s="60">
        <v>2992674</v>
      </c>
      <c r="AV142" s="60">
        <v>4791404</v>
      </c>
      <c r="AW142" s="60">
        <v>6060619</v>
      </c>
      <c r="AX142" s="60">
        <v>19270878</v>
      </c>
      <c r="AY142" s="60">
        <v>17920525</v>
      </c>
      <c r="AZ142" s="60">
        <v>3303372</v>
      </c>
      <c r="BA142" s="60">
        <v>5224771</v>
      </c>
      <c r="BB142" s="60">
        <v>12590440</v>
      </c>
      <c r="BC142" s="60">
        <v>32483606</v>
      </c>
      <c r="BD142" s="60">
        <v>20290215</v>
      </c>
      <c r="BE142" s="60">
        <v>8265020</v>
      </c>
      <c r="BF142" s="60">
        <v>4170889</v>
      </c>
      <c r="BG142" s="60">
        <v>9052842</v>
      </c>
      <c r="BH142" s="60">
        <v>4233317</v>
      </c>
      <c r="BI142" s="60">
        <v>20392155</v>
      </c>
      <c r="BJ142" s="60">
        <v>2776867</v>
      </c>
      <c r="BK142" s="60">
        <v>55289731</v>
      </c>
      <c r="BL142" s="60">
        <v>88904865</v>
      </c>
      <c r="BM142" s="60">
        <v>24682112</v>
      </c>
      <c r="BN142" s="60">
        <v>61322407</v>
      </c>
      <c r="BO142" s="60">
        <v>79957902</v>
      </c>
      <c r="BP142" s="60">
        <v>82621412</v>
      </c>
      <c r="BQ142" s="60">
        <v>22982647</v>
      </c>
      <c r="BR142" s="60">
        <v>11009988</v>
      </c>
      <c r="BS142" s="60">
        <v>10622718</v>
      </c>
      <c r="BT142" s="60">
        <v>2443425</v>
      </c>
      <c r="BU142" s="60">
        <v>18545264</v>
      </c>
      <c r="BV142" s="124">
        <v>40601254</v>
      </c>
      <c r="BW142" s="131">
        <f t="shared" ref="BW142:BW143" si="35">SUM(C142:BV142)</f>
        <v>1565535684</v>
      </c>
      <c r="BX142" s="24"/>
    </row>
    <row r="143" spans="2:76" x14ac:dyDescent="0.2">
      <c r="B143" s="97" t="s">
        <v>535</v>
      </c>
      <c r="C143" s="99">
        <v>90867288</v>
      </c>
      <c r="D143" s="99">
        <v>3991098</v>
      </c>
      <c r="E143" s="99">
        <v>10213202</v>
      </c>
      <c r="F143" s="99">
        <v>5522205</v>
      </c>
      <c r="G143" s="99">
        <v>336870</v>
      </c>
      <c r="H143" s="99">
        <v>44763</v>
      </c>
      <c r="I143" s="99">
        <v>26229</v>
      </c>
      <c r="J143" s="99">
        <v>72789</v>
      </c>
      <c r="K143" s="99">
        <v>2892</v>
      </c>
      <c r="L143" s="99">
        <v>2150578</v>
      </c>
      <c r="M143" s="99">
        <v>313154</v>
      </c>
      <c r="N143" s="99">
        <v>0</v>
      </c>
      <c r="O143" s="99">
        <v>283784</v>
      </c>
      <c r="P143" s="99">
        <v>1016017</v>
      </c>
      <c r="Q143" s="99">
        <v>862179</v>
      </c>
      <c r="R143" s="99">
        <v>8637</v>
      </c>
      <c r="S143" s="99">
        <v>1130867</v>
      </c>
      <c r="T143" s="99">
        <v>0</v>
      </c>
      <c r="U143" s="99">
        <v>48770</v>
      </c>
      <c r="V143" s="99">
        <v>54349</v>
      </c>
      <c r="W143" s="99">
        <v>509104</v>
      </c>
      <c r="X143" s="99">
        <v>18173</v>
      </c>
      <c r="Y143" s="99">
        <v>1908152</v>
      </c>
      <c r="Z143" s="99">
        <v>73201</v>
      </c>
      <c r="AA143" s="99">
        <v>35744</v>
      </c>
      <c r="AB143" s="99">
        <v>32223</v>
      </c>
      <c r="AC143" s="99">
        <v>20060</v>
      </c>
      <c r="AD143" s="99">
        <v>41086</v>
      </c>
      <c r="AE143" s="99">
        <v>908079</v>
      </c>
      <c r="AF143" s="99">
        <v>745945</v>
      </c>
      <c r="AG143" s="99">
        <v>615026</v>
      </c>
      <c r="AH143" s="99">
        <v>124226</v>
      </c>
      <c r="AI143" s="99">
        <v>133190</v>
      </c>
      <c r="AJ143" s="99">
        <v>0</v>
      </c>
      <c r="AK143" s="99">
        <v>26957239</v>
      </c>
      <c r="AL143" s="99">
        <v>5257643</v>
      </c>
      <c r="AM143" s="99">
        <v>10348461</v>
      </c>
      <c r="AN143" s="99">
        <v>55959529</v>
      </c>
      <c r="AO143" s="99">
        <v>17812782</v>
      </c>
      <c r="AP143" s="99">
        <v>13552</v>
      </c>
      <c r="AQ143" s="99">
        <v>405867</v>
      </c>
      <c r="AR143" s="99">
        <v>894816</v>
      </c>
      <c r="AS143" s="99">
        <v>2835917</v>
      </c>
      <c r="AT143" s="99">
        <v>27556472</v>
      </c>
      <c r="AU143" s="99">
        <v>295905</v>
      </c>
      <c r="AV143" s="99">
        <v>326794</v>
      </c>
      <c r="AW143" s="99">
        <v>0</v>
      </c>
      <c r="AX143" s="99">
        <v>2084100</v>
      </c>
      <c r="AY143" s="99">
        <v>0</v>
      </c>
      <c r="AZ143" s="99">
        <v>0</v>
      </c>
      <c r="BA143" s="99">
        <v>7506838</v>
      </c>
      <c r="BB143" s="99">
        <v>1758503</v>
      </c>
      <c r="BC143" s="99">
        <v>11068864</v>
      </c>
      <c r="BD143" s="99">
        <v>7204904</v>
      </c>
      <c r="BE143" s="99">
        <v>223884</v>
      </c>
      <c r="BF143" s="99">
        <v>1527461</v>
      </c>
      <c r="BG143" s="99">
        <v>6057755</v>
      </c>
      <c r="BH143" s="99">
        <v>261888</v>
      </c>
      <c r="BI143" s="99">
        <v>157556</v>
      </c>
      <c r="BJ143" s="99">
        <v>503188</v>
      </c>
      <c r="BK143" s="99">
        <v>5102405</v>
      </c>
      <c r="BL143" s="99">
        <v>0</v>
      </c>
      <c r="BM143" s="99">
        <v>4700282</v>
      </c>
      <c r="BN143" s="99">
        <v>0</v>
      </c>
      <c r="BO143" s="99">
        <v>6342331</v>
      </c>
      <c r="BP143" s="99">
        <v>0</v>
      </c>
      <c r="BQ143" s="99">
        <v>2331244</v>
      </c>
      <c r="BR143" s="99">
        <v>0</v>
      </c>
      <c r="BS143" s="99">
        <v>0</v>
      </c>
      <c r="BT143" s="99">
        <v>1834822</v>
      </c>
      <c r="BU143" s="99">
        <v>30291016</v>
      </c>
      <c r="BV143" s="128">
        <v>0</v>
      </c>
      <c r="BW143" s="131">
        <f t="shared" si="35"/>
        <v>359731898</v>
      </c>
      <c r="BX143" s="24"/>
    </row>
    <row r="144" spans="2:76" x14ac:dyDescent="0.2"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4"/>
    </row>
    <row r="145" spans="1:74" x14ac:dyDescent="0.2">
      <c r="A145" s="51" t="s">
        <v>547</v>
      </c>
    </row>
    <row r="146" spans="1:74" x14ac:dyDescent="0.2"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N146" s="34"/>
      <c r="BO146" s="34"/>
      <c r="BP146" s="34"/>
      <c r="BQ146" s="34"/>
      <c r="BR146" s="34"/>
      <c r="BS146" s="34"/>
      <c r="BT146" s="34"/>
      <c r="BU146" s="34"/>
      <c r="BV146" s="34"/>
    </row>
    <row r="147" spans="1:74" x14ac:dyDescent="0.2"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</row>
  </sheetData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120"/>
  <sheetViews>
    <sheetView workbookViewId="0">
      <pane xSplit="2" ySplit="6" topLeftCell="C7" activePane="bottomRight" state="frozen"/>
      <selection pane="topRight"/>
      <selection pane="bottomLeft"/>
      <selection pane="bottomRight" activeCell="A2" sqref="A2"/>
    </sheetView>
  </sheetViews>
  <sheetFormatPr baseColWidth="10" defaultColWidth="9.140625" defaultRowHeight="12.75" x14ac:dyDescent="0.2"/>
  <cols>
    <col min="1" max="1" width="7.7109375" style="16" customWidth="1"/>
    <col min="2" max="2" width="38.7109375" style="16" customWidth="1"/>
    <col min="3" max="3" width="11.5703125" style="16" bestFit="1" customWidth="1"/>
    <col min="4" max="5" width="10.28515625" style="16" bestFit="1" customWidth="1"/>
    <col min="6" max="6" width="9.85546875" style="16" bestFit="1" customWidth="1"/>
    <col min="7" max="7" width="10.28515625" style="16" bestFit="1" customWidth="1"/>
    <col min="8" max="8" width="13" style="16" customWidth="1"/>
    <col min="9" max="9" width="11.5703125" style="16" bestFit="1" customWidth="1"/>
    <col min="10" max="13" width="10.28515625" style="16" bestFit="1" customWidth="1"/>
    <col min="14" max="14" width="9" style="16" bestFit="1" customWidth="1"/>
    <col min="15" max="15" width="9.42578125" style="16" bestFit="1" customWidth="1"/>
    <col min="16" max="18" width="10.28515625" style="16" bestFit="1" customWidth="1"/>
    <col min="19" max="19" width="9.42578125" style="16" bestFit="1" customWidth="1"/>
    <col min="20" max="20" width="11.5703125" style="16" bestFit="1" customWidth="1"/>
    <col min="21" max="25" width="10.28515625" style="16" bestFit="1" customWidth="1"/>
    <col min="26" max="26" width="9.42578125" style="16" bestFit="1" customWidth="1"/>
    <col min="27" max="28" width="10.28515625" style="16" bestFit="1" customWidth="1"/>
    <col min="29" max="29" width="11.5703125" style="16" bestFit="1" customWidth="1"/>
    <col min="30" max="31" width="10.28515625" style="16" bestFit="1" customWidth="1"/>
    <col min="32" max="32" width="9.42578125" style="16" bestFit="1" customWidth="1"/>
    <col min="33" max="33" width="10.28515625" style="16" bestFit="1" customWidth="1"/>
    <col min="34" max="35" width="11.5703125" style="16" bestFit="1" customWidth="1"/>
    <col min="36" max="36" width="10.28515625" style="16" bestFit="1" customWidth="1"/>
    <col min="37" max="37" width="11.5703125" style="16" bestFit="1" customWidth="1"/>
    <col min="38" max="39" width="10.28515625" style="16" bestFit="1" customWidth="1"/>
    <col min="40" max="40" width="10.7109375" style="16" bestFit="1" customWidth="1"/>
    <col min="41" max="41" width="13.28515625" style="16" customWidth="1"/>
    <col min="42" max="42" width="9.42578125" style="16" bestFit="1" customWidth="1"/>
    <col min="43" max="43" width="10.28515625" style="16" bestFit="1" customWidth="1"/>
    <col min="44" max="45" width="9.42578125" style="16" bestFit="1" customWidth="1"/>
    <col min="46" max="46" width="10.28515625" style="16" bestFit="1" customWidth="1"/>
    <col min="47" max="48" width="9.42578125" style="16" bestFit="1" customWidth="1"/>
    <col min="49" max="49" width="11.5703125" style="16" bestFit="1" customWidth="1"/>
    <col min="50" max="50" width="11.140625" style="16" customWidth="1"/>
    <col min="51" max="51" width="19.28515625" style="16" bestFit="1" customWidth="1"/>
    <col min="52" max="52" width="12.7109375" style="16" customWidth="1"/>
    <col min="53" max="53" width="10.28515625" style="16" bestFit="1" customWidth="1"/>
    <col min="54" max="54" width="12" style="16" bestFit="1" customWidth="1"/>
    <col min="55" max="58" width="10.28515625" style="16" bestFit="1" customWidth="1"/>
    <col min="59" max="59" width="14.42578125" style="16" bestFit="1" customWidth="1"/>
    <col min="60" max="60" width="10.28515625" style="16" bestFit="1" customWidth="1"/>
    <col min="61" max="61" width="9.140625" style="16"/>
    <col min="62" max="62" width="9.42578125" style="16" bestFit="1" customWidth="1"/>
    <col min="63" max="63" width="11.140625" style="16" customWidth="1"/>
    <col min="64" max="64" width="10.28515625" style="16" bestFit="1" customWidth="1"/>
    <col min="65" max="65" width="9.42578125" style="16" bestFit="1" customWidth="1"/>
    <col min="66" max="66" width="12.28515625" style="16" customWidth="1"/>
    <col min="67" max="67" width="14.140625" style="16" bestFit="1" customWidth="1"/>
    <col min="68" max="68" width="18.5703125" style="16" bestFit="1" customWidth="1"/>
    <col min="69" max="69" width="11.5703125" style="16" bestFit="1" customWidth="1"/>
    <col min="70" max="70" width="11.42578125" style="16" customWidth="1"/>
    <col min="71" max="73" width="10.28515625" style="16" bestFit="1" customWidth="1"/>
    <col min="74" max="74" width="12.28515625" style="16" bestFit="1" customWidth="1"/>
    <col min="75" max="75" width="12.85546875" style="17" bestFit="1" customWidth="1"/>
    <col min="76" max="76" width="12.85546875" style="16" customWidth="1"/>
    <col min="77" max="77" width="11.5703125" style="16" bestFit="1" customWidth="1"/>
    <col min="78" max="79" width="12.85546875" style="16" bestFit="1" customWidth="1"/>
    <col min="80" max="81" width="11.5703125" style="16" bestFit="1" customWidth="1"/>
    <col min="82" max="82" width="12.42578125" style="16" bestFit="1" customWidth="1"/>
    <col min="83" max="83" width="14.5703125" style="16" customWidth="1"/>
    <col min="84" max="84" width="12.42578125" style="16" bestFit="1" customWidth="1"/>
    <col min="85" max="85" width="11.7109375" style="17" bestFit="1" customWidth="1"/>
    <col min="86" max="87" width="12.85546875" style="16" bestFit="1" customWidth="1"/>
    <col min="88" max="88" width="13.7109375" style="16" bestFit="1" customWidth="1"/>
    <col min="89" max="89" width="1.85546875" style="16" customWidth="1"/>
    <col min="90" max="16384" width="9.140625" style="16"/>
  </cols>
  <sheetData>
    <row r="1" spans="1:90" ht="15.75" x14ac:dyDescent="0.25">
      <c r="A1" s="30" t="s">
        <v>549</v>
      </c>
      <c r="B1" s="15"/>
    </row>
    <row r="2" spans="1:90" ht="15.75" x14ac:dyDescent="0.25">
      <c r="A2" s="30" t="s">
        <v>378</v>
      </c>
      <c r="B2" s="15"/>
    </row>
    <row r="3" spans="1:90" x14ac:dyDescent="0.2">
      <c r="A3" s="18" t="s">
        <v>1</v>
      </c>
      <c r="B3" s="15"/>
      <c r="CE3" s="31"/>
    </row>
    <row r="4" spans="1:90" x14ac:dyDescent="0.2">
      <c r="A4" s="18"/>
      <c r="B4" s="2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28"/>
      <c r="BX4" s="27"/>
      <c r="BY4" s="27"/>
      <c r="BZ4" s="27"/>
      <c r="CA4" s="27"/>
      <c r="CB4" s="27"/>
      <c r="CC4" s="27"/>
      <c r="CD4" s="27"/>
      <c r="CE4" s="87"/>
      <c r="CF4" s="27"/>
      <c r="CG4" s="28"/>
      <c r="CH4" s="27"/>
      <c r="CI4" s="27"/>
      <c r="CJ4" s="27"/>
    </row>
    <row r="5" spans="1:90" s="21" customFormat="1" ht="11.25" customHeight="1" x14ac:dyDescent="0.2">
      <c r="A5" s="85"/>
      <c r="B5" s="56" t="s">
        <v>2</v>
      </c>
      <c r="C5" s="56" t="s">
        <v>3</v>
      </c>
      <c r="D5" s="56" t="s">
        <v>4</v>
      </c>
      <c r="E5" s="56" t="s">
        <v>5</v>
      </c>
      <c r="F5" s="56" t="s">
        <v>6</v>
      </c>
      <c r="G5" s="56" t="s">
        <v>7</v>
      </c>
      <c r="H5" s="56" t="s">
        <v>8</v>
      </c>
      <c r="I5" s="56" t="s">
        <v>9</v>
      </c>
      <c r="J5" s="56" t="s">
        <v>10</v>
      </c>
      <c r="K5" s="56" t="s">
        <v>11</v>
      </c>
      <c r="L5" s="56" t="s">
        <v>12</v>
      </c>
      <c r="M5" s="56" t="s">
        <v>13</v>
      </c>
      <c r="N5" s="56" t="s">
        <v>14</v>
      </c>
      <c r="O5" s="56" t="s">
        <v>15</v>
      </c>
      <c r="P5" s="56" t="s">
        <v>336</v>
      </c>
      <c r="Q5" s="56" t="s">
        <v>16</v>
      </c>
      <c r="R5" s="56" t="s">
        <v>17</v>
      </c>
      <c r="S5" s="56" t="s">
        <v>18</v>
      </c>
      <c r="T5" s="56" t="s">
        <v>19</v>
      </c>
      <c r="U5" s="56" t="s">
        <v>337</v>
      </c>
      <c r="V5" s="56" t="s">
        <v>20</v>
      </c>
      <c r="W5" s="56" t="s">
        <v>21</v>
      </c>
      <c r="X5" s="56" t="s">
        <v>22</v>
      </c>
      <c r="Y5" s="56" t="s">
        <v>23</v>
      </c>
      <c r="Z5" s="56" t="s">
        <v>24</v>
      </c>
      <c r="AA5" s="56" t="s">
        <v>25</v>
      </c>
      <c r="AB5" s="56" t="s">
        <v>26</v>
      </c>
      <c r="AC5" s="56" t="s">
        <v>27</v>
      </c>
      <c r="AD5" s="56" t="s">
        <v>28</v>
      </c>
      <c r="AE5" s="56" t="s">
        <v>29</v>
      </c>
      <c r="AF5" s="56" t="s">
        <v>30</v>
      </c>
      <c r="AG5" s="56" t="s">
        <v>31</v>
      </c>
      <c r="AH5" s="56" t="s">
        <v>32</v>
      </c>
      <c r="AI5" s="56" t="s">
        <v>338</v>
      </c>
      <c r="AJ5" s="56" t="s">
        <v>339</v>
      </c>
      <c r="AK5" s="56" t="s">
        <v>33</v>
      </c>
      <c r="AL5" s="56" t="s">
        <v>34</v>
      </c>
      <c r="AM5" s="56" t="s">
        <v>35</v>
      </c>
      <c r="AN5" s="56" t="s">
        <v>380</v>
      </c>
      <c r="AO5" s="56" t="s">
        <v>381</v>
      </c>
      <c r="AP5" s="56" t="s">
        <v>382</v>
      </c>
      <c r="AQ5" s="56" t="s">
        <v>42</v>
      </c>
      <c r="AR5" s="56" t="s">
        <v>43</v>
      </c>
      <c r="AS5" s="56" t="s">
        <v>44</v>
      </c>
      <c r="AT5" s="56" t="s">
        <v>45</v>
      </c>
      <c r="AU5" s="56" t="s">
        <v>46</v>
      </c>
      <c r="AV5" s="56" t="s">
        <v>383</v>
      </c>
      <c r="AW5" s="56" t="s">
        <v>49</v>
      </c>
      <c r="AX5" s="56" t="s">
        <v>50</v>
      </c>
      <c r="AY5" s="56" t="s">
        <v>51</v>
      </c>
      <c r="AZ5" s="56" t="s">
        <v>52</v>
      </c>
      <c r="BA5" s="56" t="s">
        <v>53</v>
      </c>
      <c r="BB5" s="56" t="s">
        <v>54</v>
      </c>
      <c r="BC5" s="56" t="s">
        <v>55</v>
      </c>
      <c r="BD5" s="56" t="s">
        <v>56</v>
      </c>
      <c r="BE5" s="56" t="s">
        <v>57</v>
      </c>
      <c r="BF5" s="56" t="s">
        <v>58</v>
      </c>
      <c r="BG5" s="56" t="s">
        <v>384</v>
      </c>
      <c r="BH5" s="56" t="s">
        <v>60</v>
      </c>
      <c r="BI5" s="56" t="s">
        <v>61</v>
      </c>
      <c r="BJ5" s="56" t="s">
        <v>62</v>
      </c>
      <c r="BK5" s="56" t="s">
        <v>63</v>
      </c>
      <c r="BL5" s="56" t="s">
        <v>64</v>
      </c>
      <c r="BM5" s="56" t="s">
        <v>65</v>
      </c>
      <c r="BN5" s="56" t="s">
        <v>66</v>
      </c>
      <c r="BO5" s="56" t="s">
        <v>385</v>
      </c>
      <c r="BP5" s="56" t="s">
        <v>386</v>
      </c>
      <c r="BQ5" s="56" t="s">
        <v>71</v>
      </c>
      <c r="BR5" s="56" t="s">
        <v>72</v>
      </c>
      <c r="BS5" s="56" t="s">
        <v>387</v>
      </c>
      <c r="BT5" s="56" t="s">
        <v>73</v>
      </c>
      <c r="BU5" s="56" t="s">
        <v>74</v>
      </c>
      <c r="BV5" s="73" t="s">
        <v>75</v>
      </c>
      <c r="BW5" s="56"/>
      <c r="BX5" s="78"/>
      <c r="BY5" s="56"/>
      <c r="BZ5" s="73"/>
      <c r="CA5" s="56"/>
      <c r="CB5" s="78"/>
      <c r="CC5" s="73"/>
      <c r="CD5" s="56"/>
      <c r="CE5" s="78"/>
      <c r="CF5" s="56"/>
      <c r="CG5" s="73"/>
      <c r="CH5" s="56"/>
      <c r="CI5" s="56"/>
      <c r="CJ5" s="56"/>
      <c r="CK5" s="23"/>
    </row>
    <row r="6" spans="1:90" s="21" customFormat="1" ht="99.75" customHeight="1" x14ac:dyDescent="0.2">
      <c r="A6" s="88" t="s">
        <v>2</v>
      </c>
      <c r="B6" s="89" t="s">
        <v>76</v>
      </c>
      <c r="C6" s="57" t="s">
        <v>77</v>
      </c>
      <c r="D6" s="57" t="s">
        <v>78</v>
      </c>
      <c r="E6" s="57" t="s">
        <v>79</v>
      </c>
      <c r="F6" s="57" t="s">
        <v>80</v>
      </c>
      <c r="G6" s="57" t="s">
        <v>81</v>
      </c>
      <c r="H6" s="57" t="s">
        <v>82</v>
      </c>
      <c r="I6" s="57" t="s">
        <v>83</v>
      </c>
      <c r="J6" s="57" t="s">
        <v>84</v>
      </c>
      <c r="K6" s="57" t="s">
        <v>85</v>
      </c>
      <c r="L6" s="57" t="s">
        <v>86</v>
      </c>
      <c r="M6" s="57" t="s">
        <v>87</v>
      </c>
      <c r="N6" s="57" t="s">
        <v>88</v>
      </c>
      <c r="O6" s="57" t="s">
        <v>89</v>
      </c>
      <c r="P6" s="57" t="s">
        <v>341</v>
      </c>
      <c r="Q6" s="57" t="s">
        <v>366</v>
      </c>
      <c r="R6" s="57" t="s">
        <v>90</v>
      </c>
      <c r="S6" s="57" t="s">
        <v>91</v>
      </c>
      <c r="T6" s="57" t="s">
        <v>92</v>
      </c>
      <c r="U6" s="57" t="s">
        <v>342</v>
      </c>
      <c r="V6" s="57" t="s">
        <v>93</v>
      </c>
      <c r="W6" s="57" t="s">
        <v>94</v>
      </c>
      <c r="X6" s="57" t="s">
        <v>95</v>
      </c>
      <c r="Y6" s="57" t="s">
        <v>96</v>
      </c>
      <c r="Z6" s="57" t="s">
        <v>97</v>
      </c>
      <c r="AA6" s="57" t="s">
        <v>98</v>
      </c>
      <c r="AB6" s="57" t="s">
        <v>99</v>
      </c>
      <c r="AC6" s="57" t="s">
        <v>343</v>
      </c>
      <c r="AD6" s="57" t="s">
        <v>100</v>
      </c>
      <c r="AE6" s="57" t="s">
        <v>101</v>
      </c>
      <c r="AF6" s="57" t="s">
        <v>102</v>
      </c>
      <c r="AG6" s="57" t="s">
        <v>103</v>
      </c>
      <c r="AH6" s="57" t="s">
        <v>104</v>
      </c>
      <c r="AI6" s="57" t="s">
        <v>367</v>
      </c>
      <c r="AJ6" s="57" t="s">
        <v>344</v>
      </c>
      <c r="AK6" s="57" t="s">
        <v>105</v>
      </c>
      <c r="AL6" s="57" t="s">
        <v>106</v>
      </c>
      <c r="AM6" s="57" t="s">
        <v>368</v>
      </c>
      <c r="AN6" s="57" t="s">
        <v>388</v>
      </c>
      <c r="AO6" s="57" t="s">
        <v>389</v>
      </c>
      <c r="AP6" s="57" t="s">
        <v>390</v>
      </c>
      <c r="AQ6" s="57" t="s">
        <v>108</v>
      </c>
      <c r="AR6" s="57" t="s">
        <v>109</v>
      </c>
      <c r="AS6" s="57" t="s">
        <v>110</v>
      </c>
      <c r="AT6" s="57" t="s">
        <v>111</v>
      </c>
      <c r="AU6" s="57" t="s">
        <v>112</v>
      </c>
      <c r="AV6" s="57" t="s">
        <v>391</v>
      </c>
      <c r="AW6" s="57" t="s">
        <v>113</v>
      </c>
      <c r="AX6" s="57" t="s">
        <v>114</v>
      </c>
      <c r="AY6" s="57" t="s">
        <v>115</v>
      </c>
      <c r="AZ6" s="57" t="s">
        <v>116</v>
      </c>
      <c r="BA6" s="57" t="s">
        <v>117</v>
      </c>
      <c r="BB6" s="57" t="s">
        <v>118</v>
      </c>
      <c r="BC6" s="57" t="s">
        <v>345</v>
      </c>
      <c r="BD6" s="57" t="s">
        <v>119</v>
      </c>
      <c r="BE6" s="57" t="s">
        <v>120</v>
      </c>
      <c r="BF6" s="57" t="s">
        <v>121</v>
      </c>
      <c r="BG6" s="57" t="s">
        <v>392</v>
      </c>
      <c r="BH6" s="57" t="s">
        <v>122</v>
      </c>
      <c r="BI6" s="57" t="s">
        <v>123</v>
      </c>
      <c r="BJ6" s="57" t="s">
        <v>124</v>
      </c>
      <c r="BK6" s="57" t="s">
        <v>346</v>
      </c>
      <c r="BL6" s="57" t="s">
        <v>369</v>
      </c>
      <c r="BM6" s="57" t="s">
        <v>125</v>
      </c>
      <c r="BN6" s="57" t="s">
        <v>126</v>
      </c>
      <c r="BO6" s="57" t="s">
        <v>393</v>
      </c>
      <c r="BP6" s="57" t="s">
        <v>394</v>
      </c>
      <c r="BQ6" s="57" t="s">
        <v>347</v>
      </c>
      <c r="BR6" s="57" t="s">
        <v>348</v>
      </c>
      <c r="BS6" s="57" t="s">
        <v>395</v>
      </c>
      <c r="BT6" s="57" t="s">
        <v>349</v>
      </c>
      <c r="BU6" s="57" t="s">
        <v>127</v>
      </c>
      <c r="BV6" s="74" t="s">
        <v>128</v>
      </c>
      <c r="BW6" s="58" t="s">
        <v>542</v>
      </c>
      <c r="BX6" s="79" t="s">
        <v>352</v>
      </c>
      <c r="BY6" s="57" t="s">
        <v>404</v>
      </c>
      <c r="BZ6" s="74" t="s">
        <v>353</v>
      </c>
      <c r="CA6" s="58" t="s">
        <v>354</v>
      </c>
      <c r="CB6" s="79" t="s">
        <v>355</v>
      </c>
      <c r="CC6" s="74" t="s">
        <v>356</v>
      </c>
      <c r="CD6" s="58" t="s">
        <v>357</v>
      </c>
      <c r="CE6" s="79" t="s">
        <v>358</v>
      </c>
      <c r="CF6" s="57" t="s">
        <v>406</v>
      </c>
      <c r="CG6" s="74" t="s">
        <v>359</v>
      </c>
      <c r="CH6" s="58" t="s">
        <v>360</v>
      </c>
      <c r="CI6" s="58" t="s">
        <v>361</v>
      </c>
      <c r="CJ6" s="58" t="s">
        <v>543</v>
      </c>
      <c r="CK6" s="23"/>
    </row>
    <row r="7" spans="1:90" x14ac:dyDescent="0.2">
      <c r="A7" s="63" t="s">
        <v>136</v>
      </c>
      <c r="B7" s="57" t="s">
        <v>137</v>
      </c>
      <c r="C7" s="59">
        <v>382041</v>
      </c>
      <c r="D7" s="55">
        <v>13933</v>
      </c>
      <c r="E7" s="55">
        <v>395</v>
      </c>
      <c r="F7" s="55">
        <v>0</v>
      </c>
      <c r="G7" s="55">
        <v>0</v>
      </c>
      <c r="H7" s="55">
        <v>1954</v>
      </c>
      <c r="I7" s="55">
        <v>4445</v>
      </c>
      <c r="J7" s="55">
        <v>733</v>
      </c>
      <c r="K7" s="55">
        <v>355791</v>
      </c>
      <c r="L7" s="55">
        <v>122409</v>
      </c>
      <c r="M7" s="55">
        <v>84921</v>
      </c>
      <c r="N7" s="55">
        <v>0</v>
      </c>
      <c r="O7" s="55">
        <v>1298</v>
      </c>
      <c r="P7" s="55">
        <v>0</v>
      </c>
      <c r="Q7" s="55">
        <v>0</v>
      </c>
      <c r="R7" s="55">
        <v>231</v>
      </c>
      <c r="S7" s="55">
        <v>0</v>
      </c>
      <c r="T7" s="55">
        <v>0</v>
      </c>
      <c r="U7" s="55">
        <v>55723</v>
      </c>
      <c r="V7" s="55">
        <v>0</v>
      </c>
      <c r="W7" s="55">
        <v>0</v>
      </c>
      <c r="X7" s="55">
        <v>0</v>
      </c>
      <c r="Y7" s="55">
        <v>0</v>
      </c>
      <c r="Z7" s="55">
        <v>0</v>
      </c>
      <c r="AA7" s="55">
        <v>0</v>
      </c>
      <c r="AB7" s="55">
        <v>0</v>
      </c>
      <c r="AC7" s="55">
        <v>0</v>
      </c>
      <c r="AD7" s="55">
        <v>0</v>
      </c>
      <c r="AE7" s="55">
        <v>0</v>
      </c>
      <c r="AF7" s="55">
        <v>0</v>
      </c>
      <c r="AG7" s="55">
        <v>0</v>
      </c>
      <c r="AH7" s="55">
        <v>0</v>
      </c>
      <c r="AI7" s="55">
        <v>0</v>
      </c>
      <c r="AJ7" s="55">
        <v>21</v>
      </c>
      <c r="AK7" s="55">
        <v>0</v>
      </c>
      <c r="AL7" s="55">
        <v>0</v>
      </c>
      <c r="AM7" s="55">
        <v>2647</v>
      </c>
      <c r="AN7" s="55">
        <v>606</v>
      </c>
      <c r="AO7" s="55">
        <v>0</v>
      </c>
      <c r="AP7" s="55">
        <v>0</v>
      </c>
      <c r="AQ7" s="55">
        <v>0</v>
      </c>
      <c r="AR7" s="55">
        <v>0</v>
      </c>
      <c r="AS7" s="55">
        <v>7464</v>
      </c>
      <c r="AT7" s="55">
        <v>64466</v>
      </c>
      <c r="AU7" s="55">
        <v>0</v>
      </c>
      <c r="AV7" s="55">
        <v>15</v>
      </c>
      <c r="AW7" s="55">
        <v>0</v>
      </c>
      <c r="AX7" s="55">
        <v>0</v>
      </c>
      <c r="AY7" s="55">
        <v>639</v>
      </c>
      <c r="AZ7" s="55">
        <v>0</v>
      </c>
      <c r="BA7" s="55">
        <v>0</v>
      </c>
      <c r="BB7" s="55">
        <v>0</v>
      </c>
      <c r="BC7" s="55">
        <v>0</v>
      </c>
      <c r="BD7" s="55">
        <v>0</v>
      </c>
      <c r="BE7" s="55">
        <v>0</v>
      </c>
      <c r="BF7" s="55">
        <v>0</v>
      </c>
      <c r="BG7" s="55">
        <v>639</v>
      </c>
      <c r="BH7" s="55">
        <v>0</v>
      </c>
      <c r="BI7" s="55">
        <v>0</v>
      </c>
      <c r="BJ7" s="55">
        <v>0</v>
      </c>
      <c r="BK7" s="55">
        <v>0</v>
      </c>
      <c r="BL7" s="55">
        <v>3107</v>
      </c>
      <c r="BM7" s="55">
        <v>959</v>
      </c>
      <c r="BN7" s="55">
        <v>111</v>
      </c>
      <c r="BO7" s="55">
        <v>2178</v>
      </c>
      <c r="BP7" s="55">
        <v>1925</v>
      </c>
      <c r="BQ7" s="55">
        <v>663</v>
      </c>
      <c r="BR7" s="55">
        <v>180</v>
      </c>
      <c r="BS7" s="55">
        <v>0</v>
      </c>
      <c r="BT7" s="55">
        <v>0</v>
      </c>
      <c r="BU7" s="55">
        <v>42</v>
      </c>
      <c r="BV7" s="75">
        <v>0</v>
      </c>
      <c r="BW7" s="112">
        <f t="shared" ref="BW7:BW38" si="0">SUM(C7:BV7)</f>
        <v>1109536</v>
      </c>
      <c r="BX7" s="59">
        <v>692575</v>
      </c>
      <c r="BY7" s="55">
        <v>0</v>
      </c>
      <c r="BZ7" s="75">
        <v>0</v>
      </c>
      <c r="CA7" s="112">
        <f>SUM(BX7:BZ7)</f>
        <v>692575</v>
      </c>
      <c r="CB7" s="59">
        <v>17302</v>
      </c>
      <c r="CC7" s="75">
        <v>-259</v>
      </c>
      <c r="CD7" s="112">
        <f>CB7+CC7</f>
        <v>17043</v>
      </c>
      <c r="CE7" s="59">
        <v>176255</v>
      </c>
      <c r="CF7" s="55">
        <v>79135</v>
      </c>
      <c r="CG7" s="75">
        <v>755</v>
      </c>
      <c r="CH7" s="112">
        <f>SUM(CE7:CG7)</f>
        <v>256145</v>
      </c>
      <c r="CI7" s="80">
        <f>CA7+CD7+CH7</f>
        <v>965763</v>
      </c>
      <c r="CJ7" s="112">
        <f t="shared" ref="CJ7:CJ38" si="1">CI7+BW7</f>
        <v>2075299</v>
      </c>
      <c r="CK7" s="91"/>
      <c r="CL7" s="32"/>
    </row>
    <row r="8" spans="1:90" x14ac:dyDescent="0.2">
      <c r="A8" s="63" t="s">
        <v>138</v>
      </c>
      <c r="B8" s="57" t="s">
        <v>139</v>
      </c>
      <c r="C8" s="60">
        <v>0</v>
      </c>
      <c r="D8" s="22">
        <v>0</v>
      </c>
      <c r="E8" s="22">
        <v>0</v>
      </c>
      <c r="F8" s="22">
        <v>0</v>
      </c>
      <c r="G8" s="22">
        <v>0</v>
      </c>
      <c r="H8" s="22">
        <v>566585</v>
      </c>
      <c r="I8" s="22">
        <v>0</v>
      </c>
      <c r="J8" s="22">
        <v>594031</v>
      </c>
      <c r="K8" s="22">
        <v>1375</v>
      </c>
      <c r="L8" s="22">
        <v>4635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2">
        <v>0</v>
      </c>
      <c r="AJ8" s="22">
        <v>0</v>
      </c>
      <c r="AK8" s="22">
        <v>0</v>
      </c>
      <c r="AL8" s="22">
        <v>0</v>
      </c>
      <c r="AM8" s="22">
        <v>60993</v>
      </c>
      <c r="AN8" s="22">
        <v>17033</v>
      </c>
      <c r="AO8" s="22">
        <v>0</v>
      </c>
      <c r="AP8" s="22">
        <v>0</v>
      </c>
      <c r="AQ8" s="22">
        <v>0</v>
      </c>
      <c r="AR8" s="22">
        <v>0</v>
      </c>
      <c r="AS8" s="22">
        <v>765</v>
      </c>
      <c r="AT8" s="22">
        <v>16684</v>
      </c>
      <c r="AU8" s="22">
        <v>0</v>
      </c>
      <c r="AV8" s="22">
        <v>18</v>
      </c>
      <c r="AW8" s="22">
        <v>0</v>
      </c>
      <c r="AX8" s="22">
        <v>0</v>
      </c>
      <c r="AY8" s="22">
        <v>732</v>
      </c>
      <c r="AZ8" s="22">
        <v>0</v>
      </c>
      <c r="BA8" s="22">
        <v>0</v>
      </c>
      <c r="BB8" s="22">
        <v>0</v>
      </c>
      <c r="BC8" s="22">
        <v>0</v>
      </c>
      <c r="BD8" s="22">
        <v>0</v>
      </c>
      <c r="BE8" s="22">
        <v>0</v>
      </c>
      <c r="BF8" s="22">
        <v>0</v>
      </c>
      <c r="BG8" s="22">
        <v>305</v>
      </c>
      <c r="BH8" s="22">
        <v>0</v>
      </c>
      <c r="BI8" s="22">
        <v>0</v>
      </c>
      <c r="BJ8" s="22">
        <v>0</v>
      </c>
      <c r="BK8" s="22">
        <v>0</v>
      </c>
      <c r="BL8" s="22">
        <v>0</v>
      </c>
      <c r="BM8" s="22">
        <v>92</v>
      </c>
      <c r="BN8" s="22">
        <v>0</v>
      </c>
      <c r="BO8" s="22">
        <v>0</v>
      </c>
      <c r="BP8" s="22">
        <v>1360</v>
      </c>
      <c r="BQ8" s="22">
        <v>778</v>
      </c>
      <c r="BR8" s="22">
        <v>0</v>
      </c>
      <c r="BS8" s="22">
        <v>0</v>
      </c>
      <c r="BT8" s="22">
        <v>0</v>
      </c>
      <c r="BU8" s="22">
        <v>21</v>
      </c>
      <c r="BV8" s="76">
        <v>0</v>
      </c>
      <c r="BW8" s="113">
        <f t="shared" si="0"/>
        <v>1265407</v>
      </c>
      <c r="BX8" s="60">
        <v>87424</v>
      </c>
      <c r="BY8" s="22">
        <v>0</v>
      </c>
      <c r="BZ8" s="76">
        <v>0</v>
      </c>
      <c r="CA8" s="113">
        <f t="shared" ref="CA8:CA71" si="2">SUM(BX8:BZ8)</f>
        <v>87424</v>
      </c>
      <c r="CB8" s="60">
        <v>117360</v>
      </c>
      <c r="CC8" s="76">
        <v>15936</v>
      </c>
      <c r="CD8" s="113">
        <f t="shared" ref="CD8:CD71" si="3">CB8+CC8</f>
        <v>133296</v>
      </c>
      <c r="CE8" s="60">
        <v>638518</v>
      </c>
      <c r="CF8" s="22">
        <v>88057</v>
      </c>
      <c r="CG8" s="76">
        <v>523</v>
      </c>
      <c r="CH8" s="113">
        <f t="shared" ref="CH8:CH71" si="4">SUM(CE8:CG8)</f>
        <v>727098</v>
      </c>
      <c r="CI8" s="81">
        <f t="shared" ref="CI8:CI71" si="5">CA8+CD8+CH8</f>
        <v>947818</v>
      </c>
      <c r="CJ8" s="113">
        <f t="shared" si="1"/>
        <v>2213225</v>
      </c>
      <c r="CK8" s="91"/>
      <c r="CL8" s="32"/>
    </row>
    <row r="9" spans="1:90" x14ac:dyDescent="0.2">
      <c r="A9" s="63" t="s">
        <v>140</v>
      </c>
      <c r="B9" s="57" t="s">
        <v>141</v>
      </c>
      <c r="C9" s="60">
        <v>50305</v>
      </c>
      <c r="D9" s="22">
        <v>2201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AR9" s="22">
        <v>0</v>
      </c>
      <c r="AS9" s="22">
        <v>0</v>
      </c>
      <c r="AT9" s="22">
        <v>0</v>
      </c>
      <c r="AU9" s="22">
        <v>0</v>
      </c>
      <c r="AV9" s="22">
        <v>19</v>
      </c>
      <c r="AW9" s="22">
        <v>0</v>
      </c>
      <c r="AX9" s="22">
        <v>0</v>
      </c>
      <c r="AY9" s="22">
        <v>0</v>
      </c>
      <c r="AZ9" s="22">
        <v>0</v>
      </c>
      <c r="BA9" s="22">
        <v>0</v>
      </c>
      <c r="BB9" s="22">
        <v>0</v>
      </c>
      <c r="BC9" s="22">
        <v>0</v>
      </c>
      <c r="BD9" s="22">
        <v>280</v>
      </c>
      <c r="BE9" s="22">
        <v>0</v>
      </c>
      <c r="BF9" s="22">
        <v>0</v>
      </c>
      <c r="BG9" s="22">
        <v>0</v>
      </c>
      <c r="BH9" s="22">
        <v>0</v>
      </c>
      <c r="BI9" s="22">
        <v>0</v>
      </c>
      <c r="BJ9" s="22">
        <v>0</v>
      </c>
      <c r="BK9" s="22">
        <v>23</v>
      </c>
      <c r="BL9" s="22">
        <v>0</v>
      </c>
      <c r="BM9" s="22">
        <v>0</v>
      </c>
      <c r="BN9" s="22">
        <v>107</v>
      </c>
      <c r="BO9" s="22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76">
        <v>0</v>
      </c>
      <c r="BW9" s="113">
        <f t="shared" si="0"/>
        <v>52935</v>
      </c>
      <c r="BX9" s="60">
        <v>67436</v>
      </c>
      <c r="BY9" s="22">
        <v>0</v>
      </c>
      <c r="BZ9" s="76">
        <v>0</v>
      </c>
      <c r="CA9" s="113">
        <f t="shared" si="2"/>
        <v>67436</v>
      </c>
      <c r="CB9" s="60">
        <v>0</v>
      </c>
      <c r="CC9" s="76">
        <v>0</v>
      </c>
      <c r="CD9" s="113">
        <f t="shared" si="3"/>
        <v>0</v>
      </c>
      <c r="CE9" s="60">
        <v>0</v>
      </c>
      <c r="CF9" s="22">
        <v>0</v>
      </c>
      <c r="CG9" s="76">
        <v>0</v>
      </c>
      <c r="CH9" s="113">
        <f t="shared" si="4"/>
        <v>0</v>
      </c>
      <c r="CI9" s="81">
        <f t="shared" si="5"/>
        <v>67436</v>
      </c>
      <c r="CJ9" s="113">
        <f t="shared" si="1"/>
        <v>120371</v>
      </c>
      <c r="CK9" s="91"/>
      <c r="CL9" s="32"/>
    </row>
    <row r="10" spans="1:90" x14ac:dyDescent="0.2">
      <c r="A10" s="63" t="s">
        <v>142</v>
      </c>
      <c r="B10" s="57" t="s">
        <v>143</v>
      </c>
      <c r="C10" s="60">
        <v>0</v>
      </c>
      <c r="D10" s="22">
        <v>207676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2037</v>
      </c>
      <c r="M10" s="22">
        <v>0</v>
      </c>
      <c r="N10" s="22">
        <v>0</v>
      </c>
      <c r="O10" s="22">
        <v>519</v>
      </c>
      <c r="P10" s="22">
        <v>0</v>
      </c>
      <c r="Q10" s="22">
        <v>231690</v>
      </c>
      <c r="R10" s="22">
        <v>85634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2512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6</v>
      </c>
      <c r="BF10" s="22">
        <v>0</v>
      </c>
      <c r="BG10" s="22">
        <v>0</v>
      </c>
      <c r="BH10" s="22">
        <v>0</v>
      </c>
      <c r="BI10" s="22">
        <v>0</v>
      </c>
      <c r="BJ10" s="22">
        <v>0</v>
      </c>
      <c r="BK10" s="22">
        <v>4231</v>
      </c>
      <c r="BL10" s="22">
        <v>2490</v>
      </c>
      <c r="BM10" s="22">
        <v>0</v>
      </c>
      <c r="BN10" s="22">
        <v>39</v>
      </c>
      <c r="BO10" s="22">
        <v>2</v>
      </c>
      <c r="BP10" s="22">
        <v>29</v>
      </c>
      <c r="BQ10" s="22">
        <v>45</v>
      </c>
      <c r="BR10" s="22">
        <v>123</v>
      </c>
      <c r="BS10" s="22">
        <v>0</v>
      </c>
      <c r="BT10" s="22">
        <v>0</v>
      </c>
      <c r="BU10" s="22">
        <v>0</v>
      </c>
      <c r="BV10" s="76">
        <v>0</v>
      </c>
      <c r="BW10" s="113">
        <f t="shared" si="0"/>
        <v>537033</v>
      </c>
      <c r="BX10" s="60">
        <v>5016</v>
      </c>
      <c r="BY10" s="22">
        <v>0</v>
      </c>
      <c r="BZ10" s="76">
        <v>10396</v>
      </c>
      <c r="CA10" s="113">
        <f t="shared" si="2"/>
        <v>15412</v>
      </c>
      <c r="CB10" s="60">
        <v>0</v>
      </c>
      <c r="CC10" s="76">
        <v>-18</v>
      </c>
      <c r="CD10" s="113">
        <f t="shared" si="3"/>
        <v>-18</v>
      </c>
      <c r="CE10" s="60">
        <v>224696</v>
      </c>
      <c r="CF10" s="22">
        <v>65327</v>
      </c>
      <c r="CG10" s="76">
        <v>4646</v>
      </c>
      <c r="CH10" s="113">
        <f t="shared" si="4"/>
        <v>294669</v>
      </c>
      <c r="CI10" s="81">
        <f t="shared" si="5"/>
        <v>310063</v>
      </c>
      <c r="CJ10" s="113">
        <f t="shared" si="1"/>
        <v>847096</v>
      </c>
      <c r="CK10" s="91"/>
      <c r="CL10" s="32"/>
    </row>
    <row r="11" spans="1:90" x14ac:dyDescent="0.2">
      <c r="A11" s="63" t="s">
        <v>144</v>
      </c>
      <c r="B11" s="57" t="s">
        <v>312</v>
      </c>
      <c r="C11" s="60">
        <v>0</v>
      </c>
      <c r="D11" s="22">
        <v>0</v>
      </c>
      <c r="E11" s="22">
        <v>17092</v>
      </c>
      <c r="F11" s="22">
        <v>3432</v>
      </c>
      <c r="G11" s="22">
        <v>0</v>
      </c>
      <c r="H11" s="22">
        <v>0</v>
      </c>
      <c r="I11" s="22">
        <v>308076</v>
      </c>
      <c r="J11" s="22">
        <v>0</v>
      </c>
      <c r="K11" s="22">
        <v>0</v>
      </c>
      <c r="L11" s="22">
        <v>896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585</v>
      </c>
      <c r="AG11" s="22">
        <v>0</v>
      </c>
      <c r="AH11" s="22">
        <v>0</v>
      </c>
      <c r="AI11" s="22">
        <v>0</v>
      </c>
      <c r="AJ11" s="22">
        <v>0</v>
      </c>
      <c r="AK11" s="22">
        <v>1324</v>
      </c>
      <c r="AL11" s="22">
        <v>0</v>
      </c>
      <c r="AM11" s="22">
        <v>8842</v>
      </c>
      <c r="AN11" s="22">
        <v>56</v>
      </c>
      <c r="AO11" s="22">
        <v>0</v>
      </c>
      <c r="AP11" s="22">
        <v>0</v>
      </c>
      <c r="AQ11" s="22">
        <v>0</v>
      </c>
      <c r="AR11" s="22">
        <v>0</v>
      </c>
      <c r="AS11" s="22">
        <v>2174</v>
      </c>
      <c r="AT11" s="22">
        <v>68492</v>
      </c>
      <c r="AU11" s="22">
        <v>0</v>
      </c>
      <c r="AV11" s="22">
        <v>0</v>
      </c>
      <c r="AW11" s="22">
        <v>0</v>
      </c>
      <c r="AX11" s="22">
        <v>0</v>
      </c>
      <c r="AY11" s="22">
        <v>0</v>
      </c>
      <c r="AZ11" s="22">
        <v>0</v>
      </c>
      <c r="BA11" s="22">
        <v>0</v>
      </c>
      <c r="BB11" s="22">
        <v>0</v>
      </c>
      <c r="BC11" s="22">
        <v>0</v>
      </c>
      <c r="BD11" s="22">
        <v>0</v>
      </c>
      <c r="BE11" s="22">
        <v>0</v>
      </c>
      <c r="BF11" s="22">
        <v>0</v>
      </c>
      <c r="BG11" s="22">
        <v>0</v>
      </c>
      <c r="BH11" s="22">
        <v>0</v>
      </c>
      <c r="BI11" s="22">
        <v>0</v>
      </c>
      <c r="BJ11" s="22">
        <v>0</v>
      </c>
      <c r="BK11" s="22">
        <v>0</v>
      </c>
      <c r="BL11" s="22">
        <v>44</v>
      </c>
      <c r="BM11" s="22">
        <v>103</v>
      </c>
      <c r="BN11" s="22">
        <v>2</v>
      </c>
      <c r="BO11" s="22">
        <v>1705</v>
      </c>
      <c r="BP11" s="22">
        <v>653</v>
      </c>
      <c r="BQ11" s="22">
        <v>461</v>
      </c>
      <c r="BR11" s="22">
        <v>3</v>
      </c>
      <c r="BS11" s="22">
        <v>0</v>
      </c>
      <c r="BT11" s="22">
        <v>0</v>
      </c>
      <c r="BU11" s="22">
        <v>55</v>
      </c>
      <c r="BV11" s="76">
        <v>0</v>
      </c>
      <c r="BW11" s="113">
        <f t="shared" si="0"/>
        <v>413995</v>
      </c>
      <c r="BX11" s="60">
        <v>151624</v>
      </c>
      <c r="BY11" s="22">
        <v>0</v>
      </c>
      <c r="BZ11" s="76">
        <v>0</v>
      </c>
      <c r="CA11" s="113">
        <f t="shared" si="2"/>
        <v>151624</v>
      </c>
      <c r="CB11" s="60">
        <v>0</v>
      </c>
      <c r="CC11" s="76">
        <v>0</v>
      </c>
      <c r="CD11" s="113">
        <f t="shared" si="3"/>
        <v>0</v>
      </c>
      <c r="CE11" s="60">
        <v>37251</v>
      </c>
      <c r="CF11" s="22">
        <v>69428</v>
      </c>
      <c r="CG11" s="76">
        <v>198</v>
      </c>
      <c r="CH11" s="113">
        <f t="shared" si="4"/>
        <v>106877</v>
      </c>
      <c r="CI11" s="81">
        <f t="shared" si="5"/>
        <v>258501</v>
      </c>
      <c r="CJ11" s="113">
        <f t="shared" si="1"/>
        <v>672496</v>
      </c>
      <c r="CK11" s="91"/>
      <c r="CL11" s="32"/>
    </row>
    <row r="12" spans="1:90" x14ac:dyDescent="0.2">
      <c r="A12" s="63" t="s">
        <v>313</v>
      </c>
      <c r="B12" s="57" t="s">
        <v>314</v>
      </c>
      <c r="C12" s="60">
        <v>0</v>
      </c>
      <c r="D12" s="22">
        <v>0</v>
      </c>
      <c r="E12" s="22">
        <v>0</v>
      </c>
      <c r="F12" s="22">
        <v>6747</v>
      </c>
      <c r="G12" s="22">
        <v>0</v>
      </c>
      <c r="H12" s="22">
        <v>0</v>
      </c>
      <c r="I12" s="22">
        <v>54671</v>
      </c>
      <c r="J12" s="22">
        <v>0</v>
      </c>
      <c r="K12" s="22">
        <v>0</v>
      </c>
      <c r="L12" s="22">
        <v>3788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1398</v>
      </c>
      <c r="AL12" s="22">
        <v>0</v>
      </c>
      <c r="AM12" s="22">
        <v>3862</v>
      </c>
      <c r="AN12" s="22">
        <v>40</v>
      </c>
      <c r="AO12" s="22">
        <v>0</v>
      </c>
      <c r="AP12" s="22">
        <v>0</v>
      </c>
      <c r="AQ12" s="22">
        <v>0</v>
      </c>
      <c r="AR12" s="22">
        <v>0</v>
      </c>
      <c r="AS12" s="22">
        <v>2297</v>
      </c>
      <c r="AT12" s="22">
        <v>71169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31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47</v>
      </c>
      <c r="BM12" s="22">
        <v>144</v>
      </c>
      <c r="BN12" s="22">
        <v>2</v>
      </c>
      <c r="BO12" s="22">
        <v>2227</v>
      </c>
      <c r="BP12" s="22">
        <v>4372</v>
      </c>
      <c r="BQ12" s="22">
        <v>491</v>
      </c>
      <c r="BR12" s="22">
        <v>3</v>
      </c>
      <c r="BS12" s="22">
        <v>0</v>
      </c>
      <c r="BT12" s="22">
        <v>0</v>
      </c>
      <c r="BU12" s="22">
        <v>82</v>
      </c>
      <c r="BV12" s="76">
        <v>0</v>
      </c>
      <c r="BW12" s="113">
        <f t="shared" si="0"/>
        <v>151371</v>
      </c>
      <c r="BX12" s="60">
        <v>71242</v>
      </c>
      <c r="BY12" s="22">
        <v>0</v>
      </c>
      <c r="BZ12" s="76">
        <v>0</v>
      </c>
      <c r="CA12" s="113">
        <f t="shared" si="2"/>
        <v>71242</v>
      </c>
      <c r="CB12" s="60">
        <v>0</v>
      </c>
      <c r="CC12" s="76">
        <v>0</v>
      </c>
      <c r="CD12" s="113">
        <f t="shared" si="3"/>
        <v>0</v>
      </c>
      <c r="CE12" s="60">
        <v>29188</v>
      </c>
      <c r="CF12" s="22">
        <v>80066</v>
      </c>
      <c r="CG12" s="76">
        <v>2114</v>
      </c>
      <c r="CH12" s="113">
        <f t="shared" si="4"/>
        <v>111368</v>
      </c>
      <c r="CI12" s="81">
        <f t="shared" si="5"/>
        <v>182610</v>
      </c>
      <c r="CJ12" s="113">
        <f t="shared" si="1"/>
        <v>333981</v>
      </c>
      <c r="CK12" s="91"/>
      <c r="CL12" s="32"/>
    </row>
    <row r="13" spans="1:90" x14ac:dyDescent="0.2">
      <c r="A13" s="63" t="s">
        <v>145</v>
      </c>
      <c r="B13" s="57" t="s">
        <v>146</v>
      </c>
      <c r="C13" s="60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12949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317499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0</v>
      </c>
      <c r="AT13" s="22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  <c r="BJ13" s="22">
        <v>0</v>
      </c>
      <c r="BK13" s="22">
        <v>0</v>
      </c>
      <c r="BL13" s="22">
        <v>0</v>
      </c>
      <c r="BM13" s="22">
        <v>0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76">
        <v>0</v>
      </c>
      <c r="BW13" s="113">
        <f t="shared" si="0"/>
        <v>330448</v>
      </c>
      <c r="BX13" s="60">
        <v>4836</v>
      </c>
      <c r="BY13" s="22">
        <v>0</v>
      </c>
      <c r="BZ13" s="76">
        <v>0</v>
      </c>
      <c r="CA13" s="113">
        <f t="shared" si="2"/>
        <v>4836</v>
      </c>
      <c r="CB13" s="60">
        <v>0</v>
      </c>
      <c r="CC13" s="76">
        <v>-1796</v>
      </c>
      <c r="CD13" s="113">
        <f t="shared" si="3"/>
        <v>-1796</v>
      </c>
      <c r="CE13" s="60">
        <v>0</v>
      </c>
      <c r="CF13" s="22">
        <v>0</v>
      </c>
      <c r="CG13" s="76">
        <v>0</v>
      </c>
      <c r="CH13" s="113">
        <f t="shared" si="4"/>
        <v>0</v>
      </c>
      <c r="CI13" s="81">
        <f t="shared" si="5"/>
        <v>3040</v>
      </c>
      <c r="CJ13" s="113">
        <f t="shared" si="1"/>
        <v>333488</v>
      </c>
      <c r="CK13" s="91"/>
      <c r="CL13" s="32"/>
    </row>
    <row r="14" spans="1:90" x14ac:dyDescent="0.2">
      <c r="A14" s="63" t="s">
        <v>147</v>
      </c>
      <c r="B14" s="57" t="s">
        <v>148</v>
      </c>
      <c r="C14" s="60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2097876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208204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2">
        <v>0</v>
      </c>
      <c r="AU14" s="22">
        <v>0</v>
      </c>
      <c r="AV14" s="22">
        <v>0</v>
      </c>
      <c r="AW14" s="22">
        <v>0</v>
      </c>
      <c r="AX14" s="22">
        <v>0</v>
      </c>
      <c r="AY14" s="22">
        <v>0</v>
      </c>
      <c r="AZ14" s="22">
        <v>0</v>
      </c>
      <c r="BA14" s="22">
        <v>0</v>
      </c>
      <c r="BB14" s="22">
        <v>0</v>
      </c>
      <c r="BC14" s="22">
        <v>0</v>
      </c>
      <c r="BD14" s="22">
        <v>0</v>
      </c>
      <c r="BE14" s="22">
        <v>0</v>
      </c>
      <c r="BF14" s="22">
        <v>0</v>
      </c>
      <c r="BG14" s="22">
        <v>0</v>
      </c>
      <c r="BH14" s="22">
        <v>0</v>
      </c>
      <c r="BI14" s="22">
        <v>0</v>
      </c>
      <c r="BJ14" s="22">
        <v>0</v>
      </c>
      <c r="BK14" s="22">
        <v>0</v>
      </c>
      <c r="BL14" s="22">
        <v>0</v>
      </c>
      <c r="BM14" s="22">
        <v>0</v>
      </c>
      <c r="BN14" s="22">
        <v>0</v>
      </c>
      <c r="BO14" s="22">
        <v>0</v>
      </c>
      <c r="BP14" s="22">
        <v>0</v>
      </c>
      <c r="BQ14" s="22">
        <v>0</v>
      </c>
      <c r="BR14" s="22">
        <v>0</v>
      </c>
      <c r="BS14" s="22">
        <v>0</v>
      </c>
      <c r="BT14" s="22">
        <v>0</v>
      </c>
      <c r="BU14" s="22">
        <v>0</v>
      </c>
      <c r="BV14" s="76">
        <v>0</v>
      </c>
      <c r="BW14" s="113">
        <f t="shared" si="0"/>
        <v>2306080</v>
      </c>
      <c r="BX14" s="60">
        <v>0</v>
      </c>
      <c r="BY14" s="22">
        <v>0</v>
      </c>
      <c r="BZ14" s="76">
        <v>0</v>
      </c>
      <c r="CA14" s="113">
        <f t="shared" si="2"/>
        <v>0</v>
      </c>
      <c r="CB14" s="60">
        <v>0</v>
      </c>
      <c r="CC14" s="76">
        <v>9863</v>
      </c>
      <c r="CD14" s="113">
        <f t="shared" si="3"/>
        <v>9863</v>
      </c>
      <c r="CE14" s="60">
        <v>0</v>
      </c>
      <c r="CF14" s="22">
        <v>0</v>
      </c>
      <c r="CG14" s="76">
        <v>0</v>
      </c>
      <c r="CH14" s="113">
        <f t="shared" si="4"/>
        <v>0</v>
      </c>
      <c r="CI14" s="81">
        <f t="shared" si="5"/>
        <v>9863</v>
      </c>
      <c r="CJ14" s="113">
        <f t="shared" si="1"/>
        <v>2315943</v>
      </c>
      <c r="CK14" s="91"/>
      <c r="CL14" s="32"/>
    </row>
    <row r="15" spans="1:90" x14ac:dyDescent="0.2">
      <c r="A15" s="63" t="s">
        <v>149</v>
      </c>
      <c r="B15" s="57" t="s">
        <v>150</v>
      </c>
      <c r="C15" s="60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189448</v>
      </c>
      <c r="Y15" s="22">
        <v>149</v>
      </c>
      <c r="Z15" s="22">
        <v>0</v>
      </c>
      <c r="AA15" s="22">
        <v>0</v>
      </c>
      <c r="AB15" s="22">
        <v>56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76">
        <v>0</v>
      </c>
      <c r="BW15" s="113">
        <f t="shared" si="0"/>
        <v>189653</v>
      </c>
      <c r="BX15" s="60">
        <v>0</v>
      </c>
      <c r="BY15" s="22">
        <v>0</v>
      </c>
      <c r="BZ15" s="76">
        <v>0</v>
      </c>
      <c r="CA15" s="113">
        <f t="shared" si="2"/>
        <v>0</v>
      </c>
      <c r="CB15" s="60">
        <v>0</v>
      </c>
      <c r="CC15" s="76">
        <v>725</v>
      </c>
      <c r="CD15" s="113">
        <f t="shared" si="3"/>
        <v>725</v>
      </c>
      <c r="CE15" s="60">
        <v>0</v>
      </c>
      <c r="CF15" s="22">
        <v>0</v>
      </c>
      <c r="CG15" s="76">
        <v>0</v>
      </c>
      <c r="CH15" s="113">
        <f t="shared" si="4"/>
        <v>0</v>
      </c>
      <c r="CI15" s="81">
        <f t="shared" si="5"/>
        <v>725</v>
      </c>
      <c r="CJ15" s="113">
        <f t="shared" si="1"/>
        <v>190378</v>
      </c>
      <c r="CK15" s="91"/>
      <c r="CL15" s="32"/>
    </row>
    <row r="16" spans="1:90" x14ac:dyDescent="0.2">
      <c r="A16" s="63" t="s">
        <v>151</v>
      </c>
      <c r="B16" s="57" t="s">
        <v>152</v>
      </c>
      <c r="C16" s="60">
        <v>0</v>
      </c>
      <c r="D16" s="22">
        <v>0</v>
      </c>
      <c r="E16" s="22">
        <v>0</v>
      </c>
      <c r="F16" s="22">
        <v>0</v>
      </c>
      <c r="G16" s="22">
        <v>19716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156744</v>
      </c>
      <c r="X16" s="22">
        <v>10535</v>
      </c>
      <c r="Y16" s="22">
        <v>460</v>
      </c>
      <c r="Z16" s="22">
        <v>0</v>
      </c>
      <c r="AA16" s="22">
        <v>1815</v>
      </c>
      <c r="AB16" s="22">
        <v>0</v>
      </c>
      <c r="AC16" s="22">
        <v>546</v>
      </c>
      <c r="AD16" s="22">
        <v>361</v>
      </c>
      <c r="AE16" s="22">
        <v>0</v>
      </c>
      <c r="AF16" s="22">
        <v>0</v>
      </c>
      <c r="AG16" s="22">
        <v>387</v>
      </c>
      <c r="AH16" s="22">
        <v>0</v>
      </c>
      <c r="AI16" s="22">
        <v>893</v>
      </c>
      <c r="AJ16" s="22">
        <v>0</v>
      </c>
      <c r="AK16" s="22">
        <v>79798</v>
      </c>
      <c r="AL16" s="22">
        <v>0</v>
      </c>
      <c r="AM16" s="22">
        <v>23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0</v>
      </c>
      <c r="AT16" s="22">
        <v>0</v>
      </c>
      <c r="AU16" s="22">
        <v>0</v>
      </c>
      <c r="AV16" s="22">
        <v>535</v>
      </c>
      <c r="AW16" s="22">
        <v>0</v>
      </c>
      <c r="AX16" s="22">
        <v>0</v>
      </c>
      <c r="AY16" s="22">
        <v>0</v>
      </c>
      <c r="AZ16" s="22">
        <v>0</v>
      </c>
      <c r="BA16" s="22">
        <v>0</v>
      </c>
      <c r="BB16" s="22">
        <v>0</v>
      </c>
      <c r="BC16" s="22">
        <v>0</v>
      </c>
      <c r="BD16" s="22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0</v>
      </c>
      <c r="BJ16" s="22">
        <v>0</v>
      </c>
      <c r="BK16" s="22">
        <v>0</v>
      </c>
      <c r="BL16" s="22">
        <v>0</v>
      </c>
      <c r="BM16" s="22">
        <v>0</v>
      </c>
      <c r="BN16" s="22">
        <v>137</v>
      </c>
      <c r="BO16" s="22">
        <v>0</v>
      </c>
      <c r="BP16" s="22">
        <v>104</v>
      </c>
      <c r="BQ16" s="22">
        <v>295</v>
      </c>
      <c r="BR16" s="22">
        <v>493</v>
      </c>
      <c r="BS16" s="22">
        <v>0</v>
      </c>
      <c r="BT16" s="22">
        <v>0</v>
      </c>
      <c r="BU16" s="22">
        <v>0</v>
      </c>
      <c r="BV16" s="76">
        <v>0</v>
      </c>
      <c r="BW16" s="113">
        <f t="shared" si="0"/>
        <v>272842</v>
      </c>
      <c r="BX16" s="60">
        <v>235</v>
      </c>
      <c r="BY16" s="22">
        <v>0</v>
      </c>
      <c r="BZ16" s="76">
        <v>0</v>
      </c>
      <c r="CA16" s="113">
        <f t="shared" si="2"/>
        <v>235</v>
      </c>
      <c r="CB16" s="60">
        <v>0</v>
      </c>
      <c r="CC16" s="76">
        <v>-608</v>
      </c>
      <c r="CD16" s="113">
        <f t="shared" si="3"/>
        <v>-608</v>
      </c>
      <c r="CE16" s="60">
        <v>28539</v>
      </c>
      <c r="CF16" s="22">
        <v>28287</v>
      </c>
      <c r="CG16" s="76">
        <v>35802</v>
      </c>
      <c r="CH16" s="113">
        <f t="shared" si="4"/>
        <v>92628</v>
      </c>
      <c r="CI16" s="81">
        <f t="shared" si="5"/>
        <v>92255</v>
      </c>
      <c r="CJ16" s="113">
        <f t="shared" si="1"/>
        <v>365097</v>
      </c>
      <c r="CK16" s="91"/>
      <c r="CL16" s="32"/>
    </row>
    <row r="17" spans="1:90" x14ac:dyDescent="0.2">
      <c r="A17" s="63" t="s">
        <v>153</v>
      </c>
      <c r="B17" s="57" t="s">
        <v>154</v>
      </c>
      <c r="C17" s="60">
        <v>0</v>
      </c>
      <c r="D17" s="22">
        <v>0</v>
      </c>
      <c r="E17" s="22">
        <v>1680</v>
      </c>
      <c r="F17" s="22">
        <v>18</v>
      </c>
      <c r="G17" s="22">
        <v>0</v>
      </c>
      <c r="H17" s="22">
        <v>95826</v>
      </c>
      <c r="I17" s="22">
        <v>0</v>
      </c>
      <c r="J17" s="22">
        <v>0</v>
      </c>
      <c r="K17" s="22">
        <v>0</v>
      </c>
      <c r="L17" s="22">
        <v>11654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195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9700</v>
      </c>
      <c r="AN17" s="22">
        <v>2879</v>
      </c>
      <c r="AO17" s="22">
        <v>0</v>
      </c>
      <c r="AP17" s="22">
        <v>0</v>
      </c>
      <c r="AQ17" s="22">
        <v>0</v>
      </c>
      <c r="AR17" s="22">
        <v>0</v>
      </c>
      <c r="AS17" s="22">
        <v>7075</v>
      </c>
      <c r="AT17" s="22">
        <v>155235</v>
      </c>
      <c r="AU17" s="22">
        <v>0</v>
      </c>
      <c r="AV17" s="22">
        <v>3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170</v>
      </c>
      <c r="BM17" s="22">
        <v>333</v>
      </c>
      <c r="BN17" s="22">
        <v>7</v>
      </c>
      <c r="BO17" s="22">
        <v>4551</v>
      </c>
      <c r="BP17" s="22">
        <v>841</v>
      </c>
      <c r="BQ17" s="22">
        <v>912</v>
      </c>
      <c r="BR17" s="22">
        <v>7</v>
      </c>
      <c r="BS17" s="22">
        <v>0</v>
      </c>
      <c r="BT17" s="22">
        <v>0</v>
      </c>
      <c r="BU17" s="22">
        <v>123</v>
      </c>
      <c r="BV17" s="76">
        <v>0</v>
      </c>
      <c r="BW17" s="113">
        <f t="shared" si="0"/>
        <v>291209</v>
      </c>
      <c r="BX17" s="60">
        <v>395161</v>
      </c>
      <c r="BY17" s="22">
        <v>0</v>
      </c>
      <c r="BZ17" s="76">
        <v>0</v>
      </c>
      <c r="CA17" s="113">
        <f t="shared" si="2"/>
        <v>395161</v>
      </c>
      <c r="CB17" s="60">
        <v>0</v>
      </c>
      <c r="CC17" s="76">
        <v>4700</v>
      </c>
      <c r="CD17" s="113">
        <f t="shared" si="3"/>
        <v>4700</v>
      </c>
      <c r="CE17" s="60">
        <v>260703</v>
      </c>
      <c r="CF17" s="22">
        <v>130368</v>
      </c>
      <c r="CG17" s="76">
        <v>71998</v>
      </c>
      <c r="CH17" s="113">
        <f t="shared" si="4"/>
        <v>463069</v>
      </c>
      <c r="CI17" s="81">
        <f t="shared" si="5"/>
        <v>862930</v>
      </c>
      <c r="CJ17" s="113">
        <f t="shared" si="1"/>
        <v>1154139</v>
      </c>
      <c r="CK17" s="91"/>
      <c r="CL17" s="32"/>
    </row>
    <row r="18" spans="1:90" x14ac:dyDescent="0.2">
      <c r="A18" s="63" t="s">
        <v>155</v>
      </c>
      <c r="B18" s="57" t="s">
        <v>156</v>
      </c>
      <c r="C18" s="60">
        <v>0</v>
      </c>
      <c r="D18" s="22">
        <v>0</v>
      </c>
      <c r="E18" s="22">
        <v>1683</v>
      </c>
      <c r="F18" s="22">
        <v>18</v>
      </c>
      <c r="G18" s="22">
        <v>0</v>
      </c>
      <c r="H18" s="22">
        <v>6293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22">
        <v>0</v>
      </c>
      <c r="AK18" s="22">
        <v>2159</v>
      </c>
      <c r="AL18" s="22">
        <v>0</v>
      </c>
      <c r="AM18" s="22">
        <v>2346</v>
      </c>
      <c r="AN18" s="22">
        <v>1262</v>
      </c>
      <c r="AO18" s="22">
        <v>0</v>
      </c>
      <c r="AP18" s="22">
        <v>0</v>
      </c>
      <c r="AQ18" s="22">
        <v>0</v>
      </c>
      <c r="AR18" s="22">
        <v>0</v>
      </c>
      <c r="AS18" s="22">
        <v>2261</v>
      </c>
      <c r="AT18" s="22">
        <v>28054</v>
      </c>
      <c r="AU18" s="22">
        <v>0</v>
      </c>
      <c r="AV18" s="22">
        <v>36</v>
      </c>
      <c r="AW18" s="22">
        <v>0</v>
      </c>
      <c r="AX18" s="22">
        <v>0</v>
      </c>
      <c r="AY18" s="22">
        <v>0</v>
      </c>
      <c r="AZ18" s="22">
        <v>0</v>
      </c>
      <c r="BA18" s="22">
        <v>0</v>
      </c>
      <c r="BB18" s="22">
        <v>0</v>
      </c>
      <c r="BC18" s="22">
        <v>0</v>
      </c>
      <c r="BD18" s="22">
        <v>0</v>
      </c>
      <c r="BE18" s="22">
        <v>0</v>
      </c>
      <c r="BF18" s="22">
        <v>0</v>
      </c>
      <c r="BG18" s="22">
        <v>0</v>
      </c>
      <c r="BH18" s="22">
        <v>0</v>
      </c>
      <c r="BI18" s="22">
        <v>0</v>
      </c>
      <c r="BJ18" s="22">
        <v>0</v>
      </c>
      <c r="BK18" s="22">
        <v>0</v>
      </c>
      <c r="BL18" s="22">
        <v>137</v>
      </c>
      <c r="BM18" s="22">
        <v>268</v>
      </c>
      <c r="BN18" s="22">
        <v>4</v>
      </c>
      <c r="BO18" s="22">
        <v>2435</v>
      </c>
      <c r="BP18" s="22">
        <v>308</v>
      </c>
      <c r="BQ18" s="22">
        <v>1039</v>
      </c>
      <c r="BR18" s="22">
        <v>8</v>
      </c>
      <c r="BS18" s="22">
        <v>0</v>
      </c>
      <c r="BT18" s="22">
        <v>0</v>
      </c>
      <c r="BU18" s="22">
        <v>28</v>
      </c>
      <c r="BV18" s="76">
        <v>0</v>
      </c>
      <c r="BW18" s="113">
        <f t="shared" si="0"/>
        <v>48339</v>
      </c>
      <c r="BX18" s="60">
        <v>334626</v>
      </c>
      <c r="BY18" s="22">
        <v>0</v>
      </c>
      <c r="BZ18" s="76">
        <v>0</v>
      </c>
      <c r="CA18" s="113">
        <f t="shared" si="2"/>
        <v>334626</v>
      </c>
      <c r="CB18" s="60">
        <v>0</v>
      </c>
      <c r="CC18" s="76">
        <v>879</v>
      </c>
      <c r="CD18" s="113">
        <f t="shared" si="3"/>
        <v>879</v>
      </c>
      <c r="CE18" s="60">
        <v>37455</v>
      </c>
      <c r="CF18" s="22">
        <v>12812</v>
      </c>
      <c r="CG18" s="76">
        <v>7331</v>
      </c>
      <c r="CH18" s="113">
        <f t="shared" si="4"/>
        <v>57598</v>
      </c>
      <c r="CI18" s="81">
        <f t="shared" si="5"/>
        <v>393103</v>
      </c>
      <c r="CJ18" s="113">
        <f t="shared" si="1"/>
        <v>441442</v>
      </c>
      <c r="CK18" s="91"/>
      <c r="CL18" s="32"/>
    </row>
    <row r="19" spans="1:90" x14ac:dyDescent="0.2">
      <c r="A19" s="63" t="s">
        <v>157</v>
      </c>
      <c r="B19" s="57" t="s">
        <v>158</v>
      </c>
      <c r="C19" s="60">
        <v>0</v>
      </c>
      <c r="D19" s="22">
        <v>0</v>
      </c>
      <c r="E19" s="22">
        <v>811</v>
      </c>
      <c r="F19" s="22">
        <v>8</v>
      </c>
      <c r="G19" s="22">
        <v>0</v>
      </c>
      <c r="H19" s="22">
        <v>0</v>
      </c>
      <c r="I19" s="22">
        <v>1623346</v>
      </c>
      <c r="J19" s="22">
        <v>0</v>
      </c>
      <c r="K19" s="22">
        <v>0</v>
      </c>
      <c r="L19" s="22">
        <v>706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22">
        <v>0</v>
      </c>
      <c r="AK19" s="22">
        <v>1708</v>
      </c>
      <c r="AL19" s="22">
        <v>0</v>
      </c>
      <c r="AM19" s="22">
        <v>52579</v>
      </c>
      <c r="AN19" s="22">
        <v>30</v>
      </c>
      <c r="AO19" s="22">
        <v>0</v>
      </c>
      <c r="AP19" s="22">
        <v>0</v>
      </c>
      <c r="AQ19" s="22">
        <v>0</v>
      </c>
      <c r="AR19" s="22">
        <v>0</v>
      </c>
      <c r="AS19" s="22">
        <v>1371</v>
      </c>
      <c r="AT19" s="22">
        <v>116163</v>
      </c>
      <c r="AU19" s="22">
        <v>0</v>
      </c>
      <c r="AV19" s="22">
        <v>2</v>
      </c>
      <c r="AW19" s="22">
        <v>0</v>
      </c>
      <c r="AX19" s="22">
        <v>0</v>
      </c>
      <c r="AY19" s="22">
        <v>0</v>
      </c>
      <c r="AZ19" s="22">
        <v>0</v>
      </c>
      <c r="BA19" s="22">
        <v>0</v>
      </c>
      <c r="BB19" s="22">
        <v>0</v>
      </c>
      <c r="BC19" s="22">
        <v>0</v>
      </c>
      <c r="BD19" s="22">
        <v>0</v>
      </c>
      <c r="BE19" s="22">
        <v>0</v>
      </c>
      <c r="BF19" s="22">
        <v>0</v>
      </c>
      <c r="BG19" s="22">
        <v>0</v>
      </c>
      <c r="BH19" s="22">
        <v>0</v>
      </c>
      <c r="BI19" s="22">
        <v>0</v>
      </c>
      <c r="BJ19" s="22">
        <v>0</v>
      </c>
      <c r="BK19" s="22">
        <v>0</v>
      </c>
      <c r="BL19" s="22">
        <v>48</v>
      </c>
      <c r="BM19" s="22">
        <v>295</v>
      </c>
      <c r="BN19" s="22">
        <v>11</v>
      </c>
      <c r="BO19" s="22">
        <v>1201</v>
      </c>
      <c r="BP19" s="22">
        <v>1597</v>
      </c>
      <c r="BQ19" s="22">
        <v>573</v>
      </c>
      <c r="BR19" s="22">
        <v>3</v>
      </c>
      <c r="BS19" s="22">
        <v>0</v>
      </c>
      <c r="BT19" s="22">
        <v>0</v>
      </c>
      <c r="BU19" s="22">
        <v>106</v>
      </c>
      <c r="BV19" s="76">
        <v>0</v>
      </c>
      <c r="BW19" s="113">
        <f t="shared" si="0"/>
        <v>1800558</v>
      </c>
      <c r="BX19" s="60">
        <v>141038</v>
      </c>
      <c r="BY19" s="22">
        <v>0</v>
      </c>
      <c r="BZ19" s="76">
        <v>0</v>
      </c>
      <c r="CA19" s="113">
        <f t="shared" si="2"/>
        <v>141038</v>
      </c>
      <c r="CB19" s="60">
        <v>0</v>
      </c>
      <c r="CC19" s="76">
        <v>17785</v>
      </c>
      <c r="CD19" s="113">
        <f t="shared" si="3"/>
        <v>17785</v>
      </c>
      <c r="CE19" s="60">
        <v>266680</v>
      </c>
      <c r="CF19" s="22">
        <v>300392</v>
      </c>
      <c r="CG19" s="76">
        <v>132563</v>
      </c>
      <c r="CH19" s="113">
        <f t="shared" si="4"/>
        <v>699635</v>
      </c>
      <c r="CI19" s="81">
        <f t="shared" si="5"/>
        <v>858458</v>
      </c>
      <c r="CJ19" s="113">
        <f t="shared" si="1"/>
        <v>2659016</v>
      </c>
      <c r="CK19" s="91"/>
      <c r="CL19" s="32"/>
    </row>
    <row r="20" spans="1:90" x14ac:dyDescent="0.2">
      <c r="A20" s="63" t="s">
        <v>159</v>
      </c>
      <c r="B20" s="57" t="s">
        <v>160</v>
      </c>
      <c r="C20" s="60">
        <v>0</v>
      </c>
      <c r="D20" s="22">
        <v>0</v>
      </c>
      <c r="E20" s="22">
        <v>852</v>
      </c>
      <c r="F20" s="22">
        <v>9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34103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1764</v>
      </c>
      <c r="AL20" s="22">
        <v>0</v>
      </c>
      <c r="AM20" s="22">
        <v>0</v>
      </c>
      <c r="AN20" s="22">
        <v>23</v>
      </c>
      <c r="AO20" s="22">
        <v>0</v>
      </c>
      <c r="AP20" s="22">
        <v>0</v>
      </c>
      <c r="AQ20" s="22">
        <v>0</v>
      </c>
      <c r="AR20" s="22">
        <v>0</v>
      </c>
      <c r="AS20" s="22">
        <v>908</v>
      </c>
      <c r="AT20" s="22">
        <v>98388</v>
      </c>
      <c r="AU20" s="22">
        <v>0</v>
      </c>
      <c r="AV20" s="22">
        <v>2</v>
      </c>
      <c r="AW20" s="22">
        <v>0</v>
      </c>
      <c r="AX20" s="22">
        <v>0</v>
      </c>
      <c r="AY20" s="22">
        <v>0</v>
      </c>
      <c r="AZ20" s="22">
        <v>0</v>
      </c>
      <c r="BA20" s="22">
        <v>0</v>
      </c>
      <c r="BB20" s="22">
        <v>0</v>
      </c>
      <c r="BC20" s="22">
        <v>0</v>
      </c>
      <c r="BD20" s="22">
        <v>0</v>
      </c>
      <c r="BE20" s="22">
        <v>0</v>
      </c>
      <c r="BF20" s="22">
        <v>0</v>
      </c>
      <c r="BG20" s="22">
        <v>0</v>
      </c>
      <c r="BH20" s="22">
        <v>0</v>
      </c>
      <c r="BI20" s="22">
        <v>0</v>
      </c>
      <c r="BJ20" s="22">
        <v>0</v>
      </c>
      <c r="BK20" s="22">
        <v>0</v>
      </c>
      <c r="BL20" s="22">
        <v>46</v>
      </c>
      <c r="BM20" s="22">
        <v>108</v>
      </c>
      <c r="BN20" s="22">
        <v>466</v>
      </c>
      <c r="BO20" s="22">
        <v>1160</v>
      </c>
      <c r="BP20" s="22">
        <v>2512</v>
      </c>
      <c r="BQ20" s="22">
        <v>551</v>
      </c>
      <c r="BR20" s="22">
        <v>3</v>
      </c>
      <c r="BS20" s="22">
        <v>0</v>
      </c>
      <c r="BT20" s="22">
        <v>0</v>
      </c>
      <c r="BU20" s="22">
        <v>77</v>
      </c>
      <c r="BV20" s="76">
        <v>0</v>
      </c>
      <c r="BW20" s="113">
        <f t="shared" si="0"/>
        <v>140972</v>
      </c>
      <c r="BX20" s="60">
        <v>121108</v>
      </c>
      <c r="BY20" s="22">
        <v>0</v>
      </c>
      <c r="BZ20" s="76">
        <v>0</v>
      </c>
      <c r="CA20" s="113">
        <f t="shared" si="2"/>
        <v>121108</v>
      </c>
      <c r="CB20" s="60">
        <v>0</v>
      </c>
      <c r="CC20" s="76">
        <v>20187</v>
      </c>
      <c r="CD20" s="113">
        <f t="shared" si="3"/>
        <v>20187</v>
      </c>
      <c r="CE20" s="60">
        <v>1660605</v>
      </c>
      <c r="CF20" s="22">
        <v>679324</v>
      </c>
      <c r="CG20" s="76">
        <v>57044</v>
      </c>
      <c r="CH20" s="113">
        <f t="shared" si="4"/>
        <v>2396973</v>
      </c>
      <c r="CI20" s="81">
        <f t="shared" si="5"/>
        <v>2538268</v>
      </c>
      <c r="CJ20" s="113">
        <f t="shared" si="1"/>
        <v>2679240</v>
      </c>
      <c r="CK20" s="91"/>
      <c r="CL20" s="32"/>
    </row>
    <row r="21" spans="1:90" ht="22.5" x14ac:dyDescent="0.2">
      <c r="A21" s="63" t="s">
        <v>161</v>
      </c>
      <c r="B21" s="57" t="s">
        <v>162</v>
      </c>
      <c r="C21" s="60">
        <v>0</v>
      </c>
      <c r="D21" s="22">
        <v>0</v>
      </c>
      <c r="E21" s="22">
        <v>7077</v>
      </c>
      <c r="F21" s="22">
        <v>8</v>
      </c>
      <c r="G21" s="22">
        <v>0</v>
      </c>
      <c r="H21" s="22">
        <v>0</v>
      </c>
      <c r="I21" s="22">
        <v>60069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510</v>
      </c>
      <c r="AN21" s="22">
        <v>9</v>
      </c>
      <c r="AO21" s="22">
        <v>0</v>
      </c>
      <c r="AP21" s="22">
        <v>0</v>
      </c>
      <c r="AQ21" s="22">
        <v>0</v>
      </c>
      <c r="AR21" s="22">
        <v>0</v>
      </c>
      <c r="AS21" s="22">
        <v>382</v>
      </c>
      <c r="AT21" s="22">
        <v>16187</v>
      </c>
      <c r="AU21" s="22">
        <v>0</v>
      </c>
      <c r="AV21" s="22">
        <v>2</v>
      </c>
      <c r="AW21" s="22">
        <v>0</v>
      </c>
      <c r="AX21" s="22">
        <v>0</v>
      </c>
      <c r="AY21" s="22">
        <v>0</v>
      </c>
      <c r="AZ21" s="22">
        <v>0</v>
      </c>
      <c r="BA21" s="22">
        <v>0</v>
      </c>
      <c r="BB21" s="22">
        <v>0</v>
      </c>
      <c r="BC21" s="22">
        <v>0</v>
      </c>
      <c r="BD21" s="22">
        <v>0</v>
      </c>
      <c r="BE21" s="22">
        <v>0</v>
      </c>
      <c r="BF21" s="22">
        <v>0</v>
      </c>
      <c r="BG21" s="22">
        <v>0</v>
      </c>
      <c r="BH21" s="22">
        <v>0</v>
      </c>
      <c r="BI21" s="22">
        <v>0</v>
      </c>
      <c r="BJ21" s="22">
        <v>0</v>
      </c>
      <c r="BK21" s="22">
        <v>0</v>
      </c>
      <c r="BL21" s="22">
        <v>39</v>
      </c>
      <c r="BM21" s="22">
        <v>54</v>
      </c>
      <c r="BN21" s="22">
        <v>1</v>
      </c>
      <c r="BO21" s="22">
        <v>993</v>
      </c>
      <c r="BP21" s="22">
        <v>64</v>
      </c>
      <c r="BQ21" s="22">
        <v>0</v>
      </c>
      <c r="BR21" s="22">
        <v>2</v>
      </c>
      <c r="BS21" s="22">
        <v>0</v>
      </c>
      <c r="BT21" s="22">
        <v>0</v>
      </c>
      <c r="BU21" s="22">
        <v>0</v>
      </c>
      <c r="BV21" s="76">
        <v>0</v>
      </c>
      <c r="BW21" s="113">
        <f t="shared" si="0"/>
        <v>85397</v>
      </c>
      <c r="BX21" s="60">
        <v>16449</v>
      </c>
      <c r="BY21" s="22">
        <v>0</v>
      </c>
      <c r="BZ21" s="76">
        <v>0</v>
      </c>
      <c r="CA21" s="113">
        <f t="shared" si="2"/>
        <v>16449</v>
      </c>
      <c r="CB21" s="60">
        <v>0</v>
      </c>
      <c r="CC21" s="76">
        <v>-751</v>
      </c>
      <c r="CD21" s="113">
        <f t="shared" si="3"/>
        <v>-751</v>
      </c>
      <c r="CE21" s="60">
        <v>46078</v>
      </c>
      <c r="CF21" s="22">
        <v>27295</v>
      </c>
      <c r="CG21" s="76">
        <v>12465</v>
      </c>
      <c r="CH21" s="113">
        <f t="shared" si="4"/>
        <v>85838</v>
      </c>
      <c r="CI21" s="81">
        <f t="shared" si="5"/>
        <v>101536</v>
      </c>
      <c r="CJ21" s="113">
        <f t="shared" si="1"/>
        <v>186933</v>
      </c>
      <c r="CK21" s="91"/>
      <c r="CL21" s="32"/>
    </row>
    <row r="22" spans="1:90" x14ac:dyDescent="0.2">
      <c r="A22" s="63" t="s">
        <v>163</v>
      </c>
      <c r="B22" s="57" t="s">
        <v>164</v>
      </c>
      <c r="C22" s="60">
        <v>0</v>
      </c>
      <c r="D22" s="22">
        <v>0</v>
      </c>
      <c r="E22" s="22">
        <v>705</v>
      </c>
      <c r="F22" s="22">
        <v>7</v>
      </c>
      <c r="G22" s="22">
        <v>0</v>
      </c>
      <c r="H22" s="22">
        <v>0</v>
      </c>
      <c r="I22" s="22">
        <v>0</v>
      </c>
      <c r="J22" s="22">
        <v>1317</v>
      </c>
      <c r="K22" s="22">
        <v>0</v>
      </c>
      <c r="L22" s="22">
        <v>914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295</v>
      </c>
      <c r="AL22" s="22">
        <v>0</v>
      </c>
      <c r="AM22" s="22">
        <v>5</v>
      </c>
      <c r="AN22" s="22">
        <v>53</v>
      </c>
      <c r="AO22" s="22">
        <v>0</v>
      </c>
      <c r="AP22" s="22">
        <v>0</v>
      </c>
      <c r="AQ22" s="22">
        <v>0</v>
      </c>
      <c r="AR22" s="22">
        <v>0</v>
      </c>
      <c r="AS22" s="22">
        <v>1997</v>
      </c>
      <c r="AT22" s="22">
        <v>66228</v>
      </c>
      <c r="AU22" s="22">
        <v>0</v>
      </c>
      <c r="AV22" s="22">
        <v>1</v>
      </c>
      <c r="AW22" s="22">
        <v>0</v>
      </c>
      <c r="AX22" s="22">
        <v>0</v>
      </c>
      <c r="AY22" s="22">
        <v>0</v>
      </c>
      <c r="AZ22" s="22">
        <v>0</v>
      </c>
      <c r="BA22" s="22">
        <v>0</v>
      </c>
      <c r="BB22" s="22">
        <v>0</v>
      </c>
      <c r="BC22" s="22">
        <v>0</v>
      </c>
      <c r="BD22" s="22">
        <v>0</v>
      </c>
      <c r="BE22" s="22">
        <v>0</v>
      </c>
      <c r="BF22" s="22">
        <v>0</v>
      </c>
      <c r="BG22" s="22">
        <v>0</v>
      </c>
      <c r="BH22" s="22">
        <v>0</v>
      </c>
      <c r="BI22" s="22">
        <v>0</v>
      </c>
      <c r="BJ22" s="22">
        <v>0</v>
      </c>
      <c r="BK22" s="22">
        <v>0</v>
      </c>
      <c r="BL22" s="22">
        <v>82</v>
      </c>
      <c r="BM22" s="22">
        <v>127</v>
      </c>
      <c r="BN22" s="22">
        <v>4</v>
      </c>
      <c r="BO22" s="22">
        <v>3015</v>
      </c>
      <c r="BP22" s="22">
        <v>413</v>
      </c>
      <c r="BQ22" s="22">
        <v>444</v>
      </c>
      <c r="BR22" s="22">
        <v>5</v>
      </c>
      <c r="BS22" s="22">
        <v>0</v>
      </c>
      <c r="BT22" s="22">
        <v>0</v>
      </c>
      <c r="BU22" s="22">
        <v>28</v>
      </c>
      <c r="BV22" s="76">
        <v>0</v>
      </c>
      <c r="BW22" s="113">
        <f t="shared" si="0"/>
        <v>75640</v>
      </c>
      <c r="BX22" s="60">
        <v>222825</v>
      </c>
      <c r="BY22" s="22">
        <v>0</v>
      </c>
      <c r="BZ22" s="76">
        <v>0</v>
      </c>
      <c r="CA22" s="113">
        <f t="shared" si="2"/>
        <v>222825</v>
      </c>
      <c r="CB22" s="60">
        <v>0</v>
      </c>
      <c r="CC22" s="76">
        <v>-2583</v>
      </c>
      <c r="CD22" s="113">
        <f t="shared" si="3"/>
        <v>-2583</v>
      </c>
      <c r="CE22" s="60">
        <v>426995</v>
      </c>
      <c r="CF22" s="22">
        <v>66090</v>
      </c>
      <c r="CG22" s="76">
        <v>8765</v>
      </c>
      <c r="CH22" s="113">
        <f t="shared" si="4"/>
        <v>501850</v>
      </c>
      <c r="CI22" s="81">
        <f t="shared" si="5"/>
        <v>722092</v>
      </c>
      <c r="CJ22" s="113">
        <f t="shared" si="1"/>
        <v>797732</v>
      </c>
      <c r="CK22" s="91"/>
      <c r="CL22" s="32"/>
    </row>
    <row r="23" spans="1:90" x14ac:dyDescent="0.2">
      <c r="A23" s="63" t="s">
        <v>165</v>
      </c>
      <c r="B23" s="57" t="s">
        <v>166</v>
      </c>
      <c r="C23" s="60">
        <v>0</v>
      </c>
      <c r="D23" s="22">
        <v>0</v>
      </c>
      <c r="E23" s="22">
        <v>499</v>
      </c>
      <c r="F23" s="22">
        <v>6</v>
      </c>
      <c r="G23" s="22">
        <v>0</v>
      </c>
      <c r="H23" s="22">
        <v>0</v>
      </c>
      <c r="I23" s="22">
        <v>0</v>
      </c>
      <c r="J23" s="22">
        <v>262</v>
      </c>
      <c r="K23" s="22">
        <v>0</v>
      </c>
      <c r="L23" s="22">
        <v>453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661</v>
      </c>
      <c r="AL23" s="22">
        <v>0</v>
      </c>
      <c r="AM23" s="22">
        <v>3</v>
      </c>
      <c r="AN23" s="22">
        <v>72</v>
      </c>
      <c r="AO23" s="22">
        <v>0</v>
      </c>
      <c r="AP23" s="22">
        <v>0</v>
      </c>
      <c r="AQ23" s="22">
        <v>0</v>
      </c>
      <c r="AR23" s="22">
        <v>0</v>
      </c>
      <c r="AS23" s="22">
        <v>2969</v>
      </c>
      <c r="AT23" s="22">
        <v>22765</v>
      </c>
      <c r="AU23" s="22">
        <v>0</v>
      </c>
      <c r="AV23" s="22">
        <v>12</v>
      </c>
      <c r="AW23" s="22">
        <v>0</v>
      </c>
      <c r="AX23" s="22">
        <v>0</v>
      </c>
      <c r="AY23" s="22">
        <v>0</v>
      </c>
      <c r="AZ23" s="22">
        <v>0</v>
      </c>
      <c r="BA23" s="22">
        <v>0</v>
      </c>
      <c r="BB23" s="22">
        <v>0</v>
      </c>
      <c r="BC23" s="22">
        <v>0</v>
      </c>
      <c r="BD23" s="22">
        <v>0</v>
      </c>
      <c r="BE23" s="22">
        <v>0</v>
      </c>
      <c r="BF23" s="22">
        <v>0</v>
      </c>
      <c r="BG23" s="22">
        <v>0</v>
      </c>
      <c r="BH23" s="22">
        <v>0</v>
      </c>
      <c r="BI23" s="22">
        <v>0</v>
      </c>
      <c r="BJ23" s="22">
        <v>0</v>
      </c>
      <c r="BK23" s="22">
        <v>0</v>
      </c>
      <c r="BL23" s="22">
        <v>57</v>
      </c>
      <c r="BM23" s="22">
        <v>89</v>
      </c>
      <c r="BN23" s="22">
        <v>3</v>
      </c>
      <c r="BO23" s="22">
        <v>1958</v>
      </c>
      <c r="BP23" s="22">
        <v>214</v>
      </c>
      <c r="BQ23" s="22">
        <v>307</v>
      </c>
      <c r="BR23" s="22">
        <v>3</v>
      </c>
      <c r="BS23" s="22">
        <v>0</v>
      </c>
      <c r="BT23" s="22">
        <v>0</v>
      </c>
      <c r="BU23" s="22">
        <v>23</v>
      </c>
      <c r="BV23" s="76">
        <v>0</v>
      </c>
      <c r="BW23" s="113">
        <f t="shared" si="0"/>
        <v>30356</v>
      </c>
      <c r="BX23" s="60">
        <v>326986</v>
      </c>
      <c r="BY23" s="22">
        <v>0</v>
      </c>
      <c r="BZ23" s="76">
        <v>0</v>
      </c>
      <c r="CA23" s="113">
        <f t="shared" si="2"/>
        <v>326986</v>
      </c>
      <c r="CB23" s="60">
        <v>0</v>
      </c>
      <c r="CC23" s="76">
        <v>-1821</v>
      </c>
      <c r="CD23" s="113">
        <f t="shared" si="3"/>
        <v>-1821</v>
      </c>
      <c r="CE23" s="60">
        <v>141009</v>
      </c>
      <c r="CF23" s="22">
        <v>42083</v>
      </c>
      <c r="CG23" s="76">
        <v>9851</v>
      </c>
      <c r="CH23" s="113">
        <f t="shared" si="4"/>
        <v>192943</v>
      </c>
      <c r="CI23" s="81">
        <f t="shared" si="5"/>
        <v>518108</v>
      </c>
      <c r="CJ23" s="113">
        <f t="shared" si="1"/>
        <v>548464</v>
      </c>
      <c r="CK23" s="91"/>
      <c r="CL23" s="32"/>
    </row>
    <row r="24" spans="1:90" x14ac:dyDescent="0.2">
      <c r="A24" s="63" t="s">
        <v>167</v>
      </c>
      <c r="B24" s="57" t="s">
        <v>168</v>
      </c>
      <c r="C24" s="60">
        <v>1010952</v>
      </c>
      <c r="D24" s="22">
        <v>0</v>
      </c>
      <c r="E24" s="22">
        <v>0</v>
      </c>
      <c r="F24" s="22">
        <v>10376</v>
      </c>
      <c r="G24" s="22">
        <v>0</v>
      </c>
      <c r="H24" s="22">
        <v>0</v>
      </c>
      <c r="I24" s="22">
        <v>0</v>
      </c>
      <c r="J24" s="22">
        <v>0</v>
      </c>
      <c r="K24" s="22">
        <v>77239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111</v>
      </c>
      <c r="AK24" s="22">
        <v>0</v>
      </c>
      <c r="AL24" s="22">
        <v>0</v>
      </c>
      <c r="AM24" s="22">
        <v>1074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2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687</v>
      </c>
      <c r="BE24" s="22">
        <v>0</v>
      </c>
      <c r="BF24" s="22">
        <v>0</v>
      </c>
      <c r="BG24" s="22">
        <v>613</v>
      </c>
      <c r="BH24" s="22">
        <v>0</v>
      </c>
      <c r="BI24" s="22">
        <v>0</v>
      </c>
      <c r="BJ24" s="22">
        <v>0</v>
      </c>
      <c r="BK24" s="22">
        <v>0</v>
      </c>
      <c r="BL24" s="22">
        <v>168</v>
      </c>
      <c r="BM24" s="22">
        <v>0</v>
      </c>
      <c r="BN24" s="22">
        <v>40</v>
      </c>
      <c r="BO24" s="22">
        <v>8</v>
      </c>
      <c r="BP24" s="22">
        <v>45</v>
      </c>
      <c r="BQ24" s="22">
        <v>239</v>
      </c>
      <c r="BR24" s="22">
        <v>72</v>
      </c>
      <c r="BS24" s="22">
        <v>0</v>
      </c>
      <c r="BT24" s="22">
        <v>0</v>
      </c>
      <c r="BU24" s="22">
        <v>0</v>
      </c>
      <c r="BV24" s="76">
        <v>0</v>
      </c>
      <c r="BW24" s="113">
        <f t="shared" si="0"/>
        <v>1101626</v>
      </c>
      <c r="BX24" s="60">
        <v>31806</v>
      </c>
      <c r="BY24" s="22">
        <v>0</v>
      </c>
      <c r="BZ24" s="76">
        <v>0</v>
      </c>
      <c r="CA24" s="113">
        <f t="shared" si="2"/>
        <v>31806</v>
      </c>
      <c r="CB24" s="60">
        <v>0</v>
      </c>
      <c r="CC24" s="76">
        <v>-1955</v>
      </c>
      <c r="CD24" s="113">
        <f t="shared" si="3"/>
        <v>-1955</v>
      </c>
      <c r="CE24" s="60">
        <v>37609</v>
      </c>
      <c r="CF24" s="22">
        <v>27958</v>
      </c>
      <c r="CG24" s="76">
        <v>1543</v>
      </c>
      <c r="CH24" s="113">
        <f t="shared" si="4"/>
        <v>67110</v>
      </c>
      <c r="CI24" s="81">
        <f t="shared" si="5"/>
        <v>96961</v>
      </c>
      <c r="CJ24" s="113">
        <f t="shared" si="1"/>
        <v>1198587</v>
      </c>
      <c r="CK24" s="91"/>
      <c r="CL24" s="32"/>
    </row>
    <row r="25" spans="1:90" x14ac:dyDescent="0.2">
      <c r="A25" s="63" t="s">
        <v>169</v>
      </c>
      <c r="B25" s="57" t="s">
        <v>170</v>
      </c>
      <c r="C25" s="60">
        <v>0</v>
      </c>
      <c r="D25" s="22">
        <v>0</v>
      </c>
      <c r="E25" s="22">
        <v>1744</v>
      </c>
      <c r="F25" s="22">
        <v>18</v>
      </c>
      <c r="G25" s="22">
        <v>0</v>
      </c>
      <c r="H25" s="22">
        <v>0</v>
      </c>
      <c r="I25" s="22">
        <v>0</v>
      </c>
      <c r="J25" s="22">
        <v>0</v>
      </c>
      <c r="K25" s="22">
        <v>26259</v>
      </c>
      <c r="L25" s="22">
        <v>20314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2">
        <v>0</v>
      </c>
      <c r="AJ25" s="22">
        <v>0</v>
      </c>
      <c r="AK25" s="22">
        <v>2098</v>
      </c>
      <c r="AL25" s="22">
        <v>0</v>
      </c>
      <c r="AM25" s="22">
        <v>400</v>
      </c>
      <c r="AN25" s="22">
        <v>61</v>
      </c>
      <c r="AO25" s="22">
        <v>0</v>
      </c>
      <c r="AP25" s="22">
        <v>0</v>
      </c>
      <c r="AQ25" s="22">
        <v>0</v>
      </c>
      <c r="AR25" s="22">
        <v>0</v>
      </c>
      <c r="AS25" s="22">
        <v>2161</v>
      </c>
      <c r="AT25" s="22">
        <v>40700</v>
      </c>
      <c r="AU25" s="22">
        <v>0</v>
      </c>
      <c r="AV25" s="22">
        <v>4</v>
      </c>
      <c r="AW25" s="22">
        <v>0</v>
      </c>
      <c r="AX25" s="22">
        <v>0</v>
      </c>
      <c r="AY25" s="22">
        <v>0</v>
      </c>
      <c r="AZ25" s="22">
        <v>0</v>
      </c>
      <c r="BA25" s="22">
        <v>0</v>
      </c>
      <c r="BB25" s="22">
        <v>0</v>
      </c>
      <c r="BC25" s="22">
        <v>0</v>
      </c>
      <c r="BD25" s="22">
        <v>0</v>
      </c>
      <c r="BE25" s="22">
        <v>0</v>
      </c>
      <c r="BF25" s="22">
        <v>0</v>
      </c>
      <c r="BG25" s="22">
        <v>0</v>
      </c>
      <c r="BH25" s="22">
        <v>0</v>
      </c>
      <c r="BI25" s="22">
        <v>0</v>
      </c>
      <c r="BJ25" s="22">
        <v>0</v>
      </c>
      <c r="BK25" s="22">
        <v>0</v>
      </c>
      <c r="BL25" s="22">
        <v>836</v>
      </c>
      <c r="BM25" s="22">
        <v>224</v>
      </c>
      <c r="BN25" s="22">
        <v>2646</v>
      </c>
      <c r="BO25" s="22">
        <v>3271</v>
      </c>
      <c r="BP25" s="22">
        <v>2875</v>
      </c>
      <c r="BQ25" s="22">
        <v>130</v>
      </c>
      <c r="BR25" s="22">
        <v>48</v>
      </c>
      <c r="BS25" s="22">
        <v>0</v>
      </c>
      <c r="BT25" s="22">
        <v>0</v>
      </c>
      <c r="BU25" s="22">
        <v>47</v>
      </c>
      <c r="BV25" s="76">
        <v>0</v>
      </c>
      <c r="BW25" s="113">
        <f t="shared" si="0"/>
        <v>103836</v>
      </c>
      <c r="BX25" s="60">
        <v>73016</v>
      </c>
      <c r="BY25" s="22">
        <v>0</v>
      </c>
      <c r="BZ25" s="76">
        <v>0</v>
      </c>
      <c r="CA25" s="113">
        <f t="shared" si="2"/>
        <v>73016</v>
      </c>
      <c r="CB25" s="60">
        <v>0</v>
      </c>
      <c r="CC25" s="76">
        <v>967</v>
      </c>
      <c r="CD25" s="113">
        <f t="shared" si="3"/>
        <v>967</v>
      </c>
      <c r="CE25" s="60">
        <v>36371</v>
      </c>
      <c r="CF25" s="22">
        <v>10907</v>
      </c>
      <c r="CG25" s="76">
        <v>4983</v>
      </c>
      <c r="CH25" s="113">
        <f t="shared" si="4"/>
        <v>52261</v>
      </c>
      <c r="CI25" s="81">
        <f t="shared" si="5"/>
        <v>126244</v>
      </c>
      <c r="CJ25" s="113">
        <f t="shared" si="1"/>
        <v>230080</v>
      </c>
      <c r="CK25" s="91"/>
      <c r="CL25" s="32"/>
    </row>
    <row r="26" spans="1:90" x14ac:dyDescent="0.2">
      <c r="A26" s="63" t="s">
        <v>171</v>
      </c>
      <c r="B26" s="57" t="s">
        <v>172</v>
      </c>
      <c r="C26" s="60">
        <v>0</v>
      </c>
      <c r="D26" s="22">
        <v>0</v>
      </c>
      <c r="E26" s="22">
        <v>1778</v>
      </c>
      <c r="F26" s="22">
        <v>18</v>
      </c>
      <c r="G26" s="22">
        <v>0</v>
      </c>
      <c r="H26" s="22">
        <v>0</v>
      </c>
      <c r="I26" s="22">
        <v>145264</v>
      </c>
      <c r="J26" s="22">
        <v>0</v>
      </c>
      <c r="K26" s="22">
        <v>153172</v>
      </c>
      <c r="L26" s="22">
        <v>227462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209161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692</v>
      </c>
      <c r="AL26" s="22">
        <v>0</v>
      </c>
      <c r="AM26" s="22">
        <v>7221</v>
      </c>
      <c r="AN26" s="22">
        <v>59</v>
      </c>
      <c r="AO26" s="22">
        <v>0</v>
      </c>
      <c r="AP26" s="22">
        <v>0</v>
      </c>
      <c r="AQ26" s="22">
        <v>0</v>
      </c>
      <c r="AR26" s="22">
        <v>0</v>
      </c>
      <c r="AS26" s="22">
        <v>1680</v>
      </c>
      <c r="AT26" s="22">
        <v>32684</v>
      </c>
      <c r="AU26" s="22">
        <v>0</v>
      </c>
      <c r="AV26" s="22">
        <v>48</v>
      </c>
      <c r="AW26" s="22">
        <v>0</v>
      </c>
      <c r="AX26" s="22">
        <v>0</v>
      </c>
      <c r="AY26" s="22">
        <v>0</v>
      </c>
      <c r="AZ26" s="22">
        <v>0</v>
      </c>
      <c r="BA26" s="22">
        <v>0</v>
      </c>
      <c r="BB26" s="22">
        <v>0</v>
      </c>
      <c r="BC26" s="22">
        <v>0</v>
      </c>
      <c r="BD26" s="22">
        <v>0</v>
      </c>
      <c r="BE26" s="22">
        <v>0</v>
      </c>
      <c r="BF26" s="22">
        <v>0</v>
      </c>
      <c r="BG26" s="22">
        <v>0</v>
      </c>
      <c r="BH26" s="22">
        <v>0</v>
      </c>
      <c r="BI26" s="22">
        <v>0</v>
      </c>
      <c r="BJ26" s="22">
        <v>0</v>
      </c>
      <c r="BK26" s="22">
        <v>0</v>
      </c>
      <c r="BL26" s="22">
        <v>822</v>
      </c>
      <c r="BM26" s="22">
        <v>132</v>
      </c>
      <c r="BN26" s="22">
        <v>24</v>
      </c>
      <c r="BO26" s="22">
        <v>2733</v>
      </c>
      <c r="BP26" s="22">
        <v>157</v>
      </c>
      <c r="BQ26" s="22">
        <v>252</v>
      </c>
      <c r="BR26" s="22">
        <v>45</v>
      </c>
      <c r="BS26" s="22">
        <v>0</v>
      </c>
      <c r="BT26" s="22">
        <v>0</v>
      </c>
      <c r="BU26" s="22">
        <v>36</v>
      </c>
      <c r="BV26" s="76">
        <v>0</v>
      </c>
      <c r="BW26" s="113">
        <f t="shared" si="0"/>
        <v>783440</v>
      </c>
      <c r="BX26" s="60">
        <v>109123</v>
      </c>
      <c r="BY26" s="22">
        <v>0</v>
      </c>
      <c r="BZ26" s="76">
        <v>0</v>
      </c>
      <c r="CA26" s="113">
        <f t="shared" si="2"/>
        <v>109123</v>
      </c>
      <c r="CB26" s="60">
        <v>0</v>
      </c>
      <c r="CC26" s="76">
        <v>2508</v>
      </c>
      <c r="CD26" s="113">
        <f t="shared" si="3"/>
        <v>2508</v>
      </c>
      <c r="CE26" s="60">
        <v>116783</v>
      </c>
      <c r="CF26" s="22">
        <v>46431</v>
      </c>
      <c r="CG26" s="76">
        <v>11788</v>
      </c>
      <c r="CH26" s="113">
        <f t="shared" si="4"/>
        <v>175002</v>
      </c>
      <c r="CI26" s="81">
        <f t="shared" si="5"/>
        <v>286633</v>
      </c>
      <c r="CJ26" s="113">
        <f t="shared" si="1"/>
        <v>1070073</v>
      </c>
      <c r="CK26" s="91"/>
      <c r="CL26" s="32"/>
    </row>
    <row r="27" spans="1:90" x14ac:dyDescent="0.2">
      <c r="A27" s="63" t="s">
        <v>173</v>
      </c>
      <c r="B27" s="57" t="s">
        <v>174</v>
      </c>
      <c r="C27" s="60">
        <v>0</v>
      </c>
      <c r="D27" s="22">
        <v>0</v>
      </c>
      <c r="E27" s="22">
        <v>1764</v>
      </c>
      <c r="F27" s="22">
        <v>18</v>
      </c>
      <c r="G27" s="22">
        <v>0</v>
      </c>
      <c r="H27" s="22">
        <v>0</v>
      </c>
      <c r="I27" s="22">
        <v>13774</v>
      </c>
      <c r="J27" s="22">
        <v>2</v>
      </c>
      <c r="K27" s="22">
        <v>0</v>
      </c>
      <c r="L27" s="22">
        <v>45022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584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2">
        <v>0</v>
      </c>
      <c r="AK27" s="22">
        <v>2468</v>
      </c>
      <c r="AL27" s="22">
        <v>0</v>
      </c>
      <c r="AM27" s="22">
        <v>300</v>
      </c>
      <c r="AN27" s="22">
        <v>7</v>
      </c>
      <c r="AO27" s="22">
        <v>0</v>
      </c>
      <c r="AP27" s="22">
        <v>0</v>
      </c>
      <c r="AQ27" s="22">
        <v>0</v>
      </c>
      <c r="AR27" s="22">
        <v>0</v>
      </c>
      <c r="AS27" s="22">
        <v>279</v>
      </c>
      <c r="AT27" s="22">
        <v>5437</v>
      </c>
      <c r="AU27" s="22">
        <v>0</v>
      </c>
      <c r="AV27" s="22">
        <v>49</v>
      </c>
      <c r="AW27" s="22">
        <v>0</v>
      </c>
      <c r="AX27" s="22">
        <v>0</v>
      </c>
      <c r="AY27" s="22">
        <v>0</v>
      </c>
      <c r="AZ27" s="22">
        <v>0</v>
      </c>
      <c r="BA27" s="22">
        <v>0</v>
      </c>
      <c r="BB27" s="22">
        <v>0</v>
      </c>
      <c r="BC27" s="22">
        <v>0</v>
      </c>
      <c r="BD27" s="22">
        <v>0</v>
      </c>
      <c r="BE27" s="22">
        <v>0</v>
      </c>
      <c r="BF27" s="22">
        <v>0</v>
      </c>
      <c r="BG27" s="22">
        <v>0</v>
      </c>
      <c r="BH27" s="22">
        <v>0</v>
      </c>
      <c r="BI27" s="22">
        <v>0</v>
      </c>
      <c r="BJ27" s="22">
        <v>0</v>
      </c>
      <c r="BK27" s="22">
        <v>0</v>
      </c>
      <c r="BL27" s="22">
        <v>867</v>
      </c>
      <c r="BM27" s="22">
        <v>326</v>
      </c>
      <c r="BN27" s="22">
        <v>26</v>
      </c>
      <c r="BO27" s="22">
        <v>3376</v>
      </c>
      <c r="BP27" s="22">
        <v>162</v>
      </c>
      <c r="BQ27" s="22">
        <v>63</v>
      </c>
      <c r="BR27" s="22">
        <v>50</v>
      </c>
      <c r="BS27" s="22">
        <v>0</v>
      </c>
      <c r="BT27" s="22">
        <v>0</v>
      </c>
      <c r="BU27" s="22">
        <v>9</v>
      </c>
      <c r="BV27" s="76">
        <v>0</v>
      </c>
      <c r="BW27" s="113">
        <f t="shared" si="0"/>
        <v>74583</v>
      </c>
      <c r="BX27" s="60">
        <v>43492</v>
      </c>
      <c r="BY27" s="22">
        <v>0</v>
      </c>
      <c r="BZ27" s="76">
        <v>0</v>
      </c>
      <c r="CA27" s="113">
        <f t="shared" si="2"/>
        <v>43492</v>
      </c>
      <c r="CB27" s="60">
        <v>0</v>
      </c>
      <c r="CC27" s="76">
        <v>172</v>
      </c>
      <c r="CD27" s="113">
        <f t="shared" si="3"/>
        <v>172</v>
      </c>
      <c r="CE27" s="60">
        <v>7491</v>
      </c>
      <c r="CF27" s="22">
        <v>11128</v>
      </c>
      <c r="CG27" s="76">
        <v>437</v>
      </c>
      <c r="CH27" s="113">
        <f t="shared" si="4"/>
        <v>19056</v>
      </c>
      <c r="CI27" s="81">
        <f t="shared" si="5"/>
        <v>62720</v>
      </c>
      <c r="CJ27" s="113">
        <f t="shared" si="1"/>
        <v>137303</v>
      </c>
      <c r="CK27" s="91"/>
      <c r="CL27" s="32"/>
    </row>
    <row r="28" spans="1:90" x14ac:dyDescent="0.2">
      <c r="A28" s="63" t="s">
        <v>175</v>
      </c>
      <c r="B28" s="57" t="s">
        <v>176</v>
      </c>
      <c r="C28" s="60">
        <v>0</v>
      </c>
      <c r="D28" s="22">
        <v>0</v>
      </c>
      <c r="E28" s="22">
        <v>2117</v>
      </c>
      <c r="F28" s="22">
        <v>18</v>
      </c>
      <c r="G28" s="22">
        <v>0</v>
      </c>
      <c r="H28" s="22">
        <v>19135</v>
      </c>
      <c r="I28" s="22">
        <v>9027</v>
      </c>
      <c r="J28" s="22">
        <v>15165</v>
      </c>
      <c r="K28" s="22">
        <v>11784</v>
      </c>
      <c r="L28" s="22">
        <v>56460</v>
      </c>
      <c r="M28" s="22">
        <v>47666</v>
      </c>
      <c r="N28" s="22">
        <v>0</v>
      </c>
      <c r="O28" s="22">
        <v>0</v>
      </c>
      <c r="P28" s="22">
        <v>237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2">
        <v>0</v>
      </c>
      <c r="AK28" s="22">
        <v>2779</v>
      </c>
      <c r="AL28" s="22">
        <v>0</v>
      </c>
      <c r="AM28" s="22">
        <v>1521</v>
      </c>
      <c r="AN28" s="22">
        <v>923</v>
      </c>
      <c r="AO28" s="22">
        <v>0</v>
      </c>
      <c r="AP28" s="22">
        <v>0</v>
      </c>
      <c r="AQ28" s="22">
        <v>0</v>
      </c>
      <c r="AR28" s="22">
        <v>0</v>
      </c>
      <c r="AS28" s="22">
        <v>10256</v>
      </c>
      <c r="AT28" s="22">
        <v>181502</v>
      </c>
      <c r="AU28" s="22">
        <v>0</v>
      </c>
      <c r="AV28" s="22">
        <v>48</v>
      </c>
      <c r="AW28" s="22">
        <v>0</v>
      </c>
      <c r="AX28" s="22">
        <v>0</v>
      </c>
      <c r="AY28" s="22">
        <v>0</v>
      </c>
      <c r="AZ28" s="22">
        <v>0</v>
      </c>
      <c r="BA28" s="22">
        <v>0</v>
      </c>
      <c r="BB28" s="22">
        <v>0</v>
      </c>
      <c r="BC28" s="22">
        <v>0</v>
      </c>
      <c r="BD28" s="22">
        <v>0</v>
      </c>
      <c r="BE28" s="22">
        <v>0</v>
      </c>
      <c r="BF28" s="22">
        <v>0</v>
      </c>
      <c r="BG28" s="22">
        <v>0</v>
      </c>
      <c r="BH28" s="22">
        <v>0</v>
      </c>
      <c r="BI28" s="22">
        <v>0</v>
      </c>
      <c r="BJ28" s="22">
        <v>0</v>
      </c>
      <c r="BK28" s="22">
        <v>0</v>
      </c>
      <c r="BL28" s="22">
        <v>861</v>
      </c>
      <c r="BM28" s="22">
        <v>318</v>
      </c>
      <c r="BN28" s="22">
        <v>59</v>
      </c>
      <c r="BO28" s="22">
        <v>3291</v>
      </c>
      <c r="BP28" s="22">
        <v>4178</v>
      </c>
      <c r="BQ28" s="22">
        <v>475</v>
      </c>
      <c r="BR28" s="22">
        <v>48</v>
      </c>
      <c r="BS28" s="22">
        <v>0</v>
      </c>
      <c r="BT28" s="22">
        <v>0</v>
      </c>
      <c r="BU28" s="22">
        <v>167</v>
      </c>
      <c r="BV28" s="76">
        <v>0</v>
      </c>
      <c r="BW28" s="113">
        <f t="shared" si="0"/>
        <v>368035</v>
      </c>
      <c r="BX28" s="60">
        <v>626270</v>
      </c>
      <c r="BY28" s="22">
        <v>0</v>
      </c>
      <c r="BZ28" s="76">
        <v>0</v>
      </c>
      <c r="CA28" s="113">
        <f t="shared" si="2"/>
        <v>626270</v>
      </c>
      <c r="CB28" s="60">
        <v>0</v>
      </c>
      <c r="CC28" s="76">
        <v>2954</v>
      </c>
      <c r="CD28" s="113">
        <f t="shared" si="3"/>
        <v>2954</v>
      </c>
      <c r="CE28" s="60">
        <v>240948</v>
      </c>
      <c r="CF28" s="22">
        <v>71469</v>
      </c>
      <c r="CG28" s="76">
        <v>47119</v>
      </c>
      <c r="CH28" s="113">
        <f t="shared" si="4"/>
        <v>359536</v>
      </c>
      <c r="CI28" s="81">
        <f t="shared" si="5"/>
        <v>988760</v>
      </c>
      <c r="CJ28" s="113">
        <f t="shared" si="1"/>
        <v>1356795</v>
      </c>
      <c r="CK28" s="91"/>
      <c r="CL28" s="32"/>
    </row>
    <row r="29" spans="1:90" x14ac:dyDescent="0.2">
      <c r="A29" s="63" t="s">
        <v>177</v>
      </c>
      <c r="B29" s="57" t="s">
        <v>178</v>
      </c>
      <c r="C29" s="60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19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478</v>
      </c>
      <c r="AO29" s="22">
        <v>0</v>
      </c>
      <c r="AP29" s="22">
        <v>0</v>
      </c>
      <c r="AQ29" s="22">
        <v>0</v>
      </c>
      <c r="AR29" s="22">
        <v>0</v>
      </c>
      <c r="AS29" s="22">
        <v>740</v>
      </c>
      <c r="AT29" s="22">
        <v>238062</v>
      </c>
      <c r="AU29" s="22">
        <v>0</v>
      </c>
      <c r="AV29" s="22">
        <v>59</v>
      </c>
      <c r="AW29" s="22">
        <v>0</v>
      </c>
      <c r="AX29" s="22">
        <v>0</v>
      </c>
      <c r="AY29" s="22">
        <v>0</v>
      </c>
      <c r="AZ29" s="22">
        <v>0</v>
      </c>
      <c r="BA29" s="22">
        <v>0</v>
      </c>
      <c r="BB29" s="22">
        <v>0</v>
      </c>
      <c r="BC29" s="22">
        <v>0</v>
      </c>
      <c r="BD29" s="22">
        <v>0</v>
      </c>
      <c r="BE29" s="22">
        <v>0</v>
      </c>
      <c r="BF29" s="22">
        <v>0</v>
      </c>
      <c r="BG29" s="22">
        <v>0</v>
      </c>
      <c r="BH29" s="22">
        <v>0</v>
      </c>
      <c r="BI29" s="22">
        <v>0</v>
      </c>
      <c r="BJ29" s="22">
        <v>0</v>
      </c>
      <c r="BK29" s="22">
        <v>0</v>
      </c>
      <c r="BL29" s="22">
        <v>0</v>
      </c>
      <c r="BM29" s="22">
        <v>0</v>
      </c>
      <c r="BN29" s="22">
        <v>0</v>
      </c>
      <c r="BO29" s="22">
        <v>0</v>
      </c>
      <c r="BP29" s="22">
        <v>8</v>
      </c>
      <c r="BQ29" s="22">
        <v>688</v>
      </c>
      <c r="BR29" s="22">
        <v>0</v>
      </c>
      <c r="BS29" s="22">
        <v>0</v>
      </c>
      <c r="BT29" s="22">
        <v>0</v>
      </c>
      <c r="BU29" s="22">
        <v>240</v>
      </c>
      <c r="BV29" s="76">
        <v>0</v>
      </c>
      <c r="BW29" s="113">
        <f t="shared" si="0"/>
        <v>240294</v>
      </c>
      <c r="BX29" s="60">
        <v>57902</v>
      </c>
      <c r="BY29" s="22">
        <v>0</v>
      </c>
      <c r="BZ29" s="76">
        <v>0</v>
      </c>
      <c r="CA29" s="113">
        <f t="shared" si="2"/>
        <v>57902</v>
      </c>
      <c r="CB29" s="60">
        <v>0</v>
      </c>
      <c r="CC29" s="76">
        <v>-503</v>
      </c>
      <c r="CD29" s="113">
        <f t="shared" si="3"/>
        <v>-503</v>
      </c>
      <c r="CE29" s="60">
        <v>93546</v>
      </c>
      <c r="CF29" s="22">
        <v>13136</v>
      </c>
      <c r="CG29" s="76">
        <v>29584</v>
      </c>
      <c r="CH29" s="113">
        <f t="shared" si="4"/>
        <v>136266</v>
      </c>
      <c r="CI29" s="81">
        <f t="shared" si="5"/>
        <v>193665</v>
      </c>
      <c r="CJ29" s="113">
        <f t="shared" si="1"/>
        <v>433959</v>
      </c>
      <c r="CK29" s="91"/>
      <c r="CL29" s="32"/>
    </row>
    <row r="30" spans="1:90" x14ac:dyDescent="0.2">
      <c r="A30" s="63" t="s">
        <v>179</v>
      </c>
      <c r="B30" s="57" t="s">
        <v>180</v>
      </c>
      <c r="C30" s="60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21937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2">
        <v>0</v>
      </c>
      <c r="AL30" s="22">
        <v>0</v>
      </c>
      <c r="AM30" s="22">
        <v>119</v>
      </c>
      <c r="AN30" s="22">
        <v>237</v>
      </c>
      <c r="AO30" s="22">
        <v>0</v>
      </c>
      <c r="AP30" s="22">
        <v>0</v>
      </c>
      <c r="AQ30" s="22">
        <v>0</v>
      </c>
      <c r="AR30" s="22">
        <v>0</v>
      </c>
      <c r="AS30" s="22">
        <v>2448</v>
      </c>
      <c r="AT30" s="22">
        <v>220227</v>
      </c>
      <c r="AU30" s="22">
        <v>0</v>
      </c>
      <c r="AV30" s="22">
        <v>51</v>
      </c>
      <c r="AW30" s="22">
        <v>0</v>
      </c>
      <c r="AX30" s="22">
        <v>0</v>
      </c>
      <c r="AY30" s="22">
        <v>0</v>
      </c>
      <c r="AZ30" s="22">
        <v>0</v>
      </c>
      <c r="BA30" s="22">
        <v>0</v>
      </c>
      <c r="BB30" s="22">
        <v>0</v>
      </c>
      <c r="BC30" s="22">
        <v>0</v>
      </c>
      <c r="BD30" s="22">
        <v>0</v>
      </c>
      <c r="BE30" s="22">
        <v>0</v>
      </c>
      <c r="BF30" s="22">
        <v>0</v>
      </c>
      <c r="BG30" s="22">
        <v>0</v>
      </c>
      <c r="BH30" s="22">
        <v>0</v>
      </c>
      <c r="BI30" s="22">
        <v>0</v>
      </c>
      <c r="BJ30" s="22">
        <v>0</v>
      </c>
      <c r="BK30" s="22">
        <v>0</v>
      </c>
      <c r="BL30" s="22">
        <v>0</v>
      </c>
      <c r="BM30" s="22">
        <v>0</v>
      </c>
      <c r="BN30" s="22">
        <v>0</v>
      </c>
      <c r="BO30" s="22">
        <v>0</v>
      </c>
      <c r="BP30" s="22">
        <v>0</v>
      </c>
      <c r="BQ30" s="22">
        <v>739</v>
      </c>
      <c r="BR30" s="22">
        <v>0</v>
      </c>
      <c r="BS30" s="22">
        <v>0</v>
      </c>
      <c r="BT30" s="22">
        <v>0</v>
      </c>
      <c r="BU30" s="22">
        <v>171</v>
      </c>
      <c r="BV30" s="76">
        <v>0</v>
      </c>
      <c r="BW30" s="113">
        <f t="shared" si="0"/>
        <v>245929</v>
      </c>
      <c r="BX30" s="60">
        <v>72636</v>
      </c>
      <c r="BY30" s="22">
        <v>0</v>
      </c>
      <c r="BZ30" s="76">
        <v>0</v>
      </c>
      <c r="CA30" s="113">
        <f t="shared" si="2"/>
        <v>72636</v>
      </c>
      <c r="CB30" s="60">
        <v>0</v>
      </c>
      <c r="CC30" s="76">
        <v>2100</v>
      </c>
      <c r="CD30" s="113">
        <f t="shared" si="3"/>
        <v>2100</v>
      </c>
      <c r="CE30" s="60">
        <v>188661</v>
      </c>
      <c r="CF30" s="22">
        <v>4401</v>
      </c>
      <c r="CG30" s="76">
        <v>4547</v>
      </c>
      <c r="CH30" s="113">
        <f t="shared" si="4"/>
        <v>197609</v>
      </c>
      <c r="CI30" s="81">
        <f t="shared" si="5"/>
        <v>272345</v>
      </c>
      <c r="CJ30" s="113">
        <f t="shared" si="1"/>
        <v>518274</v>
      </c>
      <c r="CK30" s="91"/>
      <c r="CL30" s="32"/>
    </row>
    <row r="31" spans="1:90" x14ac:dyDescent="0.2">
      <c r="A31" s="63" t="s">
        <v>181</v>
      </c>
      <c r="B31" s="57" t="s">
        <v>182</v>
      </c>
      <c r="C31" s="60">
        <v>0</v>
      </c>
      <c r="D31" s="22">
        <v>0</v>
      </c>
      <c r="E31" s="22">
        <v>678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4640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22">
        <v>2143</v>
      </c>
      <c r="AL31" s="22">
        <v>0</v>
      </c>
      <c r="AM31" s="22">
        <v>0</v>
      </c>
      <c r="AN31" s="22">
        <v>71</v>
      </c>
      <c r="AO31" s="22">
        <v>0</v>
      </c>
      <c r="AP31" s="22">
        <v>0</v>
      </c>
      <c r="AQ31" s="22">
        <v>0</v>
      </c>
      <c r="AR31" s="22">
        <v>0</v>
      </c>
      <c r="AS31" s="22">
        <v>1461</v>
      </c>
      <c r="AT31" s="22">
        <v>178393</v>
      </c>
      <c r="AU31" s="22">
        <v>0</v>
      </c>
      <c r="AV31" s="22">
        <v>53</v>
      </c>
      <c r="AW31" s="22">
        <v>0</v>
      </c>
      <c r="AX31" s="22">
        <v>0</v>
      </c>
      <c r="AY31" s="22">
        <v>0</v>
      </c>
      <c r="AZ31" s="22">
        <v>0</v>
      </c>
      <c r="BA31" s="22">
        <v>0</v>
      </c>
      <c r="BB31" s="22">
        <v>0</v>
      </c>
      <c r="BC31" s="22">
        <v>0</v>
      </c>
      <c r="BD31" s="22">
        <v>0</v>
      </c>
      <c r="BE31" s="22">
        <v>0</v>
      </c>
      <c r="BF31" s="22">
        <v>0</v>
      </c>
      <c r="BG31" s="22">
        <v>0</v>
      </c>
      <c r="BH31" s="22">
        <v>0</v>
      </c>
      <c r="BI31" s="22">
        <v>0</v>
      </c>
      <c r="BJ31" s="22">
        <v>0</v>
      </c>
      <c r="BK31" s="22">
        <v>0</v>
      </c>
      <c r="BL31" s="22">
        <v>231</v>
      </c>
      <c r="BM31" s="22">
        <v>392</v>
      </c>
      <c r="BN31" s="22">
        <v>7</v>
      </c>
      <c r="BO31" s="22">
        <v>2535</v>
      </c>
      <c r="BP31" s="22">
        <v>237</v>
      </c>
      <c r="BQ31" s="22">
        <v>571</v>
      </c>
      <c r="BR31" s="22">
        <v>13</v>
      </c>
      <c r="BS31" s="22">
        <v>0</v>
      </c>
      <c r="BT31" s="22">
        <v>0</v>
      </c>
      <c r="BU31" s="22">
        <v>272</v>
      </c>
      <c r="BV31" s="76">
        <v>0</v>
      </c>
      <c r="BW31" s="113">
        <f t="shared" si="0"/>
        <v>191697</v>
      </c>
      <c r="BX31" s="60">
        <v>96540</v>
      </c>
      <c r="BY31" s="22">
        <v>0</v>
      </c>
      <c r="BZ31" s="76">
        <v>0</v>
      </c>
      <c r="CA31" s="113">
        <f t="shared" si="2"/>
        <v>96540</v>
      </c>
      <c r="CB31" s="60">
        <v>0</v>
      </c>
      <c r="CC31" s="76">
        <v>-707</v>
      </c>
      <c r="CD31" s="113">
        <f t="shared" si="3"/>
        <v>-707</v>
      </c>
      <c r="CE31" s="60">
        <v>48551</v>
      </c>
      <c r="CF31" s="22">
        <v>5567</v>
      </c>
      <c r="CG31" s="76">
        <v>1108</v>
      </c>
      <c r="CH31" s="113">
        <f t="shared" si="4"/>
        <v>55226</v>
      </c>
      <c r="CI31" s="81">
        <f t="shared" si="5"/>
        <v>151059</v>
      </c>
      <c r="CJ31" s="113">
        <f t="shared" si="1"/>
        <v>342756</v>
      </c>
      <c r="CK31" s="91"/>
      <c r="CL31" s="32"/>
    </row>
    <row r="32" spans="1:90" x14ac:dyDescent="0.2">
      <c r="A32" s="63" t="s">
        <v>183</v>
      </c>
      <c r="B32" s="57" t="s">
        <v>184</v>
      </c>
      <c r="C32" s="60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22">
        <v>0</v>
      </c>
      <c r="AU32" s="22">
        <v>0</v>
      </c>
      <c r="AV32" s="22">
        <v>0</v>
      </c>
      <c r="AW32" s="22">
        <v>0</v>
      </c>
      <c r="AX32" s="22">
        <v>0</v>
      </c>
      <c r="AY32" s="22">
        <v>0</v>
      </c>
      <c r="AZ32" s="22">
        <v>0</v>
      </c>
      <c r="BA32" s="22">
        <v>0</v>
      </c>
      <c r="BB32" s="22">
        <v>0</v>
      </c>
      <c r="BC32" s="22">
        <v>0</v>
      </c>
      <c r="BD32" s="22">
        <v>0</v>
      </c>
      <c r="BE32" s="22">
        <v>0</v>
      </c>
      <c r="BF32" s="22">
        <v>0</v>
      </c>
      <c r="BG32" s="22">
        <v>0</v>
      </c>
      <c r="BH32" s="22">
        <v>0</v>
      </c>
      <c r="BI32" s="22">
        <v>0</v>
      </c>
      <c r="BJ32" s="22">
        <v>0</v>
      </c>
      <c r="BK32" s="22">
        <v>0</v>
      </c>
      <c r="BL32" s="22">
        <v>0</v>
      </c>
      <c r="BM32" s="22">
        <v>0</v>
      </c>
      <c r="BN32" s="22">
        <v>0</v>
      </c>
      <c r="BO32" s="22">
        <v>0</v>
      </c>
      <c r="BP32" s="22">
        <v>0</v>
      </c>
      <c r="BQ32" s="22">
        <v>0</v>
      </c>
      <c r="BR32" s="22">
        <v>0</v>
      </c>
      <c r="BS32" s="22">
        <v>0</v>
      </c>
      <c r="BT32" s="22">
        <v>0</v>
      </c>
      <c r="BU32" s="22">
        <v>0</v>
      </c>
      <c r="BV32" s="76">
        <v>0</v>
      </c>
      <c r="BW32" s="113">
        <f t="shared" si="0"/>
        <v>0</v>
      </c>
      <c r="BX32" s="60">
        <v>87147</v>
      </c>
      <c r="BY32" s="22">
        <v>0</v>
      </c>
      <c r="BZ32" s="76">
        <v>0</v>
      </c>
      <c r="CA32" s="113">
        <f t="shared" si="2"/>
        <v>87147</v>
      </c>
      <c r="CB32" s="60">
        <v>0</v>
      </c>
      <c r="CC32" s="76">
        <v>0</v>
      </c>
      <c r="CD32" s="113">
        <f t="shared" si="3"/>
        <v>0</v>
      </c>
      <c r="CE32" s="60">
        <v>0</v>
      </c>
      <c r="CF32" s="22">
        <v>0</v>
      </c>
      <c r="CG32" s="76">
        <v>0</v>
      </c>
      <c r="CH32" s="113">
        <f t="shared" si="4"/>
        <v>0</v>
      </c>
      <c r="CI32" s="81">
        <f t="shared" si="5"/>
        <v>87147</v>
      </c>
      <c r="CJ32" s="113">
        <f t="shared" si="1"/>
        <v>87147</v>
      </c>
      <c r="CK32" s="91"/>
      <c r="CL32" s="32"/>
    </row>
    <row r="33" spans="1:90" x14ac:dyDescent="0.2">
      <c r="A33" s="63" t="s">
        <v>185</v>
      </c>
      <c r="B33" s="57" t="s">
        <v>186</v>
      </c>
      <c r="C33" s="60">
        <v>858</v>
      </c>
      <c r="D33" s="22">
        <v>331</v>
      </c>
      <c r="E33" s="22">
        <v>10867</v>
      </c>
      <c r="F33" s="22">
        <v>3535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47148</v>
      </c>
      <c r="P33" s="22">
        <v>463901</v>
      </c>
      <c r="Q33" s="22">
        <v>0</v>
      </c>
      <c r="R33" s="22">
        <v>861</v>
      </c>
      <c r="S33" s="22">
        <v>0</v>
      </c>
      <c r="T33" s="22">
        <v>0</v>
      </c>
      <c r="U33" s="22">
        <v>0</v>
      </c>
      <c r="V33" s="22">
        <v>2511</v>
      </c>
      <c r="W33" s="22">
        <v>0</v>
      </c>
      <c r="X33" s="22">
        <v>0</v>
      </c>
      <c r="Y33" s="22">
        <v>2062</v>
      </c>
      <c r="Z33" s="22">
        <v>0</v>
      </c>
      <c r="AA33" s="22">
        <v>0</v>
      </c>
      <c r="AB33" s="22">
        <v>0</v>
      </c>
      <c r="AC33" s="22">
        <v>117465</v>
      </c>
      <c r="AD33" s="22">
        <v>0</v>
      </c>
      <c r="AE33" s="22">
        <v>23254</v>
      </c>
      <c r="AF33" s="22">
        <v>167</v>
      </c>
      <c r="AG33" s="22">
        <v>0</v>
      </c>
      <c r="AH33" s="22">
        <v>0</v>
      </c>
      <c r="AI33" s="22">
        <v>0</v>
      </c>
      <c r="AJ33" s="22">
        <v>0</v>
      </c>
      <c r="AK33" s="22">
        <v>6825</v>
      </c>
      <c r="AL33" s="22">
        <v>7351</v>
      </c>
      <c r="AM33" s="22">
        <v>9</v>
      </c>
      <c r="AN33" s="22">
        <v>270</v>
      </c>
      <c r="AO33" s="22">
        <v>0</v>
      </c>
      <c r="AP33" s="22">
        <v>0</v>
      </c>
      <c r="AQ33" s="22">
        <v>4831</v>
      </c>
      <c r="AR33" s="22">
        <v>0</v>
      </c>
      <c r="AS33" s="22">
        <v>1906</v>
      </c>
      <c r="AT33" s="22">
        <v>36384</v>
      </c>
      <c r="AU33" s="22">
        <v>31</v>
      </c>
      <c r="AV33" s="22">
        <v>8</v>
      </c>
      <c r="AW33" s="22">
        <v>0</v>
      </c>
      <c r="AX33" s="22">
        <v>0</v>
      </c>
      <c r="AY33" s="22">
        <v>92</v>
      </c>
      <c r="AZ33" s="22">
        <v>0</v>
      </c>
      <c r="BA33" s="22">
        <v>165</v>
      </c>
      <c r="BB33" s="22">
        <v>0</v>
      </c>
      <c r="BC33" s="22">
        <v>0</v>
      </c>
      <c r="BD33" s="22">
        <v>0</v>
      </c>
      <c r="BE33" s="22">
        <v>7</v>
      </c>
      <c r="BF33" s="22">
        <v>0</v>
      </c>
      <c r="BG33" s="22">
        <v>0</v>
      </c>
      <c r="BH33" s="22">
        <v>0</v>
      </c>
      <c r="BI33" s="22">
        <v>0</v>
      </c>
      <c r="BJ33" s="22">
        <v>0</v>
      </c>
      <c r="BK33" s="22">
        <v>2108</v>
      </c>
      <c r="BL33" s="22">
        <v>62</v>
      </c>
      <c r="BM33" s="22">
        <v>11</v>
      </c>
      <c r="BN33" s="22">
        <v>2</v>
      </c>
      <c r="BO33" s="22">
        <v>1054</v>
      </c>
      <c r="BP33" s="22">
        <v>1315</v>
      </c>
      <c r="BQ33" s="22">
        <v>119</v>
      </c>
      <c r="BR33" s="22">
        <v>20</v>
      </c>
      <c r="BS33" s="22">
        <v>442</v>
      </c>
      <c r="BT33" s="22">
        <v>108</v>
      </c>
      <c r="BU33" s="22">
        <v>1111</v>
      </c>
      <c r="BV33" s="76">
        <v>0</v>
      </c>
      <c r="BW33" s="113">
        <f t="shared" si="0"/>
        <v>737191</v>
      </c>
      <c r="BX33" s="60">
        <v>81120</v>
      </c>
      <c r="BY33" s="22">
        <v>0</v>
      </c>
      <c r="BZ33" s="76">
        <v>0</v>
      </c>
      <c r="CA33" s="113">
        <f t="shared" si="2"/>
        <v>81120</v>
      </c>
      <c r="CB33" s="60">
        <v>1485</v>
      </c>
      <c r="CC33" s="76">
        <v>391</v>
      </c>
      <c r="CD33" s="113">
        <f t="shared" si="3"/>
        <v>1876</v>
      </c>
      <c r="CE33" s="60">
        <v>42237</v>
      </c>
      <c r="CF33" s="22">
        <v>16106</v>
      </c>
      <c r="CG33" s="76">
        <v>10160</v>
      </c>
      <c r="CH33" s="113">
        <f t="shared" si="4"/>
        <v>68503</v>
      </c>
      <c r="CI33" s="81">
        <f t="shared" si="5"/>
        <v>151499</v>
      </c>
      <c r="CJ33" s="113">
        <f t="shared" si="1"/>
        <v>888690</v>
      </c>
      <c r="CK33" s="91"/>
      <c r="CL33" s="32"/>
    </row>
    <row r="34" spans="1:90" x14ac:dyDescent="0.2">
      <c r="A34" s="63" t="s">
        <v>187</v>
      </c>
      <c r="B34" s="57" t="s">
        <v>188</v>
      </c>
      <c r="C34" s="60">
        <v>0</v>
      </c>
      <c r="D34" s="22">
        <v>267</v>
      </c>
      <c r="E34" s="22">
        <v>2070</v>
      </c>
      <c r="F34" s="22">
        <v>716</v>
      </c>
      <c r="G34" s="22">
        <v>0</v>
      </c>
      <c r="H34" s="22">
        <v>0</v>
      </c>
      <c r="I34" s="22">
        <v>48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592</v>
      </c>
      <c r="P34" s="22">
        <v>446645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1679</v>
      </c>
      <c r="Y34" s="22">
        <v>0</v>
      </c>
      <c r="Z34" s="22">
        <v>0</v>
      </c>
      <c r="AA34" s="22">
        <v>0</v>
      </c>
      <c r="AB34" s="22">
        <v>0</v>
      </c>
      <c r="AC34" s="22">
        <v>471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55</v>
      </c>
      <c r="AJ34" s="22">
        <v>940</v>
      </c>
      <c r="AK34" s="22">
        <v>11480</v>
      </c>
      <c r="AL34" s="22">
        <v>2136</v>
      </c>
      <c r="AM34" s="22">
        <v>18561</v>
      </c>
      <c r="AN34" s="22">
        <v>5221</v>
      </c>
      <c r="AO34" s="22">
        <v>0</v>
      </c>
      <c r="AP34" s="22">
        <v>0</v>
      </c>
      <c r="AQ34" s="22">
        <v>187</v>
      </c>
      <c r="AR34" s="22">
        <v>1001</v>
      </c>
      <c r="AS34" s="22">
        <v>630</v>
      </c>
      <c r="AT34" s="22">
        <v>4184</v>
      </c>
      <c r="AU34" s="22">
        <v>33</v>
      </c>
      <c r="AV34" s="22">
        <v>233</v>
      </c>
      <c r="AW34" s="22">
        <v>0</v>
      </c>
      <c r="AX34" s="22">
        <v>0</v>
      </c>
      <c r="AY34" s="22">
        <v>125</v>
      </c>
      <c r="AZ34" s="22">
        <v>0</v>
      </c>
      <c r="BA34" s="22">
        <v>232</v>
      </c>
      <c r="BB34" s="22">
        <v>0</v>
      </c>
      <c r="BC34" s="22">
        <v>0</v>
      </c>
      <c r="BD34" s="22">
        <v>142</v>
      </c>
      <c r="BE34" s="22">
        <v>22</v>
      </c>
      <c r="BF34" s="22">
        <v>0</v>
      </c>
      <c r="BG34" s="22">
        <v>0</v>
      </c>
      <c r="BH34" s="22">
        <v>0</v>
      </c>
      <c r="BI34" s="22">
        <v>0</v>
      </c>
      <c r="BJ34" s="22">
        <v>0</v>
      </c>
      <c r="BK34" s="22">
        <v>2196</v>
      </c>
      <c r="BL34" s="22">
        <v>4727</v>
      </c>
      <c r="BM34" s="22">
        <v>58</v>
      </c>
      <c r="BN34" s="22">
        <v>539</v>
      </c>
      <c r="BO34" s="22">
        <v>1777</v>
      </c>
      <c r="BP34" s="22">
        <v>3235</v>
      </c>
      <c r="BQ34" s="22">
        <v>3612</v>
      </c>
      <c r="BR34" s="22">
        <v>492</v>
      </c>
      <c r="BS34" s="22">
        <v>1035</v>
      </c>
      <c r="BT34" s="22">
        <v>591</v>
      </c>
      <c r="BU34" s="22">
        <v>9707</v>
      </c>
      <c r="BV34" s="76">
        <v>0</v>
      </c>
      <c r="BW34" s="113">
        <f t="shared" si="0"/>
        <v>525639</v>
      </c>
      <c r="BX34" s="60">
        <v>467358</v>
      </c>
      <c r="BY34" s="22">
        <v>0</v>
      </c>
      <c r="BZ34" s="76">
        <v>0</v>
      </c>
      <c r="CA34" s="113">
        <f t="shared" si="2"/>
        <v>467358</v>
      </c>
      <c r="CB34" s="60">
        <v>2795</v>
      </c>
      <c r="CC34" s="76">
        <v>159</v>
      </c>
      <c r="CD34" s="113">
        <f t="shared" si="3"/>
        <v>2954</v>
      </c>
      <c r="CE34" s="60">
        <v>380389</v>
      </c>
      <c r="CF34" s="22">
        <v>461064</v>
      </c>
      <c r="CG34" s="76">
        <v>453098</v>
      </c>
      <c r="CH34" s="113">
        <f t="shared" si="4"/>
        <v>1294551</v>
      </c>
      <c r="CI34" s="81">
        <f t="shared" si="5"/>
        <v>1764863</v>
      </c>
      <c r="CJ34" s="113">
        <f t="shared" si="1"/>
        <v>2290502</v>
      </c>
      <c r="CK34" s="91"/>
      <c r="CL34" s="32"/>
    </row>
    <row r="35" spans="1:90" x14ac:dyDescent="0.2">
      <c r="A35" s="63" t="s">
        <v>189</v>
      </c>
      <c r="B35" s="57" t="s">
        <v>190</v>
      </c>
      <c r="C35" s="60">
        <v>0</v>
      </c>
      <c r="D35" s="22">
        <v>197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53634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6116</v>
      </c>
      <c r="AD35" s="22">
        <v>0</v>
      </c>
      <c r="AE35" s="22">
        <v>2895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1243</v>
      </c>
      <c r="AL35" s="22">
        <v>0</v>
      </c>
      <c r="AM35" s="22">
        <v>465</v>
      </c>
      <c r="AN35" s="22">
        <v>21</v>
      </c>
      <c r="AO35" s="22">
        <v>0</v>
      </c>
      <c r="AP35" s="22">
        <v>0</v>
      </c>
      <c r="AQ35" s="22">
        <v>6</v>
      </c>
      <c r="AR35" s="22">
        <v>0</v>
      </c>
      <c r="AS35" s="22">
        <v>0</v>
      </c>
      <c r="AT35" s="22">
        <v>1396</v>
      </c>
      <c r="AU35" s="22">
        <v>5</v>
      </c>
      <c r="AV35" s="22">
        <v>2</v>
      </c>
      <c r="AW35" s="22">
        <v>0</v>
      </c>
      <c r="AX35" s="22">
        <v>0</v>
      </c>
      <c r="AY35" s="22">
        <v>60</v>
      </c>
      <c r="AZ35" s="22">
        <v>0</v>
      </c>
      <c r="BA35" s="22">
        <v>130</v>
      </c>
      <c r="BB35" s="22">
        <v>0</v>
      </c>
      <c r="BC35" s="22">
        <v>0</v>
      </c>
      <c r="BD35" s="22">
        <v>0</v>
      </c>
      <c r="BE35" s="22">
        <v>1</v>
      </c>
      <c r="BF35" s="22">
        <v>0</v>
      </c>
      <c r="BG35" s="22">
        <v>0</v>
      </c>
      <c r="BH35" s="22">
        <v>0</v>
      </c>
      <c r="BI35" s="22">
        <v>0</v>
      </c>
      <c r="BJ35" s="22">
        <v>0</v>
      </c>
      <c r="BK35" s="22">
        <v>0</v>
      </c>
      <c r="BL35" s="22">
        <v>38</v>
      </c>
      <c r="BM35" s="22">
        <v>0</v>
      </c>
      <c r="BN35" s="22">
        <v>8</v>
      </c>
      <c r="BO35" s="22">
        <v>10</v>
      </c>
      <c r="BP35" s="22">
        <v>74</v>
      </c>
      <c r="BQ35" s="22">
        <v>90</v>
      </c>
      <c r="BR35" s="22">
        <v>2</v>
      </c>
      <c r="BS35" s="22">
        <v>628</v>
      </c>
      <c r="BT35" s="22">
        <v>4</v>
      </c>
      <c r="BU35" s="22">
        <v>77</v>
      </c>
      <c r="BV35" s="76">
        <v>0</v>
      </c>
      <c r="BW35" s="113">
        <f t="shared" si="0"/>
        <v>67102</v>
      </c>
      <c r="BX35" s="60">
        <v>154009</v>
      </c>
      <c r="BY35" s="22">
        <v>0</v>
      </c>
      <c r="BZ35" s="76">
        <v>0</v>
      </c>
      <c r="CA35" s="113">
        <f t="shared" si="2"/>
        <v>154009</v>
      </c>
      <c r="CB35" s="60">
        <v>0</v>
      </c>
      <c r="CC35" s="76">
        <v>-1264</v>
      </c>
      <c r="CD35" s="113">
        <f t="shared" si="3"/>
        <v>-1264</v>
      </c>
      <c r="CE35" s="60">
        <v>85458</v>
      </c>
      <c r="CF35" s="22">
        <v>16490</v>
      </c>
      <c r="CG35" s="76">
        <v>60557</v>
      </c>
      <c r="CH35" s="113">
        <f t="shared" si="4"/>
        <v>162505</v>
      </c>
      <c r="CI35" s="81">
        <f t="shared" si="5"/>
        <v>315250</v>
      </c>
      <c r="CJ35" s="113">
        <f t="shared" si="1"/>
        <v>382352</v>
      </c>
      <c r="CK35" s="91"/>
      <c r="CL35" s="32"/>
    </row>
    <row r="36" spans="1:90" x14ac:dyDescent="0.2">
      <c r="A36" s="63" t="s">
        <v>191</v>
      </c>
      <c r="B36" s="57" t="s">
        <v>192</v>
      </c>
      <c r="C36" s="60">
        <v>523</v>
      </c>
      <c r="D36" s="22">
        <v>0</v>
      </c>
      <c r="E36" s="22">
        <v>0</v>
      </c>
      <c r="F36" s="22">
        <v>21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141203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3573</v>
      </c>
      <c r="Y36" s="22">
        <v>1687</v>
      </c>
      <c r="Z36" s="22">
        <v>0</v>
      </c>
      <c r="AA36" s="22">
        <v>0</v>
      </c>
      <c r="AB36" s="22">
        <v>0</v>
      </c>
      <c r="AC36" s="22">
        <v>464</v>
      </c>
      <c r="AD36" s="22">
        <v>269</v>
      </c>
      <c r="AE36" s="22">
        <v>34421</v>
      </c>
      <c r="AF36" s="22">
        <v>1326</v>
      </c>
      <c r="AG36" s="22">
        <v>0</v>
      </c>
      <c r="AH36" s="22">
        <v>0</v>
      </c>
      <c r="AI36" s="22">
        <v>0</v>
      </c>
      <c r="AJ36" s="22">
        <v>0</v>
      </c>
      <c r="AK36" s="22">
        <v>13311</v>
      </c>
      <c r="AL36" s="22">
        <v>0</v>
      </c>
      <c r="AM36" s="22">
        <v>69</v>
      </c>
      <c r="AN36" s="22">
        <v>57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1448</v>
      </c>
      <c r="AU36" s="22">
        <v>8</v>
      </c>
      <c r="AV36" s="22">
        <v>2</v>
      </c>
      <c r="AW36" s="22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10</v>
      </c>
      <c r="BF36" s="22">
        <v>0</v>
      </c>
      <c r="BG36" s="22">
        <v>0</v>
      </c>
      <c r="BH36" s="22">
        <v>0</v>
      </c>
      <c r="BI36" s="22">
        <v>0</v>
      </c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48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76">
        <v>0</v>
      </c>
      <c r="BW36" s="113">
        <f t="shared" si="0"/>
        <v>198440</v>
      </c>
      <c r="BX36" s="60">
        <v>0</v>
      </c>
      <c r="BY36" s="22">
        <v>0</v>
      </c>
      <c r="BZ36" s="76">
        <v>0</v>
      </c>
      <c r="CA36" s="113">
        <f t="shared" si="2"/>
        <v>0</v>
      </c>
      <c r="CB36" s="60">
        <v>72</v>
      </c>
      <c r="CC36" s="76">
        <v>-153</v>
      </c>
      <c r="CD36" s="113">
        <f t="shared" si="3"/>
        <v>-81</v>
      </c>
      <c r="CE36" s="60">
        <v>86569</v>
      </c>
      <c r="CF36" s="22">
        <v>31330</v>
      </c>
      <c r="CG36" s="76">
        <v>11284</v>
      </c>
      <c r="CH36" s="113">
        <f t="shared" si="4"/>
        <v>129183</v>
      </c>
      <c r="CI36" s="81">
        <f t="shared" si="5"/>
        <v>129102</v>
      </c>
      <c r="CJ36" s="113">
        <f t="shared" si="1"/>
        <v>327542</v>
      </c>
      <c r="CK36" s="91"/>
      <c r="CL36" s="32"/>
    </row>
    <row r="37" spans="1:90" x14ac:dyDescent="0.2">
      <c r="A37" s="63" t="s">
        <v>193</v>
      </c>
      <c r="B37" s="57" t="s">
        <v>194</v>
      </c>
      <c r="C37" s="60">
        <v>1264</v>
      </c>
      <c r="D37" s="22">
        <v>0</v>
      </c>
      <c r="E37" s="22">
        <v>2326</v>
      </c>
      <c r="F37" s="22">
        <v>1802</v>
      </c>
      <c r="G37" s="22">
        <v>182</v>
      </c>
      <c r="H37" s="22">
        <v>0</v>
      </c>
      <c r="I37" s="22">
        <v>1025</v>
      </c>
      <c r="J37" s="22">
        <v>6</v>
      </c>
      <c r="K37" s="22">
        <v>0</v>
      </c>
      <c r="L37" s="22">
        <v>1396</v>
      </c>
      <c r="M37" s="22">
        <v>1383</v>
      </c>
      <c r="N37" s="22">
        <v>0</v>
      </c>
      <c r="O37" s="22">
        <v>1132</v>
      </c>
      <c r="P37" s="22">
        <v>0</v>
      </c>
      <c r="Q37" s="22">
        <v>66199</v>
      </c>
      <c r="R37" s="22">
        <v>44588</v>
      </c>
      <c r="S37" s="22">
        <v>0</v>
      </c>
      <c r="T37" s="22">
        <v>0</v>
      </c>
      <c r="U37" s="22">
        <v>2011</v>
      </c>
      <c r="V37" s="22">
        <v>256</v>
      </c>
      <c r="W37" s="22">
        <v>4297</v>
      </c>
      <c r="X37" s="22">
        <v>5154</v>
      </c>
      <c r="Y37" s="22">
        <v>1081</v>
      </c>
      <c r="Z37" s="22">
        <v>0</v>
      </c>
      <c r="AA37" s="22">
        <v>0</v>
      </c>
      <c r="AB37" s="22">
        <v>100</v>
      </c>
      <c r="AC37" s="22">
        <v>5725</v>
      </c>
      <c r="AD37" s="22">
        <v>87</v>
      </c>
      <c r="AE37" s="22">
        <v>53349</v>
      </c>
      <c r="AF37" s="22">
        <v>40</v>
      </c>
      <c r="AG37" s="22">
        <v>29</v>
      </c>
      <c r="AH37" s="22">
        <v>0</v>
      </c>
      <c r="AI37" s="22">
        <v>0</v>
      </c>
      <c r="AJ37" s="22">
        <v>0</v>
      </c>
      <c r="AK37" s="22">
        <v>65888</v>
      </c>
      <c r="AL37" s="22">
        <v>0</v>
      </c>
      <c r="AM37" s="22">
        <v>11179</v>
      </c>
      <c r="AN37" s="22">
        <v>91</v>
      </c>
      <c r="AO37" s="22">
        <v>0</v>
      </c>
      <c r="AP37" s="22">
        <v>0</v>
      </c>
      <c r="AQ37" s="22">
        <v>4565</v>
      </c>
      <c r="AR37" s="22">
        <v>0</v>
      </c>
      <c r="AS37" s="22">
        <v>0</v>
      </c>
      <c r="AT37" s="22">
        <v>4598</v>
      </c>
      <c r="AU37" s="22">
        <v>6</v>
      </c>
      <c r="AV37" s="22">
        <v>22</v>
      </c>
      <c r="AW37" s="22">
        <v>0</v>
      </c>
      <c r="AX37" s="22">
        <v>0</v>
      </c>
      <c r="AY37" s="22">
        <v>597</v>
      </c>
      <c r="AZ37" s="22">
        <v>448</v>
      </c>
      <c r="BA37" s="22">
        <v>433</v>
      </c>
      <c r="BB37" s="22">
        <v>0</v>
      </c>
      <c r="BC37" s="22">
        <v>0</v>
      </c>
      <c r="BD37" s="22">
        <v>12</v>
      </c>
      <c r="BE37" s="22">
        <v>10</v>
      </c>
      <c r="BF37" s="22">
        <v>0</v>
      </c>
      <c r="BG37" s="22">
        <v>0</v>
      </c>
      <c r="BH37" s="22">
        <v>0</v>
      </c>
      <c r="BI37" s="22">
        <v>0</v>
      </c>
      <c r="BJ37" s="22">
        <v>0</v>
      </c>
      <c r="BK37" s="22">
        <v>4440</v>
      </c>
      <c r="BL37" s="22">
        <v>393</v>
      </c>
      <c r="BM37" s="22">
        <v>0</v>
      </c>
      <c r="BN37" s="22">
        <v>7</v>
      </c>
      <c r="BO37" s="22">
        <v>433</v>
      </c>
      <c r="BP37" s="22">
        <v>8</v>
      </c>
      <c r="BQ37" s="22">
        <v>156</v>
      </c>
      <c r="BR37" s="22">
        <v>17</v>
      </c>
      <c r="BS37" s="22">
        <v>248</v>
      </c>
      <c r="BT37" s="22">
        <v>69</v>
      </c>
      <c r="BU37" s="22">
        <v>4207</v>
      </c>
      <c r="BV37" s="76">
        <v>0</v>
      </c>
      <c r="BW37" s="113">
        <f t="shared" si="0"/>
        <v>291259</v>
      </c>
      <c r="BX37" s="60">
        <v>4097</v>
      </c>
      <c r="BY37" s="22">
        <v>0</v>
      </c>
      <c r="BZ37" s="76">
        <v>0</v>
      </c>
      <c r="CA37" s="113">
        <f t="shared" si="2"/>
        <v>4097</v>
      </c>
      <c r="CB37" s="60">
        <v>0</v>
      </c>
      <c r="CC37" s="76">
        <v>-991</v>
      </c>
      <c r="CD37" s="113">
        <f t="shared" si="3"/>
        <v>-991</v>
      </c>
      <c r="CE37" s="60">
        <v>329795</v>
      </c>
      <c r="CF37" s="22">
        <v>232207</v>
      </c>
      <c r="CG37" s="76">
        <v>110229</v>
      </c>
      <c r="CH37" s="113">
        <f t="shared" si="4"/>
        <v>672231</v>
      </c>
      <c r="CI37" s="81">
        <f t="shared" si="5"/>
        <v>675337</v>
      </c>
      <c r="CJ37" s="113">
        <f t="shared" si="1"/>
        <v>966596</v>
      </c>
      <c r="CK37" s="91"/>
      <c r="CL37" s="32"/>
    </row>
    <row r="38" spans="1:90" x14ac:dyDescent="0.2">
      <c r="A38" s="63" t="s">
        <v>195</v>
      </c>
      <c r="B38" s="57" t="s">
        <v>196</v>
      </c>
      <c r="C38" s="60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1906</v>
      </c>
      <c r="J38" s="22">
        <v>1461</v>
      </c>
      <c r="K38" s="22">
        <v>0</v>
      </c>
      <c r="L38" s="22">
        <v>263</v>
      </c>
      <c r="M38" s="22">
        <v>958</v>
      </c>
      <c r="N38" s="22">
        <v>0</v>
      </c>
      <c r="O38" s="22">
        <v>54</v>
      </c>
      <c r="P38" s="22">
        <v>0</v>
      </c>
      <c r="Q38" s="22">
        <v>58097</v>
      </c>
      <c r="R38" s="22">
        <v>108690</v>
      </c>
      <c r="S38" s="22">
        <v>34435</v>
      </c>
      <c r="T38" s="22">
        <v>0</v>
      </c>
      <c r="U38" s="22">
        <v>2648</v>
      </c>
      <c r="V38" s="22">
        <v>2071</v>
      </c>
      <c r="W38" s="22">
        <v>1135</v>
      </c>
      <c r="X38" s="22">
        <v>16078</v>
      </c>
      <c r="Y38" s="22">
        <v>1751</v>
      </c>
      <c r="Z38" s="22">
        <v>0</v>
      </c>
      <c r="AA38" s="22">
        <v>82</v>
      </c>
      <c r="AB38" s="22">
        <v>0</v>
      </c>
      <c r="AC38" s="22">
        <v>3338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1930</v>
      </c>
      <c r="AM38" s="22">
        <v>612</v>
      </c>
      <c r="AN38" s="22">
        <v>907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1706</v>
      </c>
      <c r="AU38" s="22">
        <v>6949</v>
      </c>
      <c r="AV38" s="22">
        <v>1</v>
      </c>
      <c r="AW38" s="22">
        <v>0</v>
      </c>
      <c r="AX38" s="22">
        <v>0</v>
      </c>
      <c r="AY38" s="22">
        <v>992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2">
        <v>0</v>
      </c>
      <c r="BJ38" s="22">
        <v>0</v>
      </c>
      <c r="BK38" s="22">
        <v>0</v>
      </c>
      <c r="BL38" s="22">
        <v>492</v>
      </c>
      <c r="BM38" s="22">
        <v>3</v>
      </c>
      <c r="BN38" s="22">
        <v>426</v>
      </c>
      <c r="BO38" s="22">
        <v>6</v>
      </c>
      <c r="BP38" s="22">
        <v>0</v>
      </c>
      <c r="BQ38" s="22">
        <v>0</v>
      </c>
      <c r="BR38" s="22">
        <v>0</v>
      </c>
      <c r="BS38" s="22">
        <v>0</v>
      </c>
      <c r="BT38" s="22">
        <v>0</v>
      </c>
      <c r="BU38" s="22">
        <v>0</v>
      </c>
      <c r="BV38" s="76">
        <v>0</v>
      </c>
      <c r="BW38" s="113">
        <f t="shared" si="0"/>
        <v>246991</v>
      </c>
      <c r="BX38" s="60">
        <v>0</v>
      </c>
      <c r="BY38" s="22">
        <v>0</v>
      </c>
      <c r="BZ38" s="76">
        <v>0</v>
      </c>
      <c r="CA38" s="113">
        <f t="shared" si="2"/>
        <v>0</v>
      </c>
      <c r="CB38" s="60">
        <v>0</v>
      </c>
      <c r="CC38" s="76">
        <v>446</v>
      </c>
      <c r="CD38" s="113">
        <f t="shared" si="3"/>
        <v>446</v>
      </c>
      <c r="CE38" s="60">
        <v>34454</v>
      </c>
      <c r="CF38" s="22">
        <v>253686</v>
      </c>
      <c r="CG38" s="76">
        <v>49115</v>
      </c>
      <c r="CH38" s="113">
        <f t="shared" si="4"/>
        <v>337255</v>
      </c>
      <c r="CI38" s="81">
        <f t="shared" si="5"/>
        <v>337701</v>
      </c>
      <c r="CJ38" s="113">
        <f t="shared" si="1"/>
        <v>584692</v>
      </c>
      <c r="CK38" s="91"/>
      <c r="CL38" s="32"/>
    </row>
    <row r="39" spans="1:90" x14ac:dyDescent="0.2">
      <c r="A39" s="63" t="s">
        <v>197</v>
      </c>
      <c r="B39" s="57" t="s">
        <v>198</v>
      </c>
      <c r="C39" s="60">
        <v>0</v>
      </c>
      <c r="D39" s="22">
        <v>0</v>
      </c>
      <c r="E39" s="22">
        <v>0</v>
      </c>
      <c r="F39" s="22">
        <v>829</v>
      </c>
      <c r="G39" s="22">
        <v>68</v>
      </c>
      <c r="H39" s="22">
        <v>1063</v>
      </c>
      <c r="I39" s="22">
        <v>29866</v>
      </c>
      <c r="J39" s="22">
        <v>58709</v>
      </c>
      <c r="K39" s="22">
        <v>2870</v>
      </c>
      <c r="L39" s="22">
        <v>20698</v>
      </c>
      <c r="M39" s="22">
        <v>16962</v>
      </c>
      <c r="N39" s="22">
        <v>0</v>
      </c>
      <c r="O39" s="22">
        <v>42</v>
      </c>
      <c r="P39" s="22">
        <v>6782</v>
      </c>
      <c r="Q39" s="22">
        <v>1076</v>
      </c>
      <c r="R39" s="22">
        <v>28393</v>
      </c>
      <c r="S39" s="22">
        <v>1552</v>
      </c>
      <c r="T39" s="22">
        <v>0</v>
      </c>
      <c r="U39" s="22">
        <v>1359</v>
      </c>
      <c r="V39" s="22">
        <v>550</v>
      </c>
      <c r="W39" s="22">
        <v>2019</v>
      </c>
      <c r="X39" s="22">
        <v>1847</v>
      </c>
      <c r="Y39" s="22">
        <v>1773</v>
      </c>
      <c r="Z39" s="22">
        <v>1848</v>
      </c>
      <c r="AA39" s="22">
        <v>2518</v>
      </c>
      <c r="AB39" s="22">
        <v>2</v>
      </c>
      <c r="AC39" s="22">
        <v>4225</v>
      </c>
      <c r="AD39" s="22">
        <v>108</v>
      </c>
      <c r="AE39" s="22">
        <v>0</v>
      </c>
      <c r="AF39" s="22">
        <v>734</v>
      </c>
      <c r="AG39" s="22">
        <v>36</v>
      </c>
      <c r="AH39" s="22">
        <v>0</v>
      </c>
      <c r="AI39" s="22">
        <v>6458</v>
      </c>
      <c r="AJ39" s="22">
        <v>0</v>
      </c>
      <c r="AK39" s="22">
        <v>842</v>
      </c>
      <c r="AL39" s="22">
        <v>0</v>
      </c>
      <c r="AM39" s="22">
        <v>1837</v>
      </c>
      <c r="AN39" s="22">
        <v>5697</v>
      </c>
      <c r="AO39" s="22">
        <v>1003</v>
      </c>
      <c r="AP39" s="22">
        <v>0</v>
      </c>
      <c r="AQ39" s="22">
        <v>11098</v>
      </c>
      <c r="AR39" s="22">
        <v>1635</v>
      </c>
      <c r="AS39" s="22">
        <v>4</v>
      </c>
      <c r="AT39" s="22">
        <v>1309</v>
      </c>
      <c r="AU39" s="22">
        <v>198</v>
      </c>
      <c r="AV39" s="22">
        <v>6</v>
      </c>
      <c r="AW39" s="22">
        <v>0</v>
      </c>
      <c r="AX39" s="22">
        <v>0</v>
      </c>
      <c r="AY39" s="22">
        <v>4199</v>
      </c>
      <c r="AZ39" s="22">
        <v>64</v>
      </c>
      <c r="BA39" s="22">
        <v>3042</v>
      </c>
      <c r="BB39" s="22">
        <v>2833</v>
      </c>
      <c r="BC39" s="22">
        <v>12553</v>
      </c>
      <c r="BD39" s="22">
        <v>1895</v>
      </c>
      <c r="BE39" s="22">
        <v>14</v>
      </c>
      <c r="BF39" s="22">
        <v>0</v>
      </c>
      <c r="BG39" s="22">
        <v>580</v>
      </c>
      <c r="BH39" s="22">
        <v>339</v>
      </c>
      <c r="BI39" s="22">
        <v>0</v>
      </c>
      <c r="BJ39" s="22">
        <v>0</v>
      </c>
      <c r="BK39" s="22">
        <v>6351</v>
      </c>
      <c r="BL39" s="22">
        <v>10895</v>
      </c>
      <c r="BM39" s="22">
        <v>795</v>
      </c>
      <c r="BN39" s="22">
        <v>1097</v>
      </c>
      <c r="BO39" s="22">
        <v>1611</v>
      </c>
      <c r="BP39" s="22">
        <v>7789</v>
      </c>
      <c r="BQ39" s="22">
        <v>168</v>
      </c>
      <c r="BR39" s="22">
        <v>1197</v>
      </c>
      <c r="BS39" s="22">
        <v>933</v>
      </c>
      <c r="BT39" s="22">
        <v>32</v>
      </c>
      <c r="BU39" s="22">
        <v>463</v>
      </c>
      <c r="BV39" s="76">
        <v>0</v>
      </c>
      <c r="BW39" s="113">
        <f t="shared" ref="BW39:BW70" si="6">SUM(C39:BV39)</f>
        <v>272866</v>
      </c>
      <c r="BX39" s="60">
        <v>79509</v>
      </c>
      <c r="BY39" s="22">
        <v>2193</v>
      </c>
      <c r="BZ39" s="76">
        <v>0</v>
      </c>
      <c r="CA39" s="113">
        <f t="shared" si="2"/>
        <v>81702</v>
      </c>
      <c r="CB39" s="60">
        <v>0</v>
      </c>
      <c r="CC39" s="76">
        <v>1393</v>
      </c>
      <c r="CD39" s="113">
        <f t="shared" si="3"/>
        <v>1393</v>
      </c>
      <c r="CE39" s="60">
        <v>69840</v>
      </c>
      <c r="CF39" s="22">
        <v>44602</v>
      </c>
      <c r="CG39" s="76">
        <v>16414</v>
      </c>
      <c r="CH39" s="113">
        <f t="shared" si="4"/>
        <v>130856</v>
      </c>
      <c r="CI39" s="81">
        <f t="shared" si="5"/>
        <v>213951</v>
      </c>
      <c r="CJ39" s="113">
        <f t="shared" ref="CJ39:CJ70" si="7">CI39+BW39</f>
        <v>486817</v>
      </c>
      <c r="CK39" s="91"/>
      <c r="CL39" s="32"/>
    </row>
    <row r="40" spans="1:90" ht="22.5" x14ac:dyDescent="0.2">
      <c r="A40" s="63" t="s">
        <v>199</v>
      </c>
      <c r="B40" s="57" t="s">
        <v>200</v>
      </c>
      <c r="C40" s="60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7</v>
      </c>
      <c r="P40" s="22">
        <v>0</v>
      </c>
      <c r="Q40" s="22">
        <v>0</v>
      </c>
      <c r="R40" s="22">
        <v>3685</v>
      </c>
      <c r="S40" s="22">
        <v>48401</v>
      </c>
      <c r="T40" s="22">
        <v>0</v>
      </c>
      <c r="U40" s="22">
        <v>9972</v>
      </c>
      <c r="V40" s="22">
        <v>530</v>
      </c>
      <c r="W40" s="22">
        <v>0</v>
      </c>
      <c r="X40" s="22">
        <v>2627</v>
      </c>
      <c r="Y40" s="22">
        <v>1447</v>
      </c>
      <c r="Z40" s="22">
        <v>0</v>
      </c>
      <c r="AA40" s="22">
        <v>1923</v>
      </c>
      <c r="AB40" s="22">
        <v>0</v>
      </c>
      <c r="AC40" s="22">
        <v>0</v>
      </c>
      <c r="AD40" s="22">
        <v>0</v>
      </c>
      <c r="AE40" s="22">
        <v>256</v>
      </c>
      <c r="AF40" s="22">
        <v>221</v>
      </c>
      <c r="AG40" s="22">
        <v>0</v>
      </c>
      <c r="AH40" s="22">
        <v>0</v>
      </c>
      <c r="AI40" s="22">
        <v>0</v>
      </c>
      <c r="AJ40" s="22">
        <v>0</v>
      </c>
      <c r="AK40" s="22">
        <v>6253</v>
      </c>
      <c r="AL40" s="22">
        <v>0</v>
      </c>
      <c r="AM40" s="22">
        <v>19272</v>
      </c>
      <c r="AN40" s="22">
        <v>2312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7744</v>
      </c>
      <c r="AU40" s="22">
        <v>22439</v>
      </c>
      <c r="AV40" s="22">
        <v>187</v>
      </c>
      <c r="AW40" s="22">
        <v>2180</v>
      </c>
      <c r="AX40" s="22">
        <v>12572</v>
      </c>
      <c r="AY40" s="22">
        <v>7277</v>
      </c>
      <c r="AZ40" s="22">
        <v>996</v>
      </c>
      <c r="BA40" s="22">
        <v>287</v>
      </c>
      <c r="BB40" s="22">
        <v>0</v>
      </c>
      <c r="BC40" s="22">
        <v>7388</v>
      </c>
      <c r="BD40" s="22">
        <v>27481</v>
      </c>
      <c r="BE40" s="22">
        <v>68</v>
      </c>
      <c r="BF40" s="22">
        <v>17310</v>
      </c>
      <c r="BG40" s="22">
        <v>3567</v>
      </c>
      <c r="BH40" s="22">
        <v>0</v>
      </c>
      <c r="BI40" s="22">
        <v>0</v>
      </c>
      <c r="BJ40" s="22">
        <v>0</v>
      </c>
      <c r="BK40" s="22">
        <v>11532</v>
      </c>
      <c r="BL40" s="22">
        <v>3897</v>
      </c>
      <c r="BM40" s="22">
        <v>1753</v>
      </c>
      <c r="BN40" s="22">
        <v>633</v>
      </c>
      <c r="BO40" s="22">
        <v>2929</v>
      </c>
      <c r="BP40" s="22">
        <v>5970</v>
      </c>
      <c r="BQ40" s="22">
        <v>813</v>
      </c>
      <c r="BR40" s="22">
        <v>4487</v>
      </c>
      <c r="BS40" s="22">
        <v>1225</v>
      </c>
      <c r="BT40" s="22">
        <v>41</v>
      </c>
      <c r="BU40" s="22">
        <v>3427</v>
      </c>
      <c r="BV40" s="76">
        <v>0</v>
      </c>
      <c r="BW40" s="113">
        <f t="shared" si="6"/>
        <v>243109</v>
      </c>
      <c r="BX40" s="60">
        <v>872</v>
      </c>
      <c r="BY40" s="22">
        <v>0</v>
      </c>
      <c r="BZ40" s="76">
        <v>0</v>
      </c>
      <c r="CA40" s="113">
        <f t="shared" si="2"/>
        <v>872</v>
      </c>
      <c r="CB40" s="60">
        <v>0</v>
      </c>
      <c r="CC40" s="76">
        <v>-1007</v>
      </c>
      <c r="CD40" s="113">
        <f t="shared" si="3"/>
        <v>-1007</v>
      </c>
      <c r="CE40" s="60">
        <v>68998</v>
      </c>
      <c r="CF40" s="22">
        <v>212</v>
      </c>
      <c r="CG40" s="76">
        <v>0</v>
      </c>
      <c r="CH40" s="113">
        <f t="shared" si="4"/>
        <v>69210</v>
      </c>
      <c r="CI40" s="81">
        <f t="shared" si="5"/>
        <v>69075</v>
      </c>
      <c r="CJ40" s="113">
        <f t="shared" si="7"/>
        <v>312184</v>
      </c>
      <c r="CK40" s="91"/>
      <c r="CL40" s="32"/>
    </row>
    <row r="41" spans="1:90" x14ac:dyDescent="0.2">
      <c r="A41" s="63" t="s">
        <v>201</v>
      </c>
      <c r="B41" s="57" t="s">
        <v>202</v>
      </c>
      <c r="C41" s="60">
        <v>43245</v>
      </c>
      <c r="D41" s="22">
        <v>19737</v>
      </c>
      <c r="E41" s="22">
        <v>102607</v>
      </c>
      <c r="F41" s="22">
        <v>3426</v>
      </c>
      <c r="G41" s="22">
        <v>25869</v>
      </c>
      <c r="H41" s="22">
        <v>3146</v>
      </c>
      <c r="I41" s="22">
        <v>10987</v>
      </c>
      <c r="J41" s="22">
        <v>5058</v>
      </c>
      <c r="K41" s="22">
        <v>2454</v>
      </c>
      <c r="L41" s="22">
        <v>10760</v>
      </c>
      <c r="M41" s="22">
        <v>1475</v>
      </c>
      <c r="N41" s="22">
        <v>0</v>
      </c>
      <c r="O41" s="22">
        <v>380</v>
      </c>
      <c r="P41" s="22">
        <v>1100</v>
      </c>
      <c r="Q41" s="22">
        <v>19750</v>
      </c>
      <c r="R41" s="22">
        <v>5849</v>
      </c>
      <c r="S41" s="22">
        <v>389</v>
      </c>
      <c r="T41" s="22">
        <v>309236</v>
      </c>
      <c r="U41" s="22">
        <v>51254</v>
      </c>
      <c r="V41" s="22">
        <v>1834</v>
      </c>
      <c r="W41" s="22">
        <v>31813</v>
      </c>
      <c r="X41" s="22">
        <v>81080</v>
      </c>
      <c r="Y41" s="22">
        <v>5325</v>
      </c>
      <c r="Z41" s="22">
        <v>167</v>
      </c>
      <c r="AA41" s="22">
        <v>53673</v>
      </c>
      <c r="AB41" s="22">
        <v>1151</v>
      </c>
      <c r="AC41" s="22">
        <v>4185</v>
      </c>
      <c r="AD41" s="22">
        <v>1106</v>
      </c>
      <c r="AE41" s="22">
        <v>1374</v>
      </c>
      <c r="AF41" s="22">
        <v>256</v>
      </c>
      <c r="AG41" s="22">
        <v>4637</v>
      </c>
      <c r="AH41" s="22">
        <v>174756</v>
      </c>
      <c r="AI41" s="22">
        <v>14118</v>
      </c>
      <c r="AJ41" s="22">
        <v>2235</v>
      </c>
      <c r="AK41" s="22">
        <v>37707</v>
      </c>
      <c r="AL41" s="22">
        <v>44774</v>
      </c>
      <c r="AM41" s="22">
        <v>63562</v>
      </c>
      <c r="AN41" s="22">
        <v>8417</v>
      </c>
      <c r="AO41" s="22">
        <v>508981</v>
      </c>
      <c r="AP41" s="22">
        <v>30772</v>
      </c>
      <c r="AQ41" s="22">
        <v>39741</v>
      </c>
      <c r="AR41" s="22">
        <v>6708</v>
      </c>
      <c r="AS41" s="22">
        <v>4643</v>
      </c>
      <c r="AT41" s="22">
        <v>13942</v>
      </c>
      <c r="AU41" s="22">
        <v>64</v>
      </c>
      <c r="AV41" s="22">
        <v>498</v>
      </c>
      <c r="AW41" s="22">
        <v>3483</v>
      </c>
      <c r="AX41" s="22">
        <v>1701</v>
      </c>
      <c r="AY41" s="22">
        <v>1850</v>
      </c>
      <c r="AZ41" s="22">
        <v>14</v>
      </c>
      <c r="BA41" s="22">
        <v>7135</v>
      </c>
      <c r="BB41" s="22">
        <v>1251</v>
      </c>
      <c r="BC41" s="22">
        <v>2119</v>
      </c>
      <c r="BD41" s="22">
        <v>5551</v>
      </c>
      <c r="BE41" s="22">
        <v>176</v>
      </c>
      <c r="BF41" s="22">
        <v>1114</v>
      </c>
      <c r="BG41" s="22">
        <v>1894</v>
      </c>
      <c r="BH41" s="22">
        <v>2867</v>
      </c>
      <c r="BI41" s="22">
        <v>168</v>
      </c>
      <c r="BJ41" s="22">
        <v>3469</v>
      </c>
      <c r="BK41" s="22">
        <v>12214</v>
      </c>
      <c r="BL41" s="22">
        <v>20094</v>
      </c>
      <c r="BM41" s="22">
        <v>2630</v>
      </c>
      <c r="BN41" s="22">
        <v>2687</v>
      </c>
      <c r="BO41" s="22">
        <v>5983</v>
      </c>
      <c r="BP41" s="22">
        <v>3062</v>
      </c>
      <c r="BQ41" s="22">
        <v>3397</v>
      </c>
      <c r="BR41" s="22">
        <v>1564</v>
      </c>
      <c r="BS41" s="22">
        <v>648</v>
      </c>
      <c r="BT41" s="22">
        <v>427</v>
      </c>
      <c r="BU41" s="22">
        <v>3152</v>
      </c>
      <c r="BV41" s="76">
        <v>0</v>
      </c>
      <c r="BW41" s="113">
        <f t="shared" si="6"/>
        <v>1842891</v>
      </c>
      <c r="BX41" s="60">
        <v>694997</v>
      </c>
      <c r="BY41" s="22">
        <v>0</v>
      </c>
      <c r="BZ41" s="76">
        <v>0</v>
      </c>
      <c r="CA41" s="113">
        <f t="shared" si="2"/>
        <v>694997</v>
      </c>
      <c r="CB41" s="60">
        <v>0</v>
      </c>
      <c r="CC41" s="76">
        <v>35950</v>
      </c>
      <c r="CD41" s="113">
        <f t="shared" si="3"/>
        <v>35950</v>
      </c>
      <c r="CE41" s="60">
        <v>340427</v>
      </c>
      <c r="CF41" s="22">
        <v>556608</v>
      </c>
      <c r="CG41" s="76">
        <v>450886</v>
      </c>
      <c r="CH41" s="113">
        <f t="shared" si="4"/>
        <v>1347921</v>
      </c>
      <c r="CI41" s="81">
        <f t="shared" si="5"/>
        <v>2078868</v>
      </c>
      <c r="CJ41" s="113">
        <f t="shared" si="7"/>
        <v>3921759</v>
      </c>
      <c r="CK41" s="91"/>
      <c r="CL41" s="32"/>
    </row>
    <row r="42" spans="1:90" x14ac:dyDescent="0.2">
      <c r="A42" s="63" t="s">
        <v>203</v>
      </c>
      <c r="B42" s="57" t="s">
        <v>204</v>
      </c>
      <c r="C42" s="60">
        <v>60601</v>
      </c>
      <c r="D42" s="22">
        <v>6967</v>
      </c>
      <c r="E42" s="22">
        <v>0</v>
      </c>
      <c r="F42" s="22">
        <v>1264</v>
      </c>
      <c r="G42" s="22">
        <v>541</v>
      </c>
      <c r="H42" s="22">
        <v>0</v>
      </c>
      <c r="I42" s="22">
        <v>0</v>
      </c>
      <c r="J42" s="22">
        <v>2542</v>
      </c>
      <c r="K42" s="22">
        <v>0</v>
      </c>
      <c r="L42" s="22">
        <v>9485</v>
      </c>
      <c r="M42" s="22">
        <v>1325</v>
      </c>
      <c r="N42" s="22">
        <v>0</v>
      </c>
      <c r="O42" s="22">
        <v>1626</v>
      </c>
      <c r="P42" s="22">
        <v>33328</v>
      </c>
      <c r="Q42" s="22">
        <v>86869</v>
      </c>
      <c r="R42" s="22">
        <v>5986</v>
      </c>
      <c r="S42" s="22">
        <v>0</v>
      </c>
      <c r="T42" s="22">
        <v>57710</v>
      </c>
      <c r="U42" s="22">
        <v>122817</v>
      </c>
      <c r="V42" s="22">
        <v>131874</v>
      </c>
      <c r="W42" s="22">
        <v>3025</v>
      </c>
      <c r="X42" s="22">
        <v>46327</v>
      </c>
      <c r="Y42" s="22">
        <v>13366</v>
      </c>
      <c r="Z42" s="22">
        <v>0</v>
      </c>
      <c r="AA42" s="22">
        <v>37693</v>
      </c>
      <c r="AB42" s="22">
        <v>12328</v>
      </c>
      <c r="AC42" s="22">
        <v>9732</v>
      </c>
      <c r="AD42" s="22">
        <v>3522</v>
      </c>
      <c r="AE42" s="22">
        <v>0</v>
      </c>
      <c r="AF42" s="22">
        <v>5350</v>
      </c>
      <c r="AG42" s="22">
        <v>7739</v>
      </c>
      <c r="AH42" s="22">
        <v>41963</v>
      </c>
      <c r="AI42" s="22">
        <v>7045</v>
      </c>
      <c r="AJ42" s="22">
        <v>0</v>
      </c>
      <c r="AK42" s="22">
        <v>19852</v>
      </c>
      <c r="AL42" s="22">
        <v>0</v>
      </c>
      <c r="AM42" s="22">
        <v>3651</v>
      </c>
      <c r="AN42" s="22">
        <v>18</v>
      </c>
      <c r="AO42" s="22">
        <v>14238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97</v>
      </c>
      <c r="AV42" s="22">
        <v>110</v>
      </c>
      <c r="AW42" s="22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0</v>
      </c>
      <c r="BG42" s="22">
        <v>7</v>
      </c>
      <c r="BH42" s="22">
        <v>0</v>
      </c>
      <c r="BI42" s="22">
        <v>0</v>
      </c>
      <c r="BJ42" s="22">
        <v>0</v>
      </c>
      <c r="BK42" s="22">
        <v>215</v>
      </c>
      <c r="BL42" s="22">
        <v>2</v>
      </c>
      <c r="BM42" s="22">
        <v>0</v>
      </c>
      <c r="BN42" s="22">
        <v>2</v>
      </c>
      <c r="BO42" s="22">
        <v>7589</v>
      </c>
      <c r="BP42" s="22">
        <v>5249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76">
        <v>0</v>
      </c>
      <c r="BW42" s="113">
        <f t="shared" si="6"/>
        <v>762055</v>
      </c>
      <c r="BX42" s="60">
        <v>14633</v>
      </c>
      <c r="BY42" s="22">
        <v>0</v>
      </c>
      <c r="BZ42" s="76">
        <v>0</v>
      </c>
      <c r="CA42" s="113">
        <f t="shared" si="2"/>
        <v>14633</v>
      </c>
      <c r="CB42" s="60">
        <v>0</v>
      </c>
      <c r="CC42" s="76">
        <v>10575</v>
      </c>
      <c r="CD42" s="113">
        <f t="shared" si="3"/>
        <v>10575</v>
      </c>
      <c r="CE42" s="60">
        <v>107162</v>
      </c>
      <c r="CF42" s="22">
        <v>258813</v>
      </c>
      <c r="CG42" s="76">
        <v>84208</v>
      </c>
      <c r="CH42" s="113">
        <f t="shared" si="4"/>
        <v>450183</v>
      </c>
      <c r="CI42" s="81">
        <f t="shared" si="5"/>
        <v>475391</v>
      </c>
      <c r="CJ42" s="113">
        <f t="shared" si="7"/>
        <v>1237446</v>
      </c>
      <c r="CK42" s="91"/>
      <c r="CL42" s="32"/>
    </row>
    <row r="43" spans="1:90" x14ac:dyDescent="0.2">
      <c r="A43" s="63" t="s">
        <v>205</v>
      </c>
      <c r="B43" s="57" t="s">
        <v>206</v>
      </c>
      <c r="C43" s="60">
        <v>1993</v>
      </c>
      <c r="D43" s="22">
        <v>4620</v>
      </c>
      <c r="E43" s="22">
        <v>2043</v>
      </c>
      <c r="F43" s="22">
        <v>831</v>
      </c>
      <c r="G43" s="22">
        <v>5272</v>
      </c>
      <c r="H43" s="22">
        <v>0</v>
      </c>
      <c r="I43" s="22">
        <v>2769</v>
      </c>
      <c r="J43" s="22">
        <v>846</v>
      </c>
      <c r="K43" s="22">
        <v>10228</v>
      </c>
      <c r="L43" s="22">
        <v>23531</v>
      </c>
      <c r="M43" s="22">
        <v>8194</v>
      </c>
      <c r="N43" s="22">
        <v>0</v>
      </c>
      <c r="O43" s="22">
        <v>577</v>
      </c>
      <c r="P43" s="22">
        <v>18272</v>
      </c>
      <c r="Q43" s="22">
        <v>27852</v>
      </c>
      <c r="R43" s="22">
        <v>13976</v>
      </c>
      <c r="S43" s="22">
        <v>3037</v>
      </c>
      <c r="T43" s="22">
        <v>10628</v>
      </c>
      <c r="U43" s="22">
        <v>30625</v>
      </c>
      <c r="V43" s="22">
        <v>12383</v>
      </c>
      <c r="W43" s="22">
        <v>17070</v>
      </c>
      <c r="X43" s="22">
        <v>4804</v>
      </c>
      <c r="Y43" s="22">
        <v>17344</v>
      </c>
      <c r="Z43" s="22">
        <v>0</v>
      </c>
      <c r="AA43" s="22">
        <v>4945</v>
      </c>
      <c r="AB43" s="22">
        <v>225</v>
      </c>
      <c r="AC43" s="22">
        <v>27772</v>
      </c>
      <c r="AD43" s="22">
        <v>22528</v>
      </c>
      <c r="AE43" s="22">
        <v>4975</v>
      </c>
      <c r="AF43" s="22">
        <v>324</v>
      </c>
      <c r="AG43" s="22">
        <v>2338</v>
      </c>
      <c r="AH43" s="22">
        <v>0</v>
      </c>
      <c r="AI43" s="22">
        <v>528</v>
      </c>
      <c r="AJ43" s="22">
        <v>0</v>
      </c>
      <c r="AK43" s="22">
        <v>83148</v>
      </c>
      <c r="AL43" s="22">
        <v>47747</v>
      </c>
      <c r="AM43" s="22">
        <v>1823</v>
      </c>
      <c r="AN43" s="22">
        <v>2898</v>
      </c>
      <c r="AO43" s="22">
        <v>8279</v>
      </c>
      <c r="AP43" s="22">
        <v>194</v>
      </c>
      <c r="AQ43" s="22">
        <v>9</v>
      </c>
      <c r="AR43" s="22">
        <v>640</v>
      </c>
      <c r="AS43" s="22">
        <v>5984</v>
      </c>
      <c r="AT43" s="22">
        <v>70392</v>
      </c>
      <c r="AU43" s="22">
        <v>67</v>
      </c>
      <c r="AV43" s="22">
        <v>78</v>
      </c>
      <c r="AW43" s="22">
        <v>0</v>
      </c>
      <c r="AX43" s="22">
        <v>0</v>
      </c>
      <c r="AY43" s="22">
        <v>4134</v>
      </c>
      <c r="AZ43" s="22">
        <v>594</v>
      </c>
      <c r="BA43" s="22">
        <v>4022</v>
      </c>
      <c r="BB43" s="22">
        <v>0</v>
      </c>
      <c r="BC43" s="22">
        <v>0</v>
      </c>
      <c r="BD43" s="22">
        <v>7327</v>
      </c>
      <c r="BE43" s="22">
        <v>585</v>
      </c>
      <c r="BF43" s="22">
        <v>0</v>
      </c>
      <c r="BG43" s="22">
        <v>3745</v>
      </c>
      <c r="BH43" s="22">
        <v>607</v>
      </c>
      <c r="BI43" s="22">
        <v>0</v>
      </c>
      <c r="BJ43" s="22">
        <v>1263</v>
      </c>
      <c r="BK43" s="22">
        <v>6531</v>
      </c>
      <c r="BL43" s="22">
        <v>939</v>
      </c>
      <c r="BM43" s="22">
        <v>707</v>
      </c>
      <c r="BN43" s="22">
        <v>248</v>
      </c>
      <c r="BO43" s="22">
        <v>18961</v>
      </c>
      <c r="BP43" s="22">
        <v>1578</v>
      </c>
      <c r="BQ43" s="22">
        <v>1320</v>
      </c>
      <c r="BR43" s="22">
        <v>150</v>
      </c>
      <c r="BS43" s="22">
        <v>252</v>
      </c>
      <c r="BT43" s="22">
        <v>349</v>
      </c>
      <c r="BU43" s="22">
        <v>18587</v>
      </c>
      <c r="BV43" s="76">
        <v>0</v>
      </c>
      <c r="BW43" s="113">
        <f t="shared" si="6"/>
        <v>573688</v>
      </c>
      <c r="BX43" s="60">
        <v>210669</v>
      </c>
      <c r="BY43" s="22">
        <v>0</v>
      </c>
      <c r="BZ43" s="76">
        <v>0</v>
      </c>
      <c r="CA43" s="113">
        <f t="shared" si="2"/>
        <v>210669</v>
      </c>
      <c r="CB43" s="60">
        <v>0</v>
      </c>
      <c r="CC43" s="76">
        <v>5323</v>
      </c>
      <c r="CD43" s="113">
        <f t="shared" si="3"/>
        <v>5323</v>
      </c>
      <c r="CE43" s="60">
        <v>25048</v>
      </c>
      <c r="CF43" s="22">
        <v>176979</v>
      </c>
      <c r="CG43" s="76">
        <v>13246</v>
      </c>
      <c r="CH43" s="113">
        <f t="shared" si="4"/>
        <v>215273</v>
      </c>
      <c r="CI43" s="81">
        <f t="shared" si="5"/>
        <v>431265</v>
      </c>
      <c r="CJ43" s="113">
        <f t="shared" si="7"/>
        <v>1004953</v>
      </c>
      <c r="CK43" s="91"/>
      <c r="CL43" s="32"/>
    </row>
    <row r="44" spans="1:90" x14ac:dyDescent="0.2">
      <c r="A44" s="63" t="s">
        <v>207</v>
      </c>
      <c r="B44" s="57" t="s">
        <v>208</v>
      </c>
      <c r="C44" s="60">
        <v>22993</v>
      </c>
      <c r="D44" s="22">
        <v>0</v>
      </c>
      <c r="E44" s="22">
        <v>531</v>
      </c>
      <c r="F44" s="22">
        <v>231</v>
      </c>
      <c r="G44" s="22">
        <v>0</v>
      </c>
      <c r="H44" s="22">
        <v>0</v>
      </c>
      <c r="I44" s="22">
        <v>0</v>
      </c>
      <c r="J44" s="22">
        <v>602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11818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132</v>
      </c>
      <c r="AK44" s="22">
        <v>0</v>
      </c>
      <c r="AL44" s="22">
        <v>0</v>
      </c>
      <c r="AM44" s="22">
        <v>41</v>
      </c>
      <c r="AN44" s="22">
        <v>7</v>
      </c>
      <c r="AO44" s="22">
        <v>0</v>
      </c>
      <c r="AP44" s="22">
        <v>0</v>
      </c>
      <c r="AQ44" s="22">
        <v>17</v>
      </c>
      <c r="AR44" s="22">
        <v>0</v>
      </c>
      <c r="AS44" s="22">
        <v>0</v>
      </c>
      <c r="AT44" s="22">
        <v>5321</v>
      </c>
      <c r="AU44" s="22">
        <v>82</v>
      </c>
      <c r="AV44" s="22">
        <v>18</v>
      </c>
      <c r="AW44" s="22">
        <v>0</v>
      </c>
      <c r="AX44" s="22">
        <v>0</v>
      </c>
      <c r="AY44" s="22">
        <v>0</v>
      </c>
      <c r="AZ44" s="22">
        <v>0</v>
      </c>
      <c r="BA44" s="22">
        <v>0</v>
      </c>
      <c r="BB44" s="22">
        <v>0</v>
      </c>
      <c r="BC44" s="22">
        <v>0</v>
      </c>
      <c r="BD44" s="22">
        <v>0</v>
      </c>
      <c r="BE44" s="22">
        <v>148</v>
      </c>
      <c r="BF44" s="22">
        <v>0</v>
      </c>
      <c r="BG44" s="22">
        <v>4808</v>
      </c>
      <c r="BH44" s="22">
        <v>0</v>
      </c>
      <c r="BI44" s="22">
        <v>0</v>
      </c>
      <c r="BJ44" s="22">
        <v>0</v>
      </c>
      <c r="BK44" s="22">
        <v>0</v>
      </c>
      <c r="BL44" s="22">
        <v>373</v>
      </c>
      <c r="BM44" s="22">
        <v>0</v>
      </c>
      <c r="BN44" s="22">
        <v>43</v>
      </c>
      <c r="BO44" s="22">
        <v>95335</v>
      </c>
      <c r="BP44" s="22">
        <v>303393</v>
      </c>
      <c r="BQ44" s="22">
        <v>148</v>
      </c>
      <c r="BR44" s="22">
        <v>101</v>
      </c>
      <c r="BS44" s="22">
        <v>569</v>
      </c>
      <c r="BT44" s="22">
        <v>36</v>
      </c>
      <c r="BU44" s="22">
        <v>2539</v>
      </c>
      <c r="BV44" s="76">
        <v>0</v>
      </c>
      <c r="BW44" s="113">
        <f t="shared" si="6"/>
        <v>449286</v>
      </c>
      <c r="BX44" s="60">
        <v>451248</v>
      </c>
      <c r="BY44" s="22">
        <v>420629</v>
      </c>
      <c r="BZ44" s="76">
        <v>0</v>
      </c>
      <c r="CA44" s="113">
        <f t="shared" si="2"/>
        <v>871877</v>
      </c>
      <c r="CB44" s="60">
        <v>0</v>
      </c>
      <c r="CC44" s="76">
        <v>2111</v>
      </c>
      <c r="CD44" s="113">
        <f t="shared" si="3"/>
        <v>2111</v>
      </c>
      <c r="CE44" s="60">
        <v>18278</v>
      </c>
      <c r="CF44" s="22">
        <v>21859</v>
      </c>
      <c r="CG44" s="76">
        <v>12969</v>
      </c>
      <c r="CH44" s="113">
        <f t="shared" si="4"/>
        <v>53106</v>
      </c>
      <c r="CI44" s="81">
        <f t="shared" si="5"/>
        <v>927094</v>
      </c>
      <c r="CJ44" s="113">
        <f t="shared" si="7"/>
        <v>1376380</v>
      </c>
      <c r="CK44" s="91"/>
      <c r="CL44" s="32"/>
    </row>
    <row r="45" spans="1:90" x14ac:dyDescent="0.2">
      <c r="A45" s="63" t="s">
        <v>209</v>
      </c>
      <c r="B45" s="57" t="s">
        <v>210</v>
      </c>
      <c r="C45" s="60">
        <v>36420</v>
      </c>
      <c r="D45" s="22">
        <v>209</v>
      </c>
      <c r="E45" s="22">
        <v>5641</v>
      </c>
      <c r="F45" s="22">
        <v>1458</v>
      </c>
      <c r="G45" s="22">
        <v>395</v>
      </c>
      <c r="H45" s="22">
        <v>12576</v>
      </c>
      <c r="I45" s="22">
        <v>7266</v>
      </c>
      <c r="J45" s="22">
        <v>36223</v>
      </c>
      <c r="K45" s="22">
        <v>437</v>
      </c>
      <c r="L45" s="22">
        <v>2096</v>
      </c>
      <c r="M45" s="22">
        <v>33278</v>
      </c>
      <c r="N45" s="22">
        <v>0</v>
      </c>
      <c r="O45" s="22">
        <v>3352</v>
      </c>
      <c r="P45" s="22">
        <v>9061</v>
      </c>
      <c r="Q45" s="22">
        <v>35</v>
      </c>
      <c r="R45" s="22">
        <v>2744</v>
      </c>
      <c r="S45" s="22">
        <v>1017</v>
      </c>
      <c r="T45" s="22">
        <v>0</v>
      </c>
      <c r="U45" s="22">
        <v>6450</v>
      </c>
      <c r="V45" s="22">
        <v>253488</v>
      </c>
      <c r="W45" s="22">
        <v>2296</v>
      </c>
      <c r="X45" s="22">
        <v>0</v>
      </c>
      <c r="Y45" s="22">
        <v>29561</v>
      </c>
      <c r="Z45" s="22">
        <v>9516</v>
      </c>
      <c r="AA45" s="22">
        <v>40952</v>
      </c>
      <c r="AB45" s="22">
        <v>16652</v>
      </c>
      <c r="AC45" s="22">
        <v>474636</v>
      </c>
      <c r="AD45" s="22">
        <v>25496</v>
      </c>
      <c r="AE45" s="22">
        <v>7178</v>
      </c>
      <c r="AF45" s="22">
        <v>7336</v>
      </c>
      <c r="AG45" s="22">
        <v>1749</v>
      </c>
      <c r="AH45" s="22">
        <v>11051</v>
      </c>
      <c r="AI45" s="22">
        <v>1649</v>
      </c>
      <c r="AJ45" s="22">
        <v>0</v>
      </c>
      <c r="AK45" s="22">
        <v>28220</v>
      </c>
      <c r="AL45" s="22">
        <v>120892</v>
      </c>
      <c r="AM45" s="22">
        <v>18791</v>
      </c>
      <c r="AN45" s="22">
        <v>13782</v>
      </c>
      <c r="AO45" s="22">
        <v>11645</v>
      </c>
      <c r="AP45" s="22">
        <v>0</v>
      </c>
      <c r="AQ45" s="22">
        <v>1283</v>
      </c>
      <c r="AR45" s="22">
        <v>0</v>
      </c>
      <c r="AS45" s="22">
        <v>35</v>
      </c>
      <c r="AT45" s="22">
        <v>1341</v>
      </c>
      <c r="AU45" s="22">
        <v>131</v>
      </c>
      <c r="AV45" s="22">
        <v>18</v>
      </c>
      <c r="AW45" s="22">
        <v>0</v>
      </c>
      <c r="AX45" s="22">
        <v>0</v>
      </c>
      <c r="AY45" s="22">
        <v>190</v>
      </c>
      <c r="AZ45" s="22">
        <v>0</v>
      </c>
      <c r="BA45" s="22">
        <v>50</v>
      </c>
      <c r="BB45" s="22">
        <v>0</v>
      </c>
      <c r="BC45" s="22">
        <v>0</v>
      </c>
      <c r="BD45" s="22">
        <v>256</v>
      </c>
      <c r="BE45" s="22">
        <v>17</v>
      </c>
      <c r="BF45" s="22">
        <v>0</v>
      </c>
      <c r="BG45" s="22">
        <v>0</v>
      </c>
      <c r="BH45" s="22">
        <v>130</v>
      </c>
      <c r="BI45" s="22">
        <v>0</v>
      </c>
      <c r="BJ45" s="22">
        <v>0</v>
      </c>
      <c r="BK45" s="22">
        <v>5067</v>
      </c>
      <c r="BL45" s="22">
        <v>654</v>
      </c>
      <c r="BM45" s="22">
        <v>0</v>
      </c>
      <c r="BN45" s="22">
        <v>27</v>
      </c>
      <c r="BO45" s="22">
        <v>815</v>
      </c>
      <c r="BP45" s="22">
        <v>4592</v>
      </c>
      <c r="BQ45" s="22">
        <v>102</v>
      </c>
      <c r="BR45" s="22">
        <v>29</v>
      </c>
      <c r="BS45" s="22">
        <v>1036</v>
      </c>
      <c r="BT45" s="22">
        <v>295</v>
      </c>
      <c r="BU45" s="22">
        <v>1065</v>
      </c>
      <c r="BV45" s="76">
        <v>0</v>
      </c>
      <c r="BW45" s="113">
        <f t="shared" si="6"/>
        <v>1250681</v>
      </c>
      <c r="BX45" s="60">
        <v>44124</v>
      </c>
      <c r="BY45" s="22">
        <v>0</v>
      </c>
      <c r="BZ45" s="76">
        <v>0</v>
      </c>
      <c r="CA45" s="113">
        <f t="shared" si="2"/>
        <v>44124</v>
      </c>
      <c r="CB45" s="60">
        <v>109</v>
      </c>
      <c r="CC45" s="76">
        <v>913</v>
      </c>
      <c r="CD45" s="113">
        <f t="shared" si="3"/>
        <v>1022</v>
      </c>
      <c r="CE45" s="60">
        <v>197337</v>
      </c>
      <c r="CF45" s="22">
        <v>161068</v>
      </c>
      <c r="CG45" s="76">
        <v>48055</v>
      </c>
      <c r="CH45" s="113">
        <f t="shared" si="4"/>
        <v>406460</v>
      </c>
      <c r="CI45" s="81">
        <f t="shared" si="5"/>
        <v>451606</v>
      </c>
      <c r="CJ45" s="113">
        <f t="shared" si="7"/>
        <v>1702287</v>
      </c>
      <c r="CK45" s="91"/>
      <c r="CL45" s="32"/>
    </row>
    <row r="46" spans="1:90" x14ac:dyDescent="0.2">
      <c r="A46" s="63" t="s">
        <v>211</v>
      </c>
      <c r="B46" s="57" t="s">
        <v>212</v>
      </c>
      <c r="C46" s="60">
        <v>496</v>
      </c>
      <c r="D46" s="22">
        <v>1197</v>
      </c>
      <c r="E46" s="22">
        <v>0</v>
      </c>
      <c r="F46" s="22">
        <v>0</v>
      </c>
      <c r="G46" s="22">
        <v>69</v>
      </c>
      <c r="H46" s="22">
        <v>0</v>
      </c>
      <c r="I46" s="22">
        <v>0</v>
      </c>
      <c r="J46" s="22">
        <v>0</v>
      </c>
      <c r="K46" s="22">
        <v>0</v>
      </c>
      <c r="L46" s="22">
        <v>1038</v>
      </c>
      <c r="M46" s="22">
        <v>34291</v>
      </c>
      <c r="N46" s="22">
        <v>0</v>
      </c>
      <c r="O46" s="22">
        <v>0</v>
      </c>
      <c r="P46" s="22">
        <v>0</v>
      </c>
      <c r="Q46" s="22">
        <v>888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25531</v>
      </c>
      <c r="X46" s="22">
        <v>714</v>
      </c>
      <c r="Y46" s="22">
        <v>27487</v>
      </c>
      <c r="Z46" s="22">
        <v>0</v>
      </c>
      <c r="AA46" s="22">
        <v>10384</v>
      </c>
      <c r="AB46" s="22">
        <v>1229</v>
      </c>
      <c r="AC46" s="22">
        <v>39532</v>
      </c>
      <c r="AD46" s="22">
        <v>0</v>
      </c>
      <c r="AE46" s="22">
        <v>390</v>
      </c>
      <c r="AF46" s="22">
        <v>585</v>
      </c>
      <c r="AG46" s="22">
        <v>1488</v>
      </c>
      <c r="AH46" s="22">
        <v>9185</v>
      </c>
      <c r="AI46" s="22">
        <v>0</v>
      </c>
      <c r="AJ46" s="22">
        <v>0</v>
      </c>
      <c r="AK46" s="22">
        <v>53049</v>
      </c>
      <c r="AL46" s="22">
        <v>27632</v>
      </c>
      <c r="AM46" s="22">
        <v>278</v>
      </c>
      <c r="AN46" s="22">
        <v>523</v>
      </c>
      <c r="AO46" s="22">
        <v>0</v>
      </c>
      <c r="AP46" s="22">
        <v>0</v>
      </c>
      <c r="AQ46" s="22">
        <v>0</v>
      </c>
      <c r="AR46" s="22">
        <v>0</v>
      </c>
      <c r="AS46" s="22">
        <v>89</v>
      </c>
      <c r="AT46" s="22">
        <v>12230</v>
      </c>
      <c r="AU46" s="22">
        <v>5</v>
      </c>
      <c r="AV46" s="22">
        <v>17</v>
      </c>
      <c r="AW46" s="22">
        <v>0</v>
      </c>
      <c r="AX46" s="22">
        <v>0</v>
      </c>
      <c r="AY46" s="22">
        <v>493</v>
      </c>
      <c r="AZ46" s="22">
        <v>426</v>
      </c>
      <c r="BA46" s="22">
        <v>260</v>
      </c>
      <c r="BB46" s="22">
        <v>0</v>
      </c>
      <c r="BC46" s="22">
        <v>0</v>
      </c>
      <c r="BD46" s="22">
        <v>103</v>
      </c>
      <c r="BE46" s="22">
        <v>0</v>
      </c>
      <c r="BF46" s="22">
        <v>0</v>
      </c>
      <c r="BG46" s="22">
        <v>0</v>
      </c>
      <c r="BH46" s="22">
        <v>138</v>
      </c>
      <c r="BI46" s="22">
        <v>0</v>
      </c>
      <c r="BJ46" s="22">
        <v>0</v>
      </c>
      <c r="BK46" s="22">
        <v>894</v>
      </c>
      <c r="BL46" s="22">
        <v>148</v>
      </c>
      <c r="BM46" s="22">
        <v>0</v>
      </c>
      <c r="BN46" s="22">
        <v>125</v>
      </c>
      <c r="BO46" s="22">
        <v>47</v>
      </c>
      <c r="BP46" s="22">
        <v>7</v>
      </c>
      <c r="BQ46" s="22">
        <v>310</v>
      </c>
      <c r="BR46" s="22">
        <v>8</v>
      </c>
      <c r="BS46" s="22">
        <v>0</v>
      </c>
      <c r="BT46" s="22">
        <v>50</v>
      </c>
      <c r="BU46" s="22">
        <v>1463</v>
      </c>
      <c r="BV46" s="76">
        <v>0</v>
      </c>
      <c r="BW46" s="113">
        <f t="shared" si="6"/>
        <v>252799</v>
      </c>
      <c r="BX46" s="60">
        <v>13344</v>
      </c>
      <c r="BY46" s="22">
        <v>0</v>
      </c>
      <c r="BZ46" s="76">
        <v>0</v>
      </c>
      <c r="CA46" s="113">
        <f t="shared" si="2"/>
        <v>13344</v>
      </c>
      <c r="CB46" s="60">
        <v>0</v>
      </c>
      <c r="CC46" s="76">
        <v>480</v>
      </c>
      <c r="CD46" s="113">
        <f t="shared" si="3"/>
        <v>480</v>
      </c>
      <c r="CE46" s="60">
        <v>7274</v>
      </c>
      <c r="CF46" s="22">
        <v>39606</v>
      </c>
      <c r="CG46" s="76">
        <v>17934</v>
      </c>
      <c r="CH46" s="113">
        <f t="shared" si="4"/>
        <v>64814</v>
      </c>
      <c r="CI46" s="81">
        <f t="shared" si="5"/>
        <v>78638</v>
      </c>
      <c r="CJ46" s="113">
        <f t="shared" si="7"/>
        <v>331437</v>
      </c>
      <c r="CK46" s="91"/>
      <c r="CL46" s="32"/>
    </row>
    <row r="47" spans="1:90" x14ac:dyDescent="0.2">
      <c r="A47" s="63" t="s">
        <v>213</v>
      </c>
      <c r="B47" s="57" t="s">
        <v>370</v>
      </c>
      <c r="C47" s="60">
        <v>487</v>
      </c>
      <c r="D47" s="22">
        <v>1159</v>
      </c>
      <c r="E47" s="22">
        <v>0</v>
      </c>
      <c r="F47" s="22">
        <v>0</v>
      </c>
      <c r="G47" s="22">
        <v>2314</v>
      </c>
      <c r="H47" s="22">
        <v>45</v>
      </c>
      <c r="I47" s="22">
        <v>134</v>
      </c>
      <c r="J47" s="22">
        <v>32</v>
      </c>
      <c r="K47" s="22">
        <v>17</v>
      </c>
      <c r="L47" s="22">
        <v>14</v>
      </c>
      <c r="M47" s="22">
        <v>50</v>
      </c>
      <c r="N47" s="22">
        <v>0</v>
      </c>
      <c r="O47" s="22">
        <v>6</v>
      </c>
      <c r="P47" s="22">
        <v>6</v>
      </c>
      <c r="Q47" s="22">
        <v>112</v>
      </c>
      <c r="R47" s="22">
        <v>139</v>
      </c>
      <c r="S47" s="22">
        <v>0</v>
      </c>
      <c r="T47" s="22">
        <v>0</v>
      </c>
      <c r="U47" s="22">
        <v>0</v>
      </c>
      <c r="V47" s="22">
        <v>0</v>
      </c>
      <c r="W47" s="22">
        <v>113499</v>
      </c>
      <c r="X47" s="22">
        <v>0</v>
      </c>
      <c r="Y47" s="22">
        <v>0</v>
      </c>
      <c r="Z47" s="22">
        <v>0</v>
      </c>
      <c r="AA47" s="22">
        <v>0</v>
      </c>
      <c r="AB47" s="22">
        <v>366</v>
      </c>
      <c r="AC47" s="22">
        <v>0</v>
      </c>
      <c r="AD47" s="22">
        <v>0</v>
      </c>
      <c r="AE47" s="22">
        <v>0</v>
      </c>
      <c r="AF47" s="22">
        <v>1188</v>
      </c>
      <c r="AG47" s="22">
        <v>0</v>
      </c>
      <c r="AH47" s="22">
        <v>34086</v>
      </c>
      <c r="AI47" s="22">
        <v>0</v>
      </c>
      <c r="AJ47" s="22">
        <v>0</v>
      </c>
      <c r="AK47" s="22">
        <v>168571</v>
      </c>
      <c r="AL47" s="22">
        <v>0</v>
      </c>
      <c r="AM47" s="22">
        <v>304</v>
      </c>
      <c r="AN47" s="22">
        <v>278</v>
      </c>
      <c r="AO47" s="22">
        <v>0</v>
      </c>
      <c r="AP47" s="22">
        <v>0</v>
      </c>
      <c r="AQ47" s="22">
        <v>4419</v>
      </c>
      <c r="AR47" s="22">
        <v>0</v>
      </c>
      <c r="AS47" s="22">
        <v>0</v>
      </c>
      <c r="AT47" s="22">
        <v>0</v>
      </c>
      <c r="AU47" s="22">
        <v>4</v>
      </c>
      <c r="AV47" s="22">
        <v>16</v>
      </c>
      <c r="AW47" s="22">
        <v>4541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4264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267</v>
      </c>
      <c r="BL47" s="22">
        <v>151</v>
      </c>
      <c r="BM47" s="22">
        <v>0</v>
      </c>
      <c r="BN47" s="22">
        <v>3</v>
      </c>
      <c r="BO47" s="22">
        <v>0</v>
      </c>
      <c r="BP47" s="22">
        <v>4</v>
      </c>
      <c r="BQ47" s="22">
        <v>0</v>
      </c>
      <c r="BR47" s="22">
        <v>8</v>
      </c>
      <c r="BS47" s="22">
        <v>0</v>
      </c>
      <c r="BT47" s="22">
        <v>0</v>
      </c>
      <c r="BU47" s="22">
        <v>0</v>
      </c>
      <c r="BV47" s="76">
        <v>0</v>
      </c>
      <c r="BW47" s="113">
        <f t="shared" si="6"/>
        <v>336484</v>
      </c>
      <c r="BX47" s="60">
        <v>108</v>
      </c>
      <c r="BY47" s="22">
        <v>0</v>
      </c>
      <c r="BZ47" s="76">
        <v>0</v>
      </c>
      <c r="CA47" s="113">
        <f t="shared" si="2"/>
        <v>108</v>
      </c>
      <c r="CB47" s="60">
        <v>0</v>
      </c>
      <c r="CC47" s="76">
        <v>1023</v>
      </c>
      <c r="CD47" s="113">
        <f t="shared" si="3"/>
        <v>1023</v>
      </c>
      <c r="CE47" s="60">
        <v>15405</v>
      </c>
      <c r="CF47" s="22">
        <v>62215</v>
      </c>
      <c r="CG47" s="76">
        <v>6980</v>
      </c>
      <c r="CH47" s="113">
        <f t="shared" si="4"/>
        <v>84600</v>
      </c>
      <c r="CI47" s="81">
        <f t="shared" si="5"/>
        <v>85731</v>
      </c>
      <c r="CJ47" s="113">
        <f t="shared" si="7"/>
        <v>422215</v>
      </c>
      <c r="CK47" s="91"/>
      <c r="CL47" s="32"/>
    </row>
    <row r="48" spans="1:90" ht="22.5" x14ac:dyDescent="0.2">
      <c r="A48" s="63" t="s">
        <v>214</v>
      </c>
      <c r="B48" s="57" t="s">
        <v>216</v>
      </c>
      <c r="C48" s="60">
        <v>547</v>
      </c>
      <c r="D48" s="22">
        <v>0</v>
      </c>
      <c r="E48" s="22">
        <v>0</v>
      </c>
      <c r="F48" s="22">
        <v>0</v>
      </c>
      <c r="G48" s="22">
        <v>1703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15701</v>
      </c>
      <c r="X48" s="22">
        <v>17903</v>
      </c>
      <c r="Y48" s="22">
        <v>983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190</v>
      </c>
      <c r="AF48" s="22">
        <v>0</v>
      </c>
      <c r="AG48" s="22">
        <v>0</v>
      </c>
      <c r="AH48" s="22">
        <v>9979</v>
      </c>
      <c r="AI48" s="22">
        <v>0</v>
      </c>
      <c r="AJ48" s="22">
        <v>0</v>
      </c>
      <c r="AK48" s="22">
        <v>77891</v>
      </c>
      <c r="AL48" s="22">
        <v>0</v>
      </c>
      <c r="AM48" s="22">
        <v>37</v>
      </c>
      <c r="AN48" s="22">
        <v>24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5</v>
      </c>
      <c r="AV48" s="22">
        <v>17</v>
      </c>
      <c r="AW48" s="22">
        <v>0</v>
      </c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C48" s="22">
        <v>0</v>
      </c>
      <c r="BD48" s="22">
        <v>4327</v>
      </c>
      <c r="BE48" s="22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22">
        <v>279</v>
      </c>
      <c r="BL48" s="22">
        <v>184</v>
      </c>
      <c r="BM48" s="22">
        <v>0</v>
      </c>
      <c r="BN48" s="22">
        <v>3</v>
      </c>
      <c r="BO48" s="22">
        <v>0</v>
      </c>
      <c r="BP48" s="22">
        <v>4</v>
      </c>
      <c r="BQ48" s="22">
        <v>0</v>
      </c>
      <c r="BR48" s="22">
        <v>8</v>
      </c>
      <c r="BS48" s="22">
        <v>0</v>
      </c>
      <c r="BT48" s="22">
        <v>0</v>
      </c>
      <c r="BU48" s="22">
        <v>0</v>
      </c>
      <c r="BV48" s="76">
        <v>0</v>
      </c>
      <c r="BW48" s="113">
        <f t="shared" si="6"/>
        <v>129785</v>
      </c>
      <c r="BX48" s="60">
        <v>11421</v>
      </c>
      <c r="BY48" s="22">
        <v>0</v>
      </c>
      <c r="BZ48" s="76">
        <v>0</v>
      </c>
      <c r="CA48" s="113">
        <f t="shared" si="2"/>
        <v>11421</v>
      </c>
      <c r="CB48" s="60">
        <v>0</v>
      </c>
      <c r="CC48" s="76">
        <v>1010</v>
      </c>
      <c r="CD48" s="113">
        <f t="shared" si="3"/>
        <v>1010</v>
      </c>
      <c r="CE48" s="60">
        <v>78739</v>
      </c>
      <c r="CF48" s="22">
        <v>196115</v>
      </c>
      <c r="CG48" s="76">
        <v>63199</v>
      </c>
      <c r="CH48" s="113">
        <f t="shared" si="4"/>
        <v>338053</v>
      </c>
      <c r="CI48" s="81">
        <f t="shared" si="5"/>
        <v>350484</v>
      </c>
      <c r="CJ48" s="113">
        <f t="shared" si="7"/>
        <v>480269</v>
      </c>
      <c r="CK48" s="91"/>
      <c r="CL48" s="32"/>
    </row>
    <row r="49" spans="1:90" x14ac:dyDescent="0.2">
      <c r="A49" s="63" t="s">
        <v>215</v>
      </c>
      <c r="B49" s="57" t="s">
        <v>217</v>
      </c>
      <c r="C49" s="60">
        <v>550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582</v>
      </c>
      <c r="X49" s="22">
        <v>1783</v>
      </c>
      <c r="Y49" s="22">
        <v>616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10471</v>
      </c>
      <c r="AI49" s="22">
        <v>0</v>
      </c>
      <c r="AJ49" s="22">
        <v>0</v>
      </c>
      <c r="AK49" s="22">
        <v>50969</v>
      </c>
      <c r="AL49" s="22">
        <v>0</v>
      </c>
      <c r="AM49" s="22">
        <v>0</v>
      </c>
      <c r="AN49" s="22">
        <v>431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5</v>
      </c>
      <c r="AV49" s="22">
        <v>17</v>
      </c>
      <c r="AW49" s="22">
        <v>0</v>
      </c>
      <c r="AX49" s="22">
        <v>0</v>
      </c>
      <c r="AY49" s="22">
        <v>497</v>
      </c>
      <c r="AZ49" s="22">
        <v>430</v>
      </c>
      <c r="BA49" s="22">
        <v>262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</v>
      </c>
      <c r="BL49" s="22">
        <v>185</v>
      </c>
      <c r="BM49" s="22">
        <v>0</v>
      </c>
      <c r="BN49" s="22">
        <v>3</v>
      </c>
      <c r="BO49" s="22">
        <v>0</v>
      </c>
      <c r="BP49" s="22">
        <v>3</v>
      </c>
      <c r="BQ49" s="22">
        <v>0</v>
      </c>
      <c r="BR49" s="22">
        <v>8</v>
      </c>
      <c r="BS49" s="22">
        <v>0</v>
      </c>
      <c r="BT49" s="22">
        <v>0</v>
      </c>
      <c r="BU49" s="22">
        <v>0</v>
      </c>
      <c r="BV49" s="76">
        <v>0</v>
      </c>
      <c r="BW49" s="113">
        <f t="shared" si="6"/>
        <v>66812</v>
      </c>
      <c r="BX49" s="60">
        <v>416</v>
      </c>
      <c r="BY49" s="22">
        <v>0</v>
      </c>
      <c r="BZ49" s="76">
        <v>0</v>
      </c>
      <c r="CA49" s="113">
        <f t="shared" si="2"/>
        <v>416</v>
      </c>
      <c r="CB49" s="60">
        <v>0</v>
      </c>
      <c r="CC49" s="76">
        <v>4</v>
      </c>
      <c r="CD49" s="113">
        <f t="shared" si="3"/>
        <v>4</v>
      </c>
      <c r="CE49" s="60">
        <v>6328</v>
      </c>
      <c r="CF49" s="22">
        <v>66170</v>
      </c>
      <c r="CG49" s="76">
        <v>9452</v>
      </c>
      <c r="CH49" s="113">
        <f t="shared" si="4"/>
        <v>81950</v>
      </c>
      <c r="CI49" s="81">
        <f t="shared" si="5"/>
        <v>82370</v>
      </c>
      <c r="CJ49" s="113">
        <f t="shared" si="7"/>
        <v>149182</v>
      </c>
      <c r="CK49" s="91"/>
      <c r="CL49" s="32"/>
    </row>
    <row r="50" spans="1:90" ht="22.5" x14ac:dyDescent="0.2">
      <c r="A50" s="63" t="s">
        <v>371</v>
      </c>
      <c r="B50" s="57" t="s">
        <v>372</v>
      </c>
      <c r="C50" s="60">
        <v>18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3671</v>
      </c>
      <c r="M50" s="22">
        <v>0</v>
      </c>
      <c r="N50" s="22">
        <v>0</v>
      </c>
      <c r="O50" s="22">
        <v>5750</v>
      </c>
      <c r="P50" s="22">
        <v>0</v>
      </c>
      <c r="Q50" s="22">
        <v>0</v>
      </c>
      <c r="R50" s="22">
        <v>0</v>
      </c>
      <c r="S50" s="22">
        <v>3698</v>
      </c>
      <c r="T50" s="22">
        <v>0</v>
      </c>
      <c r="U50" s="22">
        <v>0</v>
      </c>
      <c r="V50" s="22">
        <v>6752</v>
      </c>
      <c r="W50" s="22">
        <v>2773</v>
      </c>
      <c r="X50" s="22">
        <v>321560</v>
      </c>
      <c r="Y50" s="22">
        <v>209688</v>
      </c>
      <c r="Z50" s="22">
        <v>0</v>
      </c>
      <c r="AA50" s="22">
        <v>313</v>
      </c>
      <c r="AB50" s="22">
        <v>31081</v>
      </c>
      <c r="AC50" s="22">
        <v>126258</v>
      </c>
      <c r="AD50" s="22">
        <v>2380</v>
      </c>
      <c r="AE50" s="22">
        <v>19593</v>
      </c>
      <c r="AF50" s="22">
        <v>1029</v>
      </c>
      <c r="AG50" s="22">
        <v>1047</v>
      </c>
      <c r="AH50" s="22">
        <v>25463</v>
      </c>
      <c r="AI50" s="22">
        <v>0</v>
      </c>
      <c r="AJ50" s="22">
        <v>0</v>
      </c>
      <c r="AK50" s="22">
        <v>67176</v>
      </c>
      <c r="AL50" s="22">
        <v>0</v>
      </c>
      <c r="AM50" s="22">
        <v>503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v>12</v>
      </c>
      <c r="AV50" s="22">
        <v>1</v>
      </c>
      <c r="AW50" s="22">
        <v>0</v>
      </c>
      <c r="AX50" s="22">
        <v>0</v>
      </c>
      <c r="AY50" s="22">
        <v>0</v>
      </c>
      <c r="AZ50" s="22">
        <v>0</v>
      </c>
      <c r="BA50" s="22">
        <v>0</v>
      </c>
      <c r="BB50" s="22">
        <v>0</v>
      </c>
      <c r="BC50" s="22">
        <v>0</v>
      </c>
      <c r="BD50" s="22">
        <v>0</v>
      </c>
      <c r="BE50" s="22">
        <v>6</v>
      </c>
      <c r="BF50" s="22">
        <v>0</v>
      </c>
      <c r="BG50" s="22">
        <v>0</v>
      </c>
      <c r="BH50" s="22">
        <v>0</v>
      </c>
      <c r="BI50" s="22">
        <v>0</v>
      </c>
      <c r="BJ50" s="22">
        <v>0</v>
      </c>
      <c r="BK50" s="22">
        <v>0</v>
      </c>
      <c r="BL50" s="22">
        <v>5</v>
      </c>
      <c r="BM50" s="22">
        <v>0</v>
      </c>
      <c r="BN50" s="22">
        <v>0</v>
      </c>
      <c r="BO50" s="22">
        <v>1</v>
      </c>
      <c r="BP50" s="22">
        <v>0</v>
      </c>
      <c r="BQ50" s="22">
        <v>17</v>
      </c>
      <c r="BR50" s="22">
        <v>0</v>
      </c>
      <c r="BS50" s="22">
        <v>0</v>
      </c>
      <c r="BT50" s="22">
        <v>28</v>
      </c>
      <c r="BU50" s="22">
        <v>36</v>
      </c>
      <c r="BV50" s="76">
        <v>0</v>
      </c>
      <c r="BW50" s="113">
        <f t="shared" si="6"/>
        <v>828859</v>
      </c>
      <c r="BX50" s="60">
        <v>0</v>
      </c>
      <c r="BY50" s="22">
        <v>0</v>
      </c>
      <c r="BZ50" s="76">
        <v>0</v>
      </c>
      <c r="CA50" s="113">
        <f t="shared" si="2"/>
        <v>0</v>
      </c>
      <c r="CB50" s="60">
        <v>0</v>
      </c>
      <c r="CC50" s="76">
        <v>11785</v>
      </c>
      <c r="CD50" s="113">
        <f t="shared" si="3"/>
        <v>11785</v>
      </c>
      <c r="CE50" s="60">
        <v>331900</v>
      </c>
      <c r="CF50" s="22">
        <v>772788</v>
      </c>
      <c r="CG50" s="76">
        <v>177385</v>
      </c>
      <c r="CH50" s="113">
        <f t="shared" si="4"/>
        <v>1282073</v>
      </c>
      <c r="CI50" s="81">
        <f t="shared" si="5"/>
        <v>1293858</v>
      </c>
      <c r="CJ50" s="113">
        <f t="shared" si="7"/>
        <v>2122717</v>
      </c>
      <c r="CK50" s="91"/>
      <c r="CL50" s="32"/>
    </row>
    <row r="51" spans="1:90" x14ac:dyDescent="0.2">
      <c r="A51" s="63" t="s">
        <v>373</v>
      </c>
      <c r="B51" s="57" t="s">
        <v>374</v>
      </c>
      <c r="C51" s="60">
        <v>18</v>
      </c>
      <c r="D51" s="22">
        <v>8</v>
      </c>
      <c r="E51" s="22">
        <v>0</v>
      </c>
      <c r="F51" s="22">
        <v>0</v>
      </c>
      <c r="G51" s="22">
        <v>0</v>
      </c>
      <c r="H51" s="22">
        <v>0</v>
      </c>
      <c r="I51" s="22">
        <v>17477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796</v>
      </c>
      <c r="P51" s="22">
        <v>0</v>
      </c>
      <c r="Q51" s="22">
        <v>0</v>
      </c>
      <c r="R51" s="22">
        <v>0</v>
      </c>
      <c r="S51" s="22">
        <v>106</v>
      </c>
      <c r="T51" s="22">
        <v>0</v>
      </c>
      <c r="U51" s="22">
        <v>0</v>
      </c>
      <c r="V51" s="22">
        <v>6519</v>
      </c>
      <c r="W51" s="22">
        <v>16516</v>
      </c>
      <c r="X51" s="22">
        <v>175403</v>
      </c>
      <c r="Y51" s="22">
        <v>499347</v>
      </c>
      <c r="Z51" s="22">
        <v>0</v>
      </c>
      <c r="AA51" s="22">
        <v>39272</v>
      </c>
      <c r="AB51" s="22">
        <v>89890</v>
      </c>
      <c r="AC51" s="22">
        <v>768351</v>
      </c>
      <c r="AD51" s="22">
        <v>61280</v>
      </c>
      <c r="AE51" s="22">
        <v>22076</v>
      </c>
      <c r="AF51" s="22">
        <v>115</v>
      </c>
      <c r="AG51" s="22">
        <v>89550</v>
      </c>
      <c r="AH51" s="22">
        <v>0</v>
      </c>
      <c r="AI51" s="22">
        <v>18030</v>
      </c>
      <c r="AJ51" s="22">
        <v>0</v>
      </c>
      <c r="AK51" s="22">
        <v>14109</v>
      </c>
      <c r="AL51" s="22">
        <v>0</v>
      </c>
      <c r="AM51" s="22">
        <v>3487</v>
      </c>
      <c r="AN51" s="22">
        <v>326</v>
      </c>
      <c r="AO51" s="22">
        <v>0</v>
      </c>
      <c r="AP51" s="22">
        <v>159</v>
      </c>
      <c r="AQ51" s="22">
        <v>102</v>
      </c>
      <c r="AR51" s="22">
        <v>0</v>
      </c>
      <c r="AS51" s="22">
        <v>0</v>
      </c>
      <c r="AT51" s="22">
        <v>219</v>
      </c>
      <c r="AU51" s="22">
        <v>12</v>
      </c>
      <c r="AV51" s="22">
        <v>1</v>
      </c>
      <c r="AW51" s="22">
        <v>0</v>
      </c>
      <c r="AX51" s="22">
        <v>0</v>
      </c>
      <c r="AY51" s="22">
        <v>202</v>
      </c>
      <c r="AZ51" s="22">
        <v>1</v>
      </c>
      <c r="BA51" s="22">
        <v>206</v>
      </c>
      <c r="BB51" s="22">
        <v>0</v>
      </c>
      <c r="BC51" s="22">
        <v>0</v>
      </c>
      <c r="BD51" s="22">
        <v>0</v>
      </c>
      <c r="BE51" s="22">
        <v>6</v>
      </c>
      <c r="BF51" s="22">
        <v>0</v>
      </c>
      <c r="BG51" s="22">
        <v>0</v>
      </c>
      <c r="BH51" s="22">
        <v>0</v>
      </c>
      <c r="BI51" s="22">
        <v>0</v>
      </c>
      <c r="BJ51" s="22">
        <v>0</v>
      </c>
      <c r="BK51" s="22">
        <v>2895</v>
      </c>
      <c r="BL51" s="22">
        <v>8</v>
      </c>
      <c r="BM51" s="22">
        <v>0</v>
      </c>
      <c r="BN51" s="22">
        <v>639</v>
      </c>
      <c r="BO51" s="22">
        <v>0</v>
      </c>
      <c r="BP51" s="22">
        <v>0</v>
      </c>
      <c r="BQ51" s="22">
        <v>17</v>
      </c>
      <c r="BR51" s="22">
        <v>0</v>
      </c>
      <c r="BS51" s="22">
        <v>0</v>
      </c>
      <c r="BT51" s="22">
        <v>28</v>
      </c>
      <c r="BU51" s="22">
        <v>35</v>
      </c>
      <c r="BV51" s="76">
        <v>0</v>
      </c>
      <c r="BW51" s="113">
        <f t="shared" si="6"/>
        <v>1827206</v>
      </c>
      <c r="BX51" s="60">
        <v>0</v>
      </c>
      <c r="BY51" s="22">
        <v>0</v>
      </c>
      <c r="BZ51" s="76">
        <v>0</v>
      </c>
      <c r="CA51" s="113">
        <f t="shared" si="2"/>
        <v>0</v>
      </c>
      <c r="CB51" s="60">
        <v>0</v>
      </c>
      <c r="CC51" s="76">
        <v>784</v>
      </c>
      <c r="CD51" s="113">
        <f t="shared" si="3"/>
        <v>784</v>
      </c>
      <c r="CE51" s="60">
        <v>208197</v>
      </c>
      <c r="CF51" s="22">
        <v>288546</v>
      </c>
      <c r="CG51" s="76">
        <v>17859</v>
      </c>
      <c r="CH51" s="113">
        <f t="shared" si="4"/>
        <v>514602</v>
      </c>
      <c r="CI51" s="81">
        <f t="shared" si="5"/>
        <v>515386</v>
      </c>
      <c r="CJ51" s="113">
        <f t="shared" si="7"/>
        <v>2342592</v>
      </c>
      <c r="CK51" s="91"/>
      <c r="CL51" s="32"/>
    </row>
    <row r="52" spans="1:90" x14ac:dyDescent="0.2">
      <c r="A52" s="63" t="s">
        <v>396</v>
      </c>
      <c r="B52" s="57" t="s">
        <v>402</v>
      </c>
      <c r="C52" s="60">
        <v>18515</v>
      </c>
      <c r="D52" s="22">
        <v>944</v>
      </c>
      <c r="E52" s="22">
        <v>414</v>
      </c>
      <c r="F52" s="22">
        <v>0</v>
      </c>
      <c r="G52" s="22">
        <v>7253</v>
      </c>
      <c r="H52" s="22">
        <v>0</v>
      </c>
      <c r="I52" s="22">
        <v>188308</v>
      </c>
      <c r="J52" s="22">
        <v>4841</v>
      </c>
      <c r="K52" s="22">
        <v>0</v>
      </c>
      <c r="L52" s="22">
        <v>1914</v>
      </c>
      <c r="M52" s="22">
        <v>26805</v>
      </c>
      <c r="N52" s="22">
        <v>0</v>
      </c>
      <c r="O52" s="22">
        <v>3169</v>
      </c>
      <c r="P52" s="22">
        <v>4041</v>
      </c>
      <c r="Q52" s="22">
        <v>24850</v>
      </c>
      <c r="R52" s="22">
        <v>2351</v>
      </c>
      <c r="S52" s="22">
        <v>1159</v>
      </c>
      <c r="T52" s="22">
        <v>0</v>
      </c>
      <c r="U52" s="22">
        <v>5790</v>
      </c>
      <c r="V52" s="22">
        <v>6388</v>
      </c>
      <c r="W52" s="22">
        <v>6168</v>
      </c>
      <c r="X52" s="22">
        <v>64471</v>
      </c>
      <c r="Y52" s="22">
        <v>149757</v>
      </c>
      <c r="Z52" s="22">
        <v>14647</v>
      </c>
      <c r="AA52" s="22">
        <v>29793</v>
      </c>
      <c r="AB52" s="22">
        <v>62681</v>
      </c>
      <c r="AC52" s="22">
        <v>348605</v>
      </c>
      <c r="AD52" s="22">
        <v>74742</v>
      </c>
      <c r="AE52" s="22">
        <v>18786</v>
      </c>
      <c r="AF52" s="22">
        <v>10688</v>
      </c>
      <c r="AG52" s="22">
        <v>89242</v>
      </c>
      <c r="AH52" s="22">
        <v>68272</v>
      </c>
      <c r="AI52" s="22">
        <v>8661</v>
      </c>
      <c r="AJ52" s="22">
        <v>0</v>
      </c>
      <c r="AK52" s="22">
        <v>394841</v>
      </c>
      <c r="AL52" s="22">
        <v>10094</v>
      </c>
      <c r="AM52" s="22">
        <v>5899</v>
      </c>
      <c r="AN52" s="22">
        <v>1156</v>
      </c>
      <c r="AO52" s="22">
        <v>14837</v>
      </c>
      <c r="AP52" s="22">
        <v>10</v>
      </c>
      <c r="AQ52" s="22">
        <v>4175</v>
      </c>
      <c r="AR52" s="22">
        <v>11</v>
      </c>
      <c r="AS52" s="22">
        <v>212</v>
      </c>
      <c r="AT52" s="22">
        <v>13091</v>
      </c>
      <c r="AU52" s="22">
        <v>50</v>
      </c>
      <c r="AV52" s="22">
        <v>61</v>
      </c>
      <c r="AW52" s="22">
        <v>0</v>
      </c>
      <c r="AX52" s="22">
        <v>0</v>
      </c>
      <c r="AY52" s="22">
        <v>3854</v>
      </c>
      <c r="AZ52" s="22">
        <v>208</v>
      </c>
      <c r="BA52" s="22">
        <v>1207</v>
      </c>
      <c r="BB52" s="22">
        <v>0</v>
      </c>
      <c r="BC52" s="22">
        <v>0</v>
      </c>
      <c r="BD52" s="22">
        <v>6806</v>
      </c>
      <c r="BE52" s="22">
        <v>187</v>
      </c>
      <c r="BF52" s="22">
        <v>0</v>
      </c>
      <c r="BG52" s="22">
        <v>234</v>
      </c>
      <c r="BH52" s="22">
        <v>1093</v>
      </c>
      <c r="BI52" s="22">
        <v>0</v>
      </c>
      <c r="BJ52" s="22">
        <v>0</v>
      </c>
      <c r="BK52" s="22">
        <v>3711</v>
      </c>
      <c r="BL52" s="22">
        <v>1005</v>
      </c>
      <c r="BM52" s="22">
        <v>0</v>
      </c>
      <c r="BN52" s="22">
        <v>23</v>
      </c>
      <c r="BO52" s="22">
        <v>178</v>
      </c>
      <c r="BP52" s="22">
        <v>71</v>
      </c>
      <c r="BQ52" s="22">
        <v>2156</v>
      </c>
      <c r="BR52" s="22">
        <v>62</v>
      </c>
      <c r="BS52" s="22">
        <v>119</v>
      </c>
      <c r="BT52" s="22">
        <v>585</v>
      </c>
      <c r="BU52" s="22">
        <v>1240</v>
      </c>
      <c r="BV52" s="76">
        <v>0</v>
      </c>
      <c r="BW52" s="113">
        <f t="shared" si="6"/>
        <v>1710431</v>
      </c>
      <c r="BX52" s="60">
        <v>65828</v>
      </c>
      <c r="BY52" s="22">
        <v>0</v>
      </c>
      <c r="BZ52" s="76">
        <v>0</v>
      </c>
      <c r="CA52" s="113">
        <f t="shared" si="2"/>
        <v>65828</v>
      </c>
      <c r="CB52" s="60">
        <v>230766</v>
      </c>
      <c r="CC52" s="76">
        <v>-1292</v>
      </c>
      <c r="CD52" s="113">
        <f t="shared" si="3"/>
        <v>229474</v>
      </c>
      <c r="CE52" s="60">
        <v>293492</v>
      </c>
      <c r="CF52" s="22">
        <v>493788</v>
      </c>
      <c r="CG52" s="76">
        <v>250006</v>
      </c>
      <c r="CH52" s="113">
        <f t="shared" si="4"/>
        <v>1037286</v>
      </c>
      <c r="CI52" s="81">
        <f t="shared" si="5"/>
        <v>1332588</v>
      </c>
      <c r="CJ52" s="113">
        <f t="shared" si="7"/>
        <v>3043019</v>
      </c>
      <c r="CK52" s="91"/>
      <c r="CL52" s="32"/>
    </row>
    <row r="53" spans="1:90" x14ac:dyDescent="0.2">
      <c r="A53" s="63" t="s">
        <v>397</v>
      </c>
      <c r="B53" s="57" t="s">
        <v>403</v>
      </c>
      <c r="C53" s="60">
        <v>0</v>
      </c>
      <c r="D53" s="22">
        <v>38</v>
      </c>
      <c r="E53" s="22">
        <v>0</v>
      </c>
      <c r="F53" s="22">
        <v>0</v>
      </c>
      <c r="G53" s="22">
        <v>0</v>
      </c>
      <c r="H53" s="22">
        <v>1021</v>
      </c>
      <c r="I53" s="22">
        <v>0</v>
      </c>
      <c r="J53" s="22">
        <v>1041</v>
      </c>
      <c r="K53" s="22">
        <v>0</v>
      </c>
      <c r="L53" s="22">
        <v>1903</v>
      </c>
      <c r="M53" s="22">
        <v>2605</v>
      </c>
      <c r="N53" s="22">
        <v>0</v>
      </c>
      <c r="O53" s="22">
        <v>0</v>
      </c>
      <c r="P53" s="22">
        <v>3068</v>
      </c>
      <c r="Q53" s="22">
        <v>0</v>
      </c>
      <c r="R53" s="22">
        <v>322</v>
      </c>
      <c r="S53" s="22">
        <v>1524</v>
      </c>
      <c r="T53" s="22">
        <v>0</v>
      </c>
      <c r="U53" s="22">
        <v>3738</v>
      </c>
      <c r="V53" s="22">
        <v>3652</v>
      </c>
      <c r="W53" s="22">
        <v>1923</v>
      </c>
      <c r="X53" s="22">
        <v>0</v>
      </c>
      <c r="Y53" s="22">
        <v>4426</v>
      </c>
      <c r="Z53" s="22">
        <v>45116</v>
      </c>
      <c r="AA53" s="22">
        <v>0</v>
      </c>
      <c r="AB53" s="22">
        <v>21070</v>
      </c>
      <c r="AC53" s="22">
        <v>51987</v>
      </c>
      <c r="AD53" s="22">
        <v>13507</v>
      </c>
      <c r="AE53" s="22">
        <v>0</v>
      </c>
      <c r="AF53" s="22">
        <v>38</v>
      </c>
      <c r="AG53" s="22">
        <v>21015</v>
      </c>
      <c r="AH53" s="22">
        <v>43645</v>
      </c>
      <c r="AI53" s="22">
        <v>0</v>
      </c>
      <c r="AJ53" s="22">
        <v>603</v>
      </c>
      <c r="AK53" s="22">
        <v>19919</v>
      </c>
      <c r="AL53" s="22">
        <v>1191</v>
      </c>
      <c r="AM53" s="22">
        <v>15153</v>
      </c>
      <c r="AN53" s="22">
        <v>8714</v>
      </c>
      <c r="AO53" s="22">
        <v>9375</v>
      </c>
      <c r="AP53" s="22">
        <v>0</v>
      </c>
      <c r="AQ53" s="22">
        <v>187</v>
      </c>
      <c r="AR53" s="22">
        <v>0</v>
      </c>
      <c r="AS53" s="22">
        <v>1685</v>
      </c>
      <c r="AT53" s="22">
        <v>3935</v>
      </c>
      <c r="AU53" s="22">
        <v>82</v>
      </c>
      <c r="AV53" s="22">
        <v>974</v>
      </c>
      <c r="AW53" s="22">
        <v>91301</v>
      </c>
      <c r="AX53" s="22">
        <v>28213</v>
      </c>
      <c r="AY53" s="22">
        <v>1674</v>
      </c>
      <c r="AZ53" s="22">
        <v>99</v>
      </c>
      <c r="BA53" s="22">
        <v>56</v>
      </c>
      <c r="BB53" s="22">
        <v>2605</v>
      </c>
      <c r="BC53" s="22">
        <v>1991</v>
      </c>
      <c r="BD53" s="22">
        <v>12965</v>
      </c>
      <c r="BE53" s="22">
        <v>135</v>
      </c>
      <c r="BF53" s="22">
        <v>0</v>
      </c>
      <c r="BG53" s="22">
        <v>152</v>
      </c>
      <c r="BH53" s="22">
        <v>70</v>
      </c>
      <c r="BI53" s="22">
        <v>0</v>
      </c>
      <c r="BJ53" s="22">
        <v>0</v>
      </c>
      <c r="BK53" s="22">
        <v>5223</v>
      </c>
      <c r="BL53" s="22">
        <v>1295</v>
      </c>
      <c r="BM53" s="22">
        <v>115</v>
      </c>
      <c r="BN53" s="22">
        <v>710</v>
      </c>
      <c r="BO53" s="22">
        <v>10236</v>
      </c>
      <c r="BP53" s="22">
        <v>16435</v>
      </c>
      <c r="BQ53" s="22">
        <v>2967</v>
      </c>
      <c r="BR53" s="22">
        <v>360</v>
      </c>
      <c r="BS53" s="22">
        <v>903</v>
      </c>
      <c r="BT53" s="22">
        <v>3194</v>
      </c>
      <c r="BU53" s="22">
        <v>1290</v>
      </c>
      <c r="BV53" s="76">
        <v>0</v>
      </c>
      <c r="BW53" s="113">
        <f t="shared" si="6"/>
        <v>465446</v>
      </c>
      <c r="BX53" s="60">
        <v>158851</v>
      </c>
      <c r="BY53" s="22">
        <v>0</v>
      </c>
      <c r="BZ53" s="76">
        <v>0</v>
      </c>
      <c r="CA53" s="113">
        <f t="shared" si="2"/>
        <v>158851</v>
      </c>
      <c r="CB53" s="60">
        <v>281086</v>
      </c>
      <c r="CC53" s="76">
        <v>3969</v>
      </c>
      <c r="CD53" s="113">
        <f t="shared" si="3"/>
        <v>285055</v>
      </c>
      <c r="CE53" s="60">
        <v>51642</v>
      </c>
      <c r="CF53" s="22">
        <v>50972</v>
      </c>
      <c r="CG53" s="76">
        <v>34546</v>
      </c>
      <c r="CH53" s="113">
        <f t="shared" si="4"/>
        <v>137160</v>
      </c>
      <c r="CI53" s="81">
        <f t="shared" si="5"/>
        <v>581066</v>
      </c>
      <c r="CJ53" s="113">
        <f t="shared" si="7"/>
        <v>1046512</v>
      </c>
      <c r="CK53" s="91"/>
      <c r="CL53" s="32"/>
    </row>
    <row r="54" spans="1:90" x14ac:dyDescent="0.2">
      <c r="A54" s="63" t="s">
        <v>218</v>
      </c>
      <c r="B54" s="57" t="s">
        <v>219</v>
      </c>
      <c r="C54" s="60">
        <v>0</v>
      </c>
      <c r="D54" s="22">
        <v>192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61</v>
      </c>
      <c r="K54" s="22">
        <v>0</v>
      </c>
      <c r="L54" s="22">
        <v>0</v>
      </c>
      <c r="M54" s="22">
        <v>0</v>
      </c>
      <c r="N54" s="22">
        <v>0</v>
      </c>
      <c r="O54" s="22">
        <v>467</v>
      </c>
      <c r="P54" s="22">
        <v>0</v>
      </c>
      <c r="Q54" s="22">
        <v>0</v>
      </c>
      <c r="R54" s="22">
        <v>0</v>
      </c>
      <c r="S54" s="22">
        <v>20</v>
      </c>
      <c r="T54" s="22">
        <v>0</v>
      </c>
      <c r="U54" s="22">
        <v>0</v>
      </c>
      <c r="V54" s="22">
        <v>0</v>
      </c>
      <c r="W54" s="22">
        <v>0</v>
      </c>
      <c r="X54" s="22">
        <v>1500</v>
      </c>
      <c r="Y54" s="22">
        <v>13791</v>
      </c>
      <c r="Z54" s="22">
        <v>3322</v>
      </c>
      <c r="AA54" s="22">
        <v>111073</v>
      </c>
      <c r="AB54" s="22">
        <v>69917</v>
      </c>
      <c r="AC54" s="22">
        <v>155003</v>
      </c>
      <c r="AD54" s="22">
        <v>47763</v>
      </c>
      <c r="AE54" s="22">
        <v>480</v>
      </c>
      <c r="AF54" s="22">
        <v>0</v>
      </c>
      <c r="AG54" s="22">
        <v>13385</v>
      </c>
      <c r="AH54" s="22">
        <v>72071</v>
      </c>
      <c r="AI54" s="22">
        <v>12177</v>
      </c>
      <c r="AJ54" s="22">
        <v>0</v>
      </c>
      <c r="AK54" s="22">
        <v>78562</v>
      </c>
      <c r="AL54" s="22">
        <v>61307</v>
      </c>
      <c r="AM54" s="22">
        <v>438</v>
      </c>
      <c r="AN54" s="22">
        <v>2660</v>
      </c>
      <c r="AO54" s="22">
        <v>372</v>
      </c>
      <c r="AP54" s="22">
        <v>0</v>
      </c>
      <c r="AQ54" s="22">
        <v>4</v>
      </c>
      <c r="AR54" s="22">
        <v>0</v>
      </c>
      <c r="AS54" s="22">
        <v>2877</v>
      </c>
      <c r="AT54" s="22">
        <v>7543</v>
      </c>
      <c r="AU54" s="22">
        <v>1</v>
      </c>
      <c r="AV54" s="22">
        <v>16</v>
      </c>
      <c r="AW54" s="22">
        <v>41914</v>
      </c>
      <c r="AX54" s="22">
        <v>3161</v>
      </c>
      <c r="AY54" s="22">
        <v>1819</v>
      </c>
      <c r="AZ54" s="22">
        <v>2</v>
      </c>
      <c r="BA54" s="22">
        <v>52</v>
      </c>
      <c r="BB54" s="22">
        <v>0</v>
      </c>
      <c r="BC54" s="22">
        <v>0</v>
      </c>
      <c r="BD54" s="22">
        <v>7371</v>
      </c>
      <c r="BE54" s="22">
        <v>24</v>
      </c>
      <c r="BF54" s="22">
        <v>0</v>
      </c>
      <c r="BG54" s="22">
        <v>0</v>
      </c>
      <c r="BH54" s="22">
        <v>38</v>
      </c>
      <c r="BI54" s="22">
        <v>0</v>
      </c>
      <c r="BJ54" s="22">
        <v>0</v>
      </c>
      <c r="BK54" s="22">
        <v>4574</v>
      </c>
      <c r="BL54" s="22">
        <v>35</v>
      </c>
      <c r="BM54" s="22">
        <v>20</v>
      </c>
      <c r="BN54" s="22">
        <v>69</v>
      </c>
      <c r="BO54" s="22">
        <v>2021</v>
      </c>
      <c r="BP54" s="22">
        <v>1034</v>
      </c>
      <c r="BQ54" s="22">
        <v>60</v>
      </c>
      <c r="BR54" s="22">
        <v>2</v>
      </c>
      <c r="BS54" s="22">
        <v>478</v>
      </c>
      <c r="BT54" s="22">
        <v>100</v>
      </c>
      <c r="BU54" s="22">
        <v>60</v>
      </c>
      <c r="BV54" s="76">
        <v>0</v>
      </c>
      <c r="BW54" s="113">
        <f t="shared" si="6"/>
        <v>717836</v>
      </c>
      <c r="BX54" s="60">
        <v>140994</v>
      </c>
      <c r="BY54" s="22">
        <v>0</v>
      </c>
      <c r="BZ54" s="76">
        <v>0</v>
      </c>
      <c r="CA54" s="113">
        <f t="shared" si="2"/>
        <v>140994</v>
      </c>
      <c r="CB54" s="60">
        <v>190296</v>
      </c>
      <c r="CC54" s="76">
        <v>2997</v>
      </c>
      <c r="CD54" s="113">
        <f t="shared" si="3"/>
        <v>193293</v>
      </c>
      <c r="CE54" s="60">
        <v>191576</v>
      </c>
      <c r="CF54" s="22">
        <v>243155</v>
      </c>
      <c r="CG54" s="76">
        <v>244683</v>
      </c>
      <c r="CH54" s="113">
        <f t="shared" si="4"/>
        <v>679414</v>
      </c>
      <c r="CI54" s="81">
        <f t="shared" si="5"/>
        <v>1013701</v>
      </c>
      <c r="CJ54" s="113">
        <f t="shared" si="7"/>
        <v>1731537</v>
      </c>
      <c r="CK54" s="91"/>
      <c r="CL54" s="32"/>
    </row>
    <row r="55" spans="1:90" x14ac:dyDescent="0.2">
      <c r="A55" s="63" t="s">
        <v>315</v>
      </c>
      <c r="B55" s="57" t="s">
        <v>316</v>
      </c>
      <c r="C55" s="60">
        <v>23769</v>
      </c>
      <c r="D55" s="22">
        <v>4150</v>
      </c>
      <c r="E55" s="22">
        <v>0</v>
      </c>
      <c r="F55" s="22">
        <v>0</v>
      </c>
      <c r="G55" s="22">
        <v>6466</v>
      </c>
      <c r="H55" s="22">
        <v>3285</v>
      </c>
      <c r="I55" s="22">
        <v>1610</v>
      </c>
      <c r="J55" s="22">
        <v>2610</v>
      </c>
      <c r="K55" s="22">
        <v>3779</v>
      </c>
      <c r="L55" s="22">
        <v>9172</v>
      </c>
      <c r="M55" s="22">
        <v>9048</v>
      </c>
      <c r="N55" s="22">
        <v>0</v>
      </c>
      <c r="O55" s="22">
        <v>133</v>
      </c>
      <c r="P55" s="22">
        <v>1507</v>
      </c>
      <c r="Q55" s="22">
        <v>19454</v>
      </c>
      <c r="R55" s="22">
        <v>2785</v>
      </c>
      <c r="S55" s="22">
        <v>1723</v>
      </c>
      <c r="T55" s="22">
        <v>3059</v>
      </c>
      <c r="U55" s="22">
        <v>818</v>
      </c>
      <c r="V55" s="22">
        <v>3381</v>
      </c>
      <c r="W55" s="22">
        <v>14474</v>
      </c>
      <c r="X55" s="22">
        <v>1286</v>
      </c>
      <c r="Y55" s="22">
        <v>23583</v>
      </c>
      <c r="Z55" s="22">
        <v>0</v>
      </c>
      <c r="AA55" s="22">
        <v>1369</v>
      </c>
      <c r="AB55" s="22">
        <v>61058</v>
      </c>
      <c r="AC55" s="22">
        <v>59816</v>
      </c>
      <c r="AD55" s="22">
        <v>49887</v>
      </c>
      <c r="AE55" s="22">
        <v>712</v>
      </c>
      <c r="AF55" s="22">
        <v>305</v>
      </c>
      <c r="AG55" s="22">
        <v>20721</v>
      </c>
      <c r="AH55" s="22">
        <v>62029</v>
      </c>
      <c r="AI55" s="22">
        <v>27161</v>
      </c>
      <c r="AJ55" s="22">
        <v>0</v>
      </c>
      <c r="AK55" s="22">
        <v>58319</v>
      </c>
      <c r="AL55" s="22">
        <v>57842</v>
      </c>
      <c r="AM55" s="22">
        <v>3086</v>
      </c>
      <c r="AN55" s="22">
        <v>1668</v>
      </c>
      <c r="AO55" s="22">
        <v>0</v>
      </c>
      <c r="AP55" s="22">
        <v>0</v>
      </c>
      <c r="AQ55" s="22">
        <v>911</v>
      </c>
      <c r="AR55" s="22">
        <v>33</v>
      </c>
      <c r="AS55" s="22">
        <v>602</v>
      </c>
      <c r="AT55" s="22">
        <v>28268</v>
      </c>
      <c r="AU55" s="22">
        <v>379</v>
      </c>
      <c r="AV55" s="22">
        <v>653</v>
      </c>
      <c r="AW55" s="22">
        <v>15044</v>
      </c>
      <c r="AX55" s="22">
        <v>0</v>
      </c>
      <c r="AY55" s="22">
        <v>0</v>
      </c>
      <c r="AZ55" s="22">
        <v>0</v>
      </c>
      <c r="BA55" s="22">
        <v>0</v>
      </c>
      <c r="BB55" s="22">
        <v>0</v>
      </c>
      <c r="BC55" s="22">
        <v>0</v>
      </c>
      <c r="BD55" s="22">
        <v>23880</v>
      </c>
      <c r="BE55" s="22">
        <v>0</v>
      </c>
      <c r="BF55" s="22">
        <v>0</v>
      </c>
      <c r="BG55" s="22">
        <v>0</v>
      </c>
      <c r="BH55" s="22">
        <v>1843</v>
      </c>
      <c r="BI55" s="22">
        <v>0</v>
      </c>
      <c r="BJ55" s="22">
        <v>0</v>
      </c>
      <c r="BK55" s="22">
        <v>1180</v>
      </c>
      <c r="BL55" s="22">
        <v>3432</v>
      </c>
      <c r="BM55" s="22">
        <v>0</v>
      </c>
      <c r="BN55" s="22">
        <v>154</v>
      </c>
      <c r="BO55" s="22">
        <v>1061</v>
      </c>
      <c r="BP55" s="22">
        <v>4750</v>
      </c>
      <c r="BQ55" s="22">
        <v>2391</v>
      </c>
      <c r="BR55" s="22">
        <v>128</v>
      </c>
      <c r="BS55" s="22">
        <v>87</v>
      </c>
      <c r="BT55" s="22">
        <v>458</v>
      </c>
      <c r="BU55" s="22">
        <v>450</v>
      </c>
      <c r="BV55" s="76">
        <v>0</v>
      </c>
      <c r="BW55" s="113">
        <f t="shared" si="6"/>
        <v>625769</v>
      </c>
      <c r="BX55" s="60">
        <v>10475</v>
      </c>
      <c r="BY55" s="22">
        <v>0</v>
      </c>
      <c r="BZ55" s="76">
        <v>0</v>
      </c>
      <c r="CA55" s="113">
        <f t="shared" si="2"/>
        <v>10475</v>
      </c>
      <c r="CB55" s="60">
        <v>896241</v>
      </c>
      <c r="CC55" s="76">
        <v>8198</v>
      </c>
      <c r="CD55" s="113">
        <f t="shared" si="3"/>
        <v>904439</v>
      </c>
      <c r="CE55" s="60">
        <v>124155</v>
      </c>
      <c r="CF55" s="22">
        <v>184980</v>
      </c>
      <c r="CG55" s="76">
        <v>92861</v>
      </c>
      <c r="CH55" s="113">
        <f t="shared" si="4"/>
        <v>401996</v>
      </c>
      <c r="CI55" s="81">
        <f t="shared" si="5"/>
        <v>1316910</v>
      </c>
      <c r="CJ55" s="113">
        <f t="shared" si="7"/>
        <v>1942679</v>
      </c>
      <c r="CK55" s="91"/>
      <c r="CL55" s="32"/>
    </row>
    <row r="56" spans="1:90" x14ac:dyDescent="0.2">
      <c r="A56" s="63" t="s">
        <v>220</v>
      </c>
      <c r="B56" s="57" t="s">
        <v>221</v>
      </c>
      <c r="C56" s="60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2">
        <v>0</v>
      </c>
      <c r="AE56" s="22">
        <v>0</v>
      </c>
      <c r="AF56" s="22">
        <v>0</v>
      </c>
      <c r="AG56" s="22">
        <v>0</v>
      </c>
      <c r="AH56" s="22">
        <v>0</v>
      </c>
      <c r="AI56" s="22">
        <v>0</v>
      </c>
      <c r="AJ56" s="22">
        <v>0</v>
      </c>
      <c r="AK56" s="22">
        <v>0</v>
      </c>
      <c r="AL56" s="22">
        <v>0</v>
      </c>
      <c r="AM56" s="22">
        <v>0</v>
      </c>
      <c r="AN56" s="22">
        <v>0</v>
      </c>
      <c r="AO56" s="22">
        <v>0</v>
      </c>
      <c r="AP56" s="22">
        <v>0</v>
      </c>
      <c r="AQ56" s="22">
        <v>0</v>
      </c>
      <c r="AR56" s="22">
        <v>0</v>
      </c>
      <c r="AS56" s="22">
        <v>0</v>
      </c>
      <c r="AT56" s="22">
        <v>0</v>
      </c>
      <c r="AU56" s="22">
        <v>0</v>
      </c>
      <c r="AV56" s="22">
        <v>0</v>
      </c>
      <c r="AW56" s="22">
        <v>0</v>
      </c>
      <c r="AX56" s="22">
        <v>0</v>
      </c>
      <c r="AY56" s="22">
        <v>0</v>
      </c>
      <c r="AZ56" s="22">
        <v>0</v>
      </c>
      <c r="BA56" s="22">
        <v>0</v>
      </c>
      <c r="BB56" s="22">
        <v>0</v>
      </c>
      <c r="BC56" s="22">
        <v>0</v>
      </c>
      <c r="BD56" s="22">
        <v>0</v>
      </c>
      <c r="BE56" s="22">
        <v>0</v>
      </c>
      <c r="BF56" s="22">
        <v>0</v>
      </c>
      <c r="BG56" s="22">
        <v>0</v>
      </c>
      <c r="BH56" s="22">
        <v>0</v>
      </c>
      <c r="BI56" s="22">
        <v>0</v>
      </c>
      <c r="BJ56" s="22">
        <v>0</v>
      </c>
      <c r="BK56" s="22">
        <v>0</v>
      </c>
      <c r="BL56" s="22">
        <v>0</v>
      </c>
      <c r="BM56" s="22">
        <v>0</v>
      </c>
      <c r="BN56" s="22">
        <v>0</v>
      </c>
      <c r="BO56" s="22">
        <v>0</v>
      </c>
      <c r="BP56" s="22">
        <v>0</v>
      </c>
      <c r="BQ56" s="22">
        <v>0</v>
      </c>
      <c r="BR56" s="22">
        <v>0</v>
      </c>
      <c r="BS56" s="22">
        <v>0</v>
      </c>
      <c r="BT56" s="22">
        <v>0</v>
      </c>
      <c r="BU56" s="22">
        <v>0</v>
      </c>
      <c r="BV56" s="76">
        <v>0</v>
      </c>
      <c r="BW56" s="113">
        <f t="shared" si="6"/>
        <v>0</v>
      </c>
      <c r="BX56" s="60">
        <v>672917</v>
      </c>
      <c r="BY56" s="22">
        <v>0</v>
      </c>
      <c r="BZ56" s="76">
        <v>0</v>
      </c>
      <c r="CA56" s="113">
        <f t="shared" si="2"/>
        <v>672917</v>
      </c>
      <c r="CB56" s="60">
        <v>481407</v>
      </c>
      <c r="CC56" s="76">
        <v>503</v>
      </c>
      <c r="CD56" s="113">
        <f t="shared" si="3"/>
        <v>481910</v>
      </c>
      <c r="CE56" s="60">
        <v>675915</v>
      </c>
      <c r="CF56" s="22">
        <v>3178424</v>
      </c>
      <c r="CG56" s="76">
        <v>859166</v>
      </c>
      <c r="CH56" s="113">
        <f t="shared" si="4"/>
        <v>4713505</v>
      </c>
      <c r="CI56" s="81">
        <f t="shared" si="5"/>
        <v>5868332</v>
      </c>
      <c r="CJ56" s="113">
        <f t="shared" si="7"/>
        <v>5868332</v>
      </c>
      <c r="CK56" s="91"/>
      <c r="CL56" s="32"/>
    </row>
    <row r="57" spans="1:90" x14ac:dyDescent="0.2">
      <c r="A57" s="63" t="s">
        <v>222</v>
      </c>
      <c r="B57" s="57" t="s">
        <v>317</v>
      </c>
      <c r="C57" s="60">
        <v>0</v>
      </c>
      <c r="D57" s="22">
        <v>3236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40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2161</v>
      </c>
      <c r="W57" s="22">
        <v>0</v>
      </c>
      <c r="X57" s="22">
        <v>0</v>
      </c>
      <c r="Y57" s="22">
        <v>2104</v>
      </c>
      <c r="Z57" s="22">
        <v>0</v>
      </c>
      <c r="AA57" s="22">
        <v>0</v>
      </c>
      <c r="AB57" s="22">
        <v>0</v>
      </c>
      <c r="AC57" s="22">
        <v>3156648</v>
      </c>
      <c r="AD57" s="22">
        <v>3865</v>
      </c>
      <c r="AE57" s="22">
        <v>0</v>
      </c>
      <c r="AF57" s="22">
        <v>0</v>
      </c>
      <c r="AG57" s="22">
        <v>10614</v>
      </c>
      <c r="AH57" s="22">
        <v>0</v>
      </c>
      <c r="AI57" s="22">
        <v>0</v>
      </c>
      <c r="AJ57" s="22">
        <v>0</v>
      </c>
      <c r="AK57" s="22">
        <v>0</v>
      </c>
      <c r="AL57" s="22">
        <v>120546</v>
      </c>
      <c r="AM57" s="22">
        <v>698</v>
      </c>
      <c r="AN57" s="22">
        <v>1834</v>
      </c>
      <c r="AO57" s="22">
        <v>12541</v>
      </c>
      <c r="AP57" s="22">
        <v>0</v>
      </c>
      <c r="AQ57" s="22">
        <v>343</v>
      </c>
      <c r="AR57" s="22">
        <v>0</v>
      </c>
      <c r="AS57" s="22">
        <v>0</v>
      </c>
      <c r="AT57" s="22">
        <v>711</v>
      </c>
      <c r="AU57" s="22">
        <v>123</v>
      </c>
      <c r="AV57" s="22">
        <v>231</v>
      </c>
      <c r="AW57" s="22">
        <v>0</v>
      </c>
      <c r="AX57" s="22">
        <v>0</v>
      </c>
      <c r="AY57" s="22">
        <v>0</v>
      </c>
      <c r="AZ57" s="22">
        <v>0</v>
      </c>
      <c r="BA57" s="22">
        <v>0</v>
      </c>
      <c r="BB57" s="22">
        <v>0</v>
      </c>
      <c r="BC57" s="22">
        <v>0</v>
      </c>
      <c r="BD57" s="22">
        <v>0</v>
      </c>
      <c r="BE57" s="22">
        <v>0</v>
      </c>
      <c r="BF57" s="22">
        <v>0</v>
      </c>
      <c r="BG57" s="22">
        <v>0</v>
      </c>
      <c r="BH57" s="22">
        <v>6988</v>
      </c>
      <c r="BI57" s="22">
        <v>0</v>
      </c>
      <c r="BJ57" s="22">
        <v>0</v>
      </c>
      <c r="BK57" s="22">
        <v>0</v>
      </c>
      <c r="BL57" s="22">
        <v>1821</v>
      </c>
      <c r="BM57" s="22">
        <v>0</v>
      </c>
      <c r="BN57" s="22">
        <v>33</v>
      </c>
      <c r="BO57" s="22">
        <v>0</v>
      </c>
      <c r="BP57" s="22">
        <v>23</v>
      </c>
      <c r="BQ57" s="22">
        <v>29</v>
      </c>
      <c r="BR57" s="22">
        <v>60</v>
      </c>
      <c r="BS57" s="22">
        <v>8</v>
      </c>
      <c r="BT57" s="22">
        <v>142</v>
      </c>
      <c r="BU57" s="22">
        <v>747</v>
      </c>
      <c r="BV57" s="76">
        <v>0</v>
      </c>
      <c r="BW57" s="113">
        <f t="shared" si="6"/>
        <v>3325546</v>
      </c>
      <c r="BX57" s="60">
        <v>2926</v>
      </c>
      <c r="BY57" s="22">
        <v>0</v>
      </c>
      <c r="BZ57" s="76">
        <v>0</v>
      </c>
      <c r="CA57" s="113">
        <f t="shared" si="2"/>
        <v>2926</v>
      </c>
      <c r="CB57" s="60">
        <v>0</v>
      </c>
      <c r="CC57" s="76">
        <v>-1658</v>
      </c>
      <c r="CD57" s="113">
        <f t="shared" si="3"/>
        <v>-1658</v>
      </c>
      <c r="CE57" s="60">
        <v>494471</v>
      </c>
      <c r="CF57" s="22">
        <v>788239</v>
      </c>
      <c r="CG57" s="76">
        <v>127340</v>
      </c>
      <c r="CH57" s="113">
        <f t="shared" si="4"/>
        <v>1410050</v>
      </c>
      <c r="CI57" s="81">
        <f t="shared" si="5"/>
        <v>1411318</v>
      </c>
      <c r="CJ57" s="113">
        <f t="shared" si="7"/>
        <v>4736864</v>
      </c>
      <c r="CK57" s="91"/>
      <c r="CL57" s="32"/>
    </row>
    <row r="58" spans="1:90" x14ac:dyDescent="0.2">
      <c r="A58" s="63" t="s">
        <v>223</v>
      </c>
      <c r="B58" s="57" t="s">
        <v>224</v>
      </c>
      <c r="C58" s="60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2">
        <v>0</v>
      </c>
      <c r="AJ58" s="22">
        <v>0</v>
      </c>
      <c r="AK58" s="22">
        <v>0</v>
      </c>
      <c r="AL58" s="22">
        <v>0</v>
      </c>
      <c r="AM58" s="22">
        <v>0</v>
      </c>
      <c r="AN58" s="22">
        <v>0</v>
      </c>
      <c r="AO58" s="22">
        <v>0</v>
      </c>
      <c r="AP58" s="22">
        <v>0</v>
      </c>
      <c r="AQ58" s="22">
        <v>0</v>
      </c>
      <c r="AR58" s="22">
        <v>0</v>
      </c>
      <c r="AS58" s="22">
        <v>0</v>
      </c>
      <c r="AT58" s="22">
        <v>0</v>
      </c>
      <c r="AU58" s="22">
        <v>0</v>
      </c>
      <c r="AV58" s="22">
        <v>0</v>
      </c>
      <c r="AW58" s="22">
        <v>0</v>
      </c>
      <c r="AX58" s="22">
        <v>0</v>
      </c>
      <c r="AY58" s="22">
        <v>0</v>
      </c>
      <c r="AZ58" s="22">
        <v>0</v>
      </c>
      <c r="BA58" s="22">
        <v>0</v>
      </c>
      <c r="BB58" s="22">
        <v>0</v>
      </c>
      <c r="BC58" s="22">
        <v>0</v>
      </c>
      <c r="BD58" s="22">
        <v>0</v>
      </c>
      <c r="BE58" s="22">
        <v>0</v>
      </c>
      <c r="BF58" s="22">
        <v>0</v>
      </c>
      <c r="BG58" s="22">
        <v>0</v>
      </c>
      <c r="BH58" s="22">
        <v>0</v>
      </c>
      <c r="BI58" s="22">
        <v>0</v>
      </c>
      <c r="BJ58" s="22">
        <v>0</v>
      </c>
      <c r="BK58" s="22">
        <v>0</v>
      </c>
      <c r="BL58" s="22">
        <v>0</v>
      </c>
      <c r="BM58" s="22">
        <v>0</v>
      </c>
      <c r="BN58" s="22">
        <v>0</v>
      </c>
      <c r="BO58" s="22">
        <v>0</v>
      </c>
      <c r="BP58" s="22">
        <v>0</v>
      </c>
      <c r="BQ58" s="22">
        <v>0</v>
      </c>
      <c r="BR58" s="22">
        <v>0</v>
      </c>
      <c r="BS58" s="22">
        <v>0</v>
      </c>
      <c r="BT58" s="22">
        <v>0</v>
      </c>
      <c r="BU58" s="22">
        <v>0</v>
      </c>
      <c r="BV58" s="76">
        <v>0</v>
      </c>
      <c r="BW58" s="113">
        <f t="shared" si="6"/>
        <v>0</v>
      </c>
      <c r="BX58" s="60">
        <v>11373</v>
      </c>
      <c r="BY58" s="22">
        <v>0</v>
      </c>
      <c r="BZ58" s="76">
        <v>0</v>
      </c>
      <c r="CA58" s="113">
        <f t="shared" si="2"/>
        <v>11373</v>
      </c>
      <c r="CB58" s="60">
        <v>101392</v>
      </c>
      <c r="CC58" s="76">
        <v>4686</v>
      </c>
      <c r="CD58" s="113">
        <f t="shared" si="3"/>
        <v>106078</v>
      </c>
      <c r="CE58" s="60">
        <v>34578</v>
      </c>
      <c r="CF58" s="22">
        <v>183466</v>
      </c>
      <c r="CG58" s="76">
        <v>339760</v>
      </c>
      <c r="CH58" s="113">
        <f t="shared" si="4"/>
        <v>557804</v>
      </c>
      <c r="CI58" s="81">
        <f t="shared" si="5"/>
        <v>675255</v>
      </c>
      <c r="CJ58" s="113">
        <f t="shared" si="7"/>
        <v>675255</v>
      </c>
      <c r="CK58" s="91"/>
      <c r="CL58" s="32"/>
    </row>
    <row r="59" spans="1:90" x14ac:dyDescent="0.2">
      <c r="A59" s="63" t="s">
        <v>225</v>
      </c>
      <c r="B59" s="57" t="s">
        <v>318</v>
      </c>
      <c r="C59" s="60">
        <v>0</v>
      </c>
      <c r="D59" s="22">
        <v>2002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559</v>
      </c>
      <c r="Y59" s="22">
        <v>0</v>
      </c>
      <c r="Z59" s="22">
        <v>0</v>
      </c>
      <c r="AA59" s="22">
        <v>0</v>
      </c>
      <c r="AB59" s="22">
        <v>1868</v>
      </c>
      <c r="AC59" s="22">
        <v>2210</v>
      </c>
      <c r="AD59" s="22">
        <v>7741</v>
      </c>
      <c r="AE59" s="22">
        <v>0</v>
      </c>
      <c r="AF59" s="22">
        <v>0</v>
      </c>
      <c r="AG59" s="22">
        <v>0</v>
      </c>
      <c r="AH59" s="22">
        <v>0</v>
      </c>
      <c r="AI59" s="22">
        <v>0</v>
      </c>
      <c r="AJ59" s="22">
        <v>0</v>
      </c>
      <c r="AK59" s="22">
        <v>0</v>
      </c>
      <c r="AL59" s="22">
        <v>0</v>
      </c>
      <c r="AM59" s="22">
        <v>0</v>
      </c>
      <c r="AN59" s="22">
        <v>28</v>
      </c>
      <c r="AO59" s="22">
        <v>0</v>
      </c>
      <c r="AP59" s="22">
        <v>0</v>
      </c>
      <c r="AQ59" s="22">
        <v>163</v>
      </c>
      <c r="AR59" s="22">
        <v>0</v>
      </c>
      <c r="AS59" s="22">
        <v>0</v>
      </c>
      <c r="AT59" s="22">
        <v>534</v>
      </c>
      <c r="AU59" s="22">
        <v>2</v>
      </c>
      <c r="AV59" s="22">
        <v>26</v>
      </c>
      <c r="AW59" s="22">
        <v>533</v>
      </c>
      <c r="AX59" s="22">
        <v>188</v>
      </c>
      <c r="AY59" s="22">
        <v>0</v>
      </c>
      <c r="AZ59" s="22">
        <v>13</v>
      </c>
      <c r="BA59" s="22">
        <v>27</v>
      </c>
      <c r="BB59" s="22">
        <v>0</v>
      </c>
      <c r="BC59" s="22">
        <v>0</v>
      </c>
      <c r="BD59" s="22">
        <v>0</v>
      </c>
      <c r="BE59" s="22">
        <v>0</v>
      </c>
      <c r="BF59" s="22">
        <v>0</v>
      </c>
      <c r="BG59" s="22">
        <v>0</v>
      </c>
      <c r="BH59" s="22">
        <v>371</v>
      </c>
      <c r="BI59" s="22">
        <v>0</v>
      </c>
      <c r="BJ59" s="22">
        <v>0</v>
      </c>
      <c r="BK59" s="22">
        <v>134</v>
      </c>
      <c r="BL59" s="22">
        <v>2676</v>
      </c>
      <c r="BM59" s="22">
        <v>0</v>
      </c>
      <c r="BN59" s="22">
        <v>1286</v>
      </c>
      <c r="BO59" s="22">
        <v>9</v>
      </c>
      <c r="BP59" s="22">
        <v>30</v>
      </c>
      <c r="BQ59" s="22">
        <v>1</v>
      </c>
      <c r="BR59" s="22">
        <v>51</v>
      </c>
      <c r="BS59" s="22">
        <v>377</v>
      </c>
      <c r="BT59" s="22">
        <v>20</v>
      </c>
      <c r="BU59" s="22">
        <v>18</v>
      </c>
      <c r="BV59" s="76">
        <v>0</v>
      </c>
      <c r="BW59" s="113">
        <f t="shared" si="6"/>
        <v>20867</v>
      </c>
      <c r="BX59" s="60">
        <v>40144</v>
      </c>
      <c r="BY59" s="22">
        <v>2564</v>
      </c>
      <c r="BZ59" s="76">
        <v>0</v>
      </c>
      <c r="CA59" s="113">
        <f t="shared" si="2"/>
        <v>42708</v>
      </c>
      <c r="CB59" s="60">
        <v>67374</v>
      </c>
      <c r="CC59" s="76">
        <v>1248</v>
      </c>
      <c r="CD59" s="113">
        <f t="shared" si="3"/>
        <v>68622</v>
      </c>
      <c r="CE59" s="60">
        <v>32844</v>
      </c>
      <c r="CF59" s="22">
        <v>4295</v>
      </c>
      <c r="CG59" s="76">
        <v>3344</v>
      </c>
      <c r="CH59" s="113">
        <f t="shared" si="4"/>
        <v>40483</v>
      </c>
      <c r="CI59" s="81">
        <f t="shared" si="5"/>
        <v>151813</v>
      </c>
      <c r="CJ59" s="113">
        <f t="shared" si="7"/>
        <v>172680</v>
      </c>
      <c r="CK59" s="91"/>
      <c r="CL59" s="32"/>
    </row>
    <row r="60" spans="1:90" x14ac:dyDescent="0.2">
      <c r="A60" s="63" t="s">
        <v>226</v>
      </c>
      <c r="B60" s="57" t="s">
        <v>227</v>
      </c>
      <c r="C60" s="60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2">
        <v>9942</v>
      </c>
      <c r="AF60" s="22">
        <v>9</v>
      </c>
      <c r="AG60" s="22">
        <v>0</v>
      </c>
      <c r="AH60" s="22">
        <v>0</v>
      </c>
      <c r="AI60" s="22">
        <v>0</v>
      </c>
      <c r="AJ60" s="22">
        <v>0</v>
      </c>
      <c r="AK60" s="22">
        <v>43901</v>
      </c>
      <c r="AL60" s="22">
        <v>0</v>
      </c>
      <c r="AM60" s="22">
        <v>1402</v>
      </c>
      <c r="AN60" s="22">
        <v>1343</v>
      </c>
      <c r="AO60" s="22">
        <v>0</v>
      </c>
      <c r="AP60" s="22">
        <v>0</v>
      </c>
      <c r="AQ60" s="22">
        <v>0</v>
      </c>
      <c r="AR60" s="22">
        <v>62</v>
      </c>
      <c r="AS60" s="22">
        <v>2039</v>
      </c>
      <c r="AT60" s="22">
        <v>32191</v>
      </c>
      <c r="AU60" s="22">
        <v>337</v>
      </c>
      <c r="AV60" s="22">
        <v>1212</v>
      </c>
      <c r="AW60" s="22">
        <v>10387</v>
      </c>
      <c r="AX60" s="22">
        <v>0</v>
      </c>
      <c r="AY60" s="22">
        <v>2664</v>
      </c>
      <c r="AZ60" s="22">
        <v>1974</v>
      </c>
      <c r="BA60" s="22">
        <v>3375</v>
      </c>
      <c r="BB60" s="22">
        <v>3650</v>
      </c>
      <c r="BC60" s="22">
        <v>0</v>
      </c>
      <c r="BD60" s="22">
        <v>413</v>
      </c>
      <c r="BE60" s="22">
        <v>0</v>
      </c>
      <c r="BF60" s="22">
        <v>0</v>
      </c>
      <c r="BG60" s="22">
        <v>0</v>
      </c>
      <c r="BH60" s="22">
        <v>7984</v>
      </c>
      <c r="BI60" s="22">
        <v>0</v>
      </c>
      <c r="BJ60" s="22">
        <v>0</v>
      </c>
      <c r="BK60" s="22">
        <v>4347</v>
      </c>
      <c r="BL60" s="22">
        <v>3123</v>
      </c>
      <c r="BM60" s="22">
        <v>1008</v>
      </c>
      <c r="BN60" s="22">
        <v>1822</v>
      </c>
      <c r="BO60" s="22">
        <v>3065</v>
      </c>
      <c r="BP60" s="22">
        <v>102</v>
      </c>
      <c r="BQ60" s="22">
        <v>3965</v>
      </c>
      <c r="BR60" s="22">
        <v>162</v>
      </c>
      <c r="BS60" s="22">
        <v>2049</v>
      </c>
      <c r="BT60" s="22">
        <v>230</v>
      </c>
      <c r="BU60" s="22">
        <v>859</v>
      </c>
      <c r="BV60" s="76">
        <v>0</v>
      </c>
      <c r="BW60" s="113">
        <f t="shared" si="6"/>
        <v>143617</v>
      </c>
      <c r="BX60" s="60">
        <v>91088</v>
      </c>
      <c r="BY60" s="22">
        <v>0</v>
      </c>
      <c r="BZ60" s="76">
        <v>0</v>
      </c>
      <c r="CA60" s="113">
        <f t="shared" si="2"/>
        <v>91088</v>
      </c>
      <c r="CB60" s="60">
        <v>252787</v>
      </c>
      <c r="CC60" s="76">
        <v>5447</v>
      </c>
      <c r="CD60" s="113">
        <f t="shared" si="3"/>
        <v>258234</v>
      </c>
      <c r="CE60" s="60">
        <v>90695</v>
      </c>
      <c r="CF60" s="22">
        <v>152398</v>
      </c>
      <c r="CG60" s="76">
        <v>99740</v>
      </c>
      <c r="CH60" s="113">
        <f t="shared" si="4"/>
        <v>342833</v>
      </c>
      <c r="CI60" s="81">
        <f t="shared" si="5"/>
        <v>692155</v>
      </c>
      <c r="CJ60" s="113">
        <f t="shared" si="7"/>
        <v>835772</v>
      </c>
      <c r="CK60" s="91"/>
      <c r="CL60" s="32"/>
    </row>
    <row r="61" spans="1:90" x14ac:dyDescent="0.2">
      <c r="A61" s="63" t="s">
        <v>228</v>
      </c>
      <c r="B61" s="57" t="s">
        <v>229</v>
      </c>
      <c r="C61" s="60">
        <v>0</v>
      </c>
      <c r="D61" s="22">
        <v>2756</v>
      </c>
      <c r="E61" s="22">
        <v>10829</v>
      </c>
      <c r="F61" s="22">
        <v>237</v>
      </c>
      <c r="G61" s="22">
        <v>0</v>
      </c>
      <c r="H61" s="22">
        <v>0</v>
      </c>
      <c r="I61" s="22">
        <v>603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20819</v>
      </c>
      <c r="Q61" s="22">
        <v>62</v>
      </c>
      <c r="R61" s="22">
        <v>0</v>
      </c>
      <c r="S61" s="22">
        <v>113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60</v>
      </c>
      <c r="Z61" s="22">
        <v>0</v>
      </c>
      <c r="AA61" s="22">
        <v>0</v>
      </c>
      <c r="AB61" s="22">
        <v>509</v>
      </c>
      <c r="AC61" s="22">
        <v>0</v>
      </c>
      <c r="AD61" s="22">
        <v>0</v>
      </c>
      <c r="AE61" s="22">
        <v>0</v>
      </c>
      <c r="AF61" s="22">
        <v>11384</v>
      </c>
      <c r="AG61" s="22">
        <v>971</v>
      </c>
      <c r="AH61" s="22">
        <v>0</v>
      </c>
      <c r="AI61" s="22">
        <v>153</v>
      </c>
      <c r="AJ61" s="22">
        <v>321</v>
      </c>
      <c r="AK61" s="22">
        <v>1958</v>
      </c>
      <c r="AL61" s="22">
        <v>0</v>
      </c>
      <c r="AM61" s="22">
        <v>838</v>
      </c>
      <c r="AN61" s="22">
        <v>534</v>
      </c>
      <c r="AO61" s="22">
        <v>0</v>
      </c>
      <c r="AP61" s="22">
        <v>0</v>
      </c>
      <c r="AQ61" s="22">
        <v>66</v>
      </c>
      <c r="AR61" s="22">
        <v>0</v>
      </c>
      <c r="AS61" s="22">
        <v>1460</v>
      </c>
      <c r="AT61" s="22">
        <v>1609</v>
      </c>
      <c r="AU61" s="22">
        <v>1242</v>
      </c>
      <c r="AV61" s="22">
        <v>879</v>
      </c>
      <c r="AW61" s="22">
        <v>0</v>
      </c>
      <c r="AX61" s="22">
        <v>0</v>
      </c>
      <c r="AY61" s="22">
        <v>1399</v>
      </c>
      <c r="AZ61" s="22">
        <v>728</v>
      </c>
      <c r="BA61" s="22">
        <v>317</v>
      </c>
      <c r="BB61" s="22">
        <v>0</v>
      </c>
      <c r="BC61" s="22">
        <v>0</v>
      </c>
      <c r="BD61" s="22">
        <v>115</v>
      </c>
      <c r="BE61" s="22">
        <v>956</v>
      </c>
      <c r="BF61" s="22">
        <v>0</v>
      </c>
      <c r="BG61" s="22">
        <v>371</v>
      </c>
      <c r="BH61" s="22">
        <v>5793</v>
      </c>
      <c r="BI61" s="22">
        <v>0</v>
      </c>
      <c r="BJ61" s="22">
        <v>0</v>
      </c>
      <c r="BK61" s="22">
        <v>1712</v>
      </c>
      <c r="BL61" s="22">
        <v>2829</v>
      </c>
      <c r="BM61" s="22">
        <v>1226</v>
      </c>
      <c r="BN61" s="22">
        <v>415</v>
      </c>
      <c r="BO61" s="22">
        <v>35346</v>
      </c>
      <c r="BP61" s="22">
        <v>146596</v>
      </c>
      <c r="BQ61" s="22">
        <v>2787</v>
      </c>
      <c r="BR61" s="22">
        <v>295</v>
      </c>
      <c r="BS61" s="22">
        <v>372</v>
      </c>
      <c r="BT61" s="22">
        <v>1503</v>
      </c>
      <c r="BU61" s="22">
        <v>5610</v>
      </c>
      <c r="BV61" s="76">
        <v>0</v>
      </c>
      <c r="BW61" s="113">
        <f t="shared" si="6"/>
        <v>265773</v>
      </c>
      <c r="BX61" s="60">
        <v>296958</v>
      </c>
      <c r="BY61" s="22">
        <v>4261</v>
      </c>
      <c r="BZ61" s="76">
        <v>0</v>
      </c>
      <c r="CA61" s="113">
        <f t="shared" si="2"/>
        <v>301219</v>
      </c>
      <c r="CB61" s="60">
        <v>1458</v>
      </c>
      <c r="CC61" s="76">
        <v>-110</v>
      </c>
      <c r="CD61" s="113">
        <f t="shared" si="3"/>
        <v>1348</v>
      </c>
      <c r="CE61" s="60">
        <v>46008</v>
      </c>
      <c r="CF61" s="22">
        <v>11903</v>
      </c>
      <c r="CG61" s="76">
        <v>23193</v>
      </c>
      <c r="CH61" s="113">
        <f t="shared" si="4"/>
        <v>81104</v>
      </c>
      <c r="CI61" s="81">
        <f t="shared" si="5"/>
        <v>383671</v>
      </c>
      <c r="CJ61" s="113">
        <f t="shared" si="7"/>
        <v>649444</v>
      </c>
      <c r="CK61" s="91"/>
      <c r="CL61" s="32"/>
    </row>
    <row r="62" spans="1:90" ht="22.5" x14ac:dyDescent="0.2">
      <c r="A62" s="63" t="s">
        <v>230</v>
      </c>
      <c r="B62" s="57" t="s">
        <v>231</v>
      </c>
      <c r="C62" s="60">
        <v>9239</v>
      </c>
      <c r="D62" s="22">
        <v>13668</v>
      </c>
      <c r="E62" s="22">
        <v>43169</v>
      </c>
      <c r="F62" s="22">
        <v>6824</v>
      </c>
      <c r="G62" s="22">
        <v>6895</v>
      </c>
      <c r="H62" s="22">
        <v>5010</v>
      </c>
      <c r="I62" s="22">
        <v>17015</v>
      </c>
      <c r="J62" s="22">
        <v>6529</v>
      </c>
      <c r="K62" s="22">
        <v>2519</v>
      </c>
      <c r="L62" s="22">
        <v>5021</v>
      </c>
      <c r="M62" s="22">
        <v>7573</v>
      </c>
      <c r="N62" s="22">
        <v>0</v>
      </c>
      <c r="O62" s="22">
        <v>781</v>
      </c>
      <c r="P62" s="22">
        <v>7212</v>
      </c>
      <c r="Q62" s="22">
        <v>26688</v>
      </c>
      <c r="R62" s="22">
        <v>7076</v>
      </c>
      <c r="S62" s="22">
        <v>1410</v>
      </c>
      <c r="T62" s="22">
        <v>12177</v>
      </c>
      <c r="U62" s="22">
        <v>7874</v>
      </c>
      <c r="V62" s="22">
        <v>12095</v>
      </c>
      <c r="W62" s="22">
        <v>19362</v>
      </c>
      <c r="X62" s="22">
        <v>30937</v>
      </c>
      <c r="Y62" s="22">
        <v>25787</v>
      </c>
      <c r="Z62" s="22">
        <v>1363</v>
      </c>
      <c r="AA62" s="22">
        <v>30036</v>
      </c>
      <c r="AB62" s="22">
        <v>7709</v>
      </c>
      <c r="AC62" s="22">
        <v>23541</v>
      </c>
      <c r="AD62" s="22">
        <v>190707</v>
      </c>
      <c r="AE62" s="22">
        <v>4330</v>
      </c>
      <c r="AF62" s="22">
        <v>1952</v>
      </c>
      <c r="AG62" s="22">
        <v>102329</v>
      </c>
      <c r="AH62" s="22">
        <v>76224</v>
      </c>
      <c r="AI62" s="22">
        <v>14291</v>
      </c>
      <c r="AJ62" s="22">
        <v>5452</v>
      </c>
      <c r="AK62" s="22">
        <v>46981</v>
      </c>
      <c r="AL62" s="22">
        <v>10025</v>
      </c>
      <c r="AM62" s="22">
        <v>16615</v>
      </c>
      <c r="AN62" s="22">
        <v>5284</v>
      </c>
      <c r="AO62" s="22">
        <v>48952</v>
      </c>
      <c r="AP62" s="22">
        <v>11863</v>
      </c>
      <c r="AQ62" s="22">
        <v>16733</v>
      </c>
      <c r="AR62" s="22">
        <v>1216</v>
      </c>
      <c r="AS62" s="22">
        <v>856</v>
      </c>
      <c r="AT62" s="22">
        <v>29499</v>
      </c>
      <c r="AU62" s="22">
        <v>805</v>
      </c>
      <c r="AV62" s="22">
        <v>1162</v>
      </c>
      <c r="AW62" s="22">
        <v>29860</v>
      </c>
      <c r="AX62" s="22">
        <v>352</v>
      </c>
      <c r="AY62" s="22">
        <v>3824</v>
      </c>
      <c r="AZ62" s="22">
        <v>525</v>
      </c>
      <c r="BA62" s="22">
        <v>1042</v>
      </c>
      <c r="BB62" s="22">
        <v>229</v>
      </c>
      <c r="BC62" s="22">
        <v>3759</v>
      </c>
      <c r="BD62" s="22">
        <v>5390</v>
      </c>
      <c r="BE62" s="22">
        <v>373</v>
      </c>
      <c r="BF62" s="22">
        <v>511</v>
      </c>
      <c r="BG62" s="22">
        <v>976</v>
      </c>
      <c r="BH62" s="22">
        <v>5621</v>
      </c>
      <c r="BI62" s="22">
        <v>4</v>
      </c>
      <c r="BJ62" s="22">
        <v>539</v>
      </c>
      <c r="BK62" s="22">
        <v>2236</v>
      </c>
      <c r="BL62" s="22">
        <v>10478</v>
      </c>
      <c r="BM62" s="22">
        <v>16</v>
      </c>
      <c r="BN62" s="22">
        <v>5432</v>
      </c>
      <c r="BO62" s="22">
        <v>7740</v>
      </c>
      <c r="BP62" s="22">
        <v>23081</v>
      </c>
      <c r="BQ62" s="22">
        <v>25904</v>
      </c>
      <c r="BR62" s="22">
        <v>3150</v>
      </c>
      <c r="BS62" s="22">
        <v>205</v>
      </c>
      <c r="BT62" s="22">
        <v>201</v>
      </c>
      <c r="BU62" s="22">
        <v>1042</v>
      </c>
      <c r="BV62" s="76">
        <v>0</v>
      </c>
      <c r="BW62" s="113">
        <f t="shared" si="6"/>
        <v>1055276</v>
      </c>
      <c r="BX62" s="60">
        <v>24634</v>
      </c>
      <c r="BY62" s="22">
        <v>0</v>
      </c>
      <c r="BZ62" s="76">
        <v>0</v>
      </c>
      <c r="CA62" s="113">
        <f t="shared" si="2"/>
        <v>24634</v>
      </c>
      <c r="CB62" s="60">
        <v>0</v>
      </c>
      <c r="CC62" s="76">
        <v>0</v>
      </c>
      <c r="CD62" s="113">
        <f t="shared" si="3"/>
        <v>0</v>
      </c>
      <c r="CE62" s="60">
        <v>149633</v>
      </c>
      <c r="CF62" s="22">
        <v>32466</v>
      </c>
      <c r="CG62" s="76">
        <v>62059</v>
      </c>
      <c r="CH62" s="113">
        <f t="shared" si="4"/>
        <v>244158</v>
      </c>
      <c r="CI62" s="81">
        <f t="shared" si="5"/>
        <v>268792</v>
      </c>
      <c r="CJ62" s="113">
        <f t="shared" si="7"/>
        <v>1324068</v>
      </c>
      <c r="CK62" s="91"/>
      <c r="CL62" s="32"/>
    </row>
    <row r="63" spans="1:90" ht="22.5" x14ac:dyDescent="0.2">
      <c r="A63" s="63" t="s">
        <v>232</v>
      </c>
      <c r="B63" s="57" t="s">
        <v>233</v>
      </c>
      <c r="C63" s="60">
        <v>17790</v>
      </c>
      <c r="D63" s="22">
        <v>1625</v>
      </c>
      <c r="E63" s="22">
        <v>1859</v>
      </c>
      <c r="F63" s="22">
        <v>6387</v>
      </c>
      <c r="G63" s="22">
        <v>8821</v>
      </c>
      <c r="H63" s="22">
        <v>14487</v>
      </c>
      <c r="I63" s="22">
        <v>22567</v>
      </c>
      <c r="J63" s="22">
        <v>14869</v>
      </c>
      <c r="K63" s="22">
        <v>7648</v>
      </c>
      <c r="L63" s="22">
        <v>10190</v>
      </c>
      <c r="M63" s="22">
        <v>8161</v>
      </c>
      <c r="N63" s="22">
        <v>0</v>
      </c>
      <c r="O63" s="22">
        <v>2316</v>
      </c>
      <c r="P63" s="22">
        <v>7130</v>
      </c>
      <c r="Q63" s="22">
        <v>49314</v>
      </c>
      <c r="R63" s="22">
        <v>16893</v>
      </c>
      <c r="S63" s="22">
        <v>6069</v>
      </c>
      <c r="T63" s="22">
        <v>25149</v>
      </c>
      <c r="U63" s="22">
        <v>12292</v>
      </c>
      <c r="V63" s="22">
        <v>22588</v>
      </c>
      <c r="W63" s="22">
        <v>26031</v>
      </c>
      <c r="X63" s="22">
        <v>612175</v>
      </c>
      <c r="Y63" s="22">
        <v>19993</v>
      </c>
      <c r="Z63" s="22">
        <v>1615</v>
      </c>
      <c r="AA63" s="22">
        <v>16851</v>
      </c>
      <c r="AB63" s="22">
        <v>5625</v>
      </c>
      <c r="AC63" s="22">
        <v>91440</v>
      </c>
      <c r="AD63" s="22">
        <v>5456</v>
      </c>
      <c r="AE63" s="22">
        <v>5127</v>
      </c>
      <c r="AF63" s="22">
        <v>1439</v>
      </c>
      <c r="AG63" s="22">
        <v>4980</v>
      </c>
      <c r="AH63" s="22">
        <v>1534027</v>
      </c>
      <c r="AI63" s="22">
        <v>46960</v>
      </c>
      <c r="AJ63" s="22">
        <v>26403</v>
      </c>
      <c r="AK63" s="22">
        <v>21876</v>
      </c>
      <c r="AL63" s="22">
        <v>21535</v>
      </c>
      <c r="AM63" s="22">
        <v>100210</v>
      </c>
      <c r="AN63" s="22">
        <v>117765</v>
      </c>
      <c r="AO63" s="22">
        <v>36136</v>
      </c>
      <c r="AP63" s="22">
        <v>400</v>
      </c>
      <c r="AQ63" s="22">
        <v>45165</v>
      </c>
      <c r="AR63" s="22">
        <v>1722</v>
      </c>
      <c r="AS63" s="22">
        <v>15584</v>
      </c>
      <c r="AT63" s="22">
        <v>69310</v>
      </c>
      <c r="AU63" s="22">
        <v>1099</v>
      </c>
      <c r="AV63" s="22">
        <v>3259</v>
      </c>
      <c r="AW63" s="22">
        <v>56011</v>
      </c>
      <c r="AX63" s="22">
        <v>4948</v>
      </c>
      <c r="AY63" s="22">
        <v>12222</v>
      </c>
      <c r="AZ63" s="22">
        <v>1265</v>
      </c>
      <c r="BA63" s="22">
        <v>5433</v>
      </c>
      <c r="BB63" s="22">
        <v>8963</v>
      </c>
      <c r="BC63" s="22">
        <v>21906</v>
      </c>
      <c r="BD63" s="22">
        <v>6733</v>
      </c>
      <c r="BE63" s="22">
        <v>2460</v>
      </c>
      <c r="BF63" s="22">
        <v>1478</v>
      </c>
      <c r="BG63" s="22">
        <v>3145</v>
      </c>
      <c r="BH63" s="22">
        <v>3080</v>
      </c>
      <c r="BI63" s="22">
        <v>396</v>
      </c>
      <c r="BJ63" s="22">
        <v>1018</v>
      </c>
      <c r="BK63" s="22">
        <v>13090</v>
      </c>
      <c r="BL63" s="22">
        <v>56176</v>
      </c>
      <c r="BM63" s="22">
        <v>6166</v>
      </c>
      <c r="BN63" s="22">
        <v>13963</v>
      </c>
      <c r="BO63" s="22">
        <v>30265</v>
      </c>
      <c r="BP63" s="22">
        <v>25861</v>
      </c>
      <c r="BQ63" s="22">
        <v>20548</v>
      </c>
      <c r="BR63" s="22">
        <v>11927</v>
      </c>
      <c r="BS63" s="22">
        <v>3641</v>
      </c>
      <c r="BT63" s="22">
        <v>1515</v>
      </c>
      <c r="BU63" s="22">
        <v>14531</v>
      </c>
      <c r="BV63" s="76">
        <v>0</v>
      </c>
      <c r="BW63" s="113">
        <f t="shared" si="6"/>
        <v>3415079</v>
      </c>
      <c r="BX63" s="60">
        <v>873376</v>
      </c>
      <c r="BY63" s="22">
        <v>78</v>
      </c>
      <c r="BZ63" s="76">
        <v>0</v>
      </c>
      <c r="CA63" s="113">
        <f t="shared" si="2"/>
        <v>873454</v>
      </c>
      <c r="CB63" s="60">
        <v>0</v>
      </c>
      <c r="CC63" s="76">
        <v>0</v>
      </c>
      <c r="CD63" s="113">
        <f t="shared" si="3"/>
        <v>0</v>
      </c>
      <c r="CE63" s="60">
        <v>1348252</v>
      </c>
      <c r="CF63" s="22">
        <v>0</v>
      </c>
      <c r="CG63" s="76">
        <v>0</v>
      </c>
      <c r="CH63" s="113">
        <f t="shared" si="4"/>
        <v>1348252</v>
      </c>
      <c r="CI63" s="81">
        <f t="shared" si="5"/>
        <v>2221706</v>
      </c>
      <c r="CJ63" s="113">
        <f t="shared" si="7"/>
        <v>5636785</v>
      </c>
      <c r="CK63" s="91"/>
      <c r="CL63" s="32"/>
    </row>
    <row r="64" spans="1:90" ht="22.5" x14ac:dyDescent="0.2">
      <c r="A64" s="63" t="s">
        <v>234</v>
      </c>
      <c r="B64" s="57" t="s">
        <v>235</v>
      </c>
      <c r="C64" s="60">
        <v>0</v>
      </c>
      <c r="D64" s="22">
        <v>0</v>
      </c>
      <c r="E64" s="22">
        <v>1993</v>
      </c>
      <c r="F64" s="22">
        <v>18</v>
      </c>
      <c r="G64" s="22">
        <v>2729</v>
      </c>
      <c r="H64" s="22">
        <v>2022</v>
      </c>
      <c r="I64" s="22">
        <v>4968</v>
      </c>
      <c r="J64" s="22">
        <v>10315</v>
      </c>
      <c r="K64" s="22">
        <v>2790</v>
      </c>
      <c r="L64" s="22">
        <v>25357</v>
      </c>
      <c r="M64" s="22">
        <v>4114</v>
      </c>
      <c r="N64" s="22">
        <v>0</v>
      </c>
      <c r="O64" s="22">
        <v>1737</v>
      </c>
      <c r="P64" s="22">
        <v>3956</v>
      </c>
      <c r="Q64" s="22">
        <v>9400</v>
      </c>
      <c r="R64" s="22">
        <v>5817</v>
      </c>
      <c r="S64" s="22">
        <v>624</v>
      </c>
      <c r="T64" s="22">
        <v>14564</v>
      </c>
      <c r="U64" s="22">
        <v>37467</v>
      </c>
      <c r="V64" s="22">
        <v>2134</v>
      </c>
      <c r="W64" s="22">
        <v>6482</v>
      </c>
      <c r="X64" s="22">
        <v>102876</v>
      </c>
      <c r="Y64" s="22">
        <v>8802</v>
      </c>
      <c r="Z64" s="22">
        <v>0</v>
      </c>
      <c r="AA64" s="22">
        <v>3618</v>
      </c>
      <c r="AB64" s="22">
        <v>5925</v>
      </c>
      <c r="AC64" s="22">
        <v>19518</v>
      </c>
      <c r="AD64" s="22">
        <v>1075</v>
      </c>
      <c r="AE64" s="22">
        <v>586</v>
      </c>
      <c r="AF64" s="22">
        <v>18</v>
      </c>
      <c r="AG64" s="22">
        <v>657</v>
      </c>
      <c r="AH64" s="22">
        <v>70187</v>
      </c>
      <c r="AI64" s="22">
        <v>13141</v>
      </c>
      <c r="AJ64" s="22">
        <v>576</v>
      </c>
      <c r="AK64" s="22">
        <v>1977</v>
      </c>
      <c r="AL64" s="22">
        <v>905</v>
      </c>
      <c r="AM64" s="22">
        <v>4396</v>
      </c>
      <c r="AN64" s="22">
        <v>2183</v>
      </c>
      <c r="AO64" s="22">
        <v>578</v>
      </c>
      <c r="AP64" s="22">
        <v>0</v>
      </c>
      <c r="AQ64" s="22">
        <v>10581</v>
      </c>
      <c r="AR64" s="22">
        <v>79</v>
      </c>
      <c r="AS64" s="22">
        <v>4217</v>
      </c>
      <c r="AT64" s="22">
        <v>14843</v>
      </c>
      <c r="AU64" s="22">
        <v>21</v>
      </c>
      <c r="AV64" s="22">
        <v>43</v>
      </c>
      <c r="AW64" s="22">
        <v>18</v>
      </c>
      <c r="AX64" s="22">
        <v>64</v>
      </c>
      <c r="AY64" s="22">
        <v>0</v>
      </c>
      <c r="AZ64" s="22">
        <v>0</v>
      </c>
      <c r="BA64" s="22">
        <v>0</v>
      </c>
      <c r="BB64" s="22">
        <v>1150</v>
      </c>
      <c r="BC64" s="22">
        <v>614</v>
      </c>
      <c r="BD64" s="22">
        <v>485</v>
      </c>
      <c r="BE64" s="22">
        <v>680</v>
      </c>
      <c r="BF64" s="22">
        <v>37</v>
      </c>
      <c r="BG64" s="22">
        <v>46</v>
      </c>
      <c r="BH64" s="22">
        <v>37</v>
      </c>
      <c r="BI64" s="22">
        <v>8</v>
      </c>
      <c r="BJ64" s="22">
        <v>22</v>
      </c>
      <c r="BK64" s="22">
        <v>782</v>
      </c>
      <c r="BL64" s="22">
        <v>4826</v>
      </c>
      <c r="BM64" s="22">
        <v>112</v>
      </c>
      <c r="BN64" s="22">
        <v>4589</v>
      </c>
      <c r="BO64" s="22">
        <v>2214</v>
      </c>
      <c r="BP64" s="22">
        <v>6285</v>
      </c>
      <c r="BQ64" s="22">
        <v>1231</v>
      </c>
      <c r="BR64" s="22">
        <v>575</v>
      </c>
      <c r="BS64" s="22">
        <v>577</v>
      </c>
      <c r="BT64" s="22">
        <v>54</v>
      </c>
      <c r="BU64" s="22">
        <v>3621</v>
      </c>
      <c r="BV64" s="76">
        <v>0</v>
      </c>
      <c r="BW64" s="113">
        <f t="shared" si="6"/>
        <v>431316</v>
      </c>
      <c r="BX64" s="60">
        <v>167590</v>
      </c>
      <c r="BY64" s="22">
        <v>0</v>
      </c>
      <c r="BZ64" s="76">
        <v>0</v>
      </c>
      <c r="CA64" s="113">
        <f t="shared" si="2"/>
        <v>167590</v>
      </c>
      <c r="CB64" s="60">
        <v>0</v>
      </c>
      <c r="CC64" s="76">
        <v>0</v>
      </c>
      <c r="CD64" s="113">
        <f t="shared" si="3"/>
        <v>0</v>
      </c>
      <c r="CE64" s="60">
        <v>179472</v>
      </c>
      <c r="CF64" s="22">
        <v>0</v>
      </c>
      <c r="CG64" s="76">
        <v>0</v>
      </c>
      <c r="CH64" s="113">
        <f t="shared" si="4"/>
        <v>179472</v>
      </c>
      <c r="CI64" s="81">
        <f t="shared" si="5"/>
        <v>347062</v>
      </c>
      <c r="CJ64" s="113">
        <f t="shared" si="7"/>
        <v>778378</v>
      </c>
      <c r="CK64" s="91"/>
      <c r="CL64" s="32"/>
    </row>
    <row r="65" spans="1:90" ht="22.5" x14ac:dyDescent="0.2">
      <c r="A65" s="63" t="s">
        <v>236</v>
      </c>
      <c r="B65" s="57" t="s">
        <v>237</v>
      </c>
      <c r="C65" s="60">
        <v>12619</v>
      </c>
      <c r="D65" s="22">
        <v>7</v>
      </c>
      <c r="E65" s="22">
        <v>1</v>
      </c>
      <c r="F65" s="22">
        <v>0</v>
      </c>
      <c r="G65" s="22">
        <v>101</v>
      </c>
      <c r="H65" s="22">
        <v>809</v>
      </c>
      <c r="I65" s="22">
        <v>5392</v>
      </c>
      <c r="J65" s="22">
        <v>2167</v>
      </c>
      <c r="K65" s="22">
        <v>177</v>
      </c>
      <c r="L65" s="22">
        <v>1234</v>
      </c>
      <c r="M65" s="22">
        <v>1786</v>
      </c>
      <c r="N65" s="22">
        <v>0</v>
      </c>
      <c r="O65" s="22">
        <v>64</v>
      </c>
      <c r="P65" s="22">
        <v>436</v>
      </c>
      <c r="Q65" s="22">
        <v>475</v>
      </c>
      <c r="R65" s="22">
        <v>85</v>
      </c>
      <c r="S65" s="22">
        <v>149</v>
      </c>
      <c r="T65" s="22">
        <v>1640</v>
      </c>
      <c r="U65" s="22">
        <v>1246</v>
      </c>
      <c r="V65" s="22">
        <v>592</v>
      </c>
      <c r="W65" s="22">
        <v>649</v>
      </c>
      <c r="X65" s="22">
        <v>381</v>
      </c>
      <c r="Y65" s="22">
        <v>783</v>
      </c>
      <c r="Z65" s="22">
        <v>97</v>
      </c>
      <c r="AA65" s="22">
        <v>134</v>
      </c>
      <c r="AB65" s="22">
        <v>178</v>
      </c>
      <c r="AC65" s="22">
        <v>2323</v>
      </c>
      <c r="AD65" s="22">
        <v>282</v>
      </c>
      <c r="AE65" s="22">
        <v>197</v>
      </c>
      <c r="AF65" s="22">
        <v>98</v>
      </c>
      <c r="AG65" s="22">
        <v>389</v>
      </c>
      <c r="AH65" s="22">
        <v>2307</v>
      </c>
      <c r="AI65" s="22">
        <v>2446</v>
      </c>
      <c r="AJ65" s="22">
        <v>1229</v>
      </c>
      <c r="AK65" s="22">
        <v>1555</v>
      </c>
      <c r="AL65" s="22">
        <v>1739</v>
      </c>
      <c r="AM65" s="22">
        <v>4031</v>
      </c>
      <c r="AN65" s="22">
        <v>4470</v>
      </c>
      <c r="AO65" s="22">
        <v>2383</v>
      </c>
      <c r="AP65" s="22">
        <v>0</v>
      </c>
      <c r="AQ65" s="22">
        <v>1663</v>
      </c>
      <c r="AR65" s="22">
        <v>128</v>
      </c>
      <c r="AS65" s="22">
        <v>2576</v>
      </c>
      <c r="AT65" s="22">
        <v>10016</v>
      </c>
      <c r="AU65" s="22">
        <v>59</v>
      </c>
      <c r="AV65" s="22">
        <v>102</v>
      </c>
      <c r="AW65" s="22">
        <v>371</v>
      </c>
      <c r="AX65" s="22">
        <v>384</v>
      </c>
      <c r="AY65" s="22">
        <v>103</v>
      </c>
      <c r="AZ65" s="22">
        <v>219</v>
      </c>
      <c r="BA65" s="22">
        <v>453</v>
      </c>
      <c r="BB65" s="22">
        <v>1941</v>
      </c>
      <c r="BC65" s="22">
        <v>1354</v>
      </c>
      <c r="BD65" s="22">
        <v>969</v>
      </c>
      <c r="BE65" s="22">
        <v>251</v>
      </c>
      <c r="BF65" s="22">
        <v>154</v>
      </c>
      <c r="BG65" s="22">
        <v>138</v>
      </c>
      <c r="BH65" s="22">
        <v>119</v>
      </c>
      <c r="BI65" s="22">
        <v>54</v>
      </c>
      <c r="BJ65" s="22">
        <v>156</v>
      </c>
      <c r="BK65" s="22">
        <v>1115</v>
      </c>
      <c r="BL65" s="22">
        <v>5564</v>
      </c>
      <c r="BM65" s="22">
        <v>883</v>
      </c>
      <c r="BN65" s="22">
        <v>2753</v>
      </c>
      <c r="BO65" s="22">
        <v>4634</v>
      </c>
      <c r="BP65" s="22">
        <v>4879</v>
      </c>
      <c r="BQ65" s="22">
        <v>2721</v>
      </c>
      <c r="BR65" s="22">
        <v>1573</v>
      </c>
      <c r="BS65" s="22">
        <v>1383</v>
      </c>
      <c r="BT65" s="22">
        <v>201</v>
      </c>
      <c r="BU65" s="22">
        <v>2973</v>
      </c>
      <c r="BV65" s="76">
        <v>0</v>
      </c>
      <c r="BW65" s="113">
        <f t="shared" si="6"/>
        <v>104540</v>
      </c>
      <c r="BX65" s="60">
        <v>140290</v>
      </c>
      <c r="BY65" s="22">
        <v>0</v>
      </c>
      <c r="BZ65" s="76">
        <v>0</v>
      </c>
      <c r="CA65" s="113">
        <f t="shared" si="2"/>
        <v>140290</v>
      </c>
      <c r="CB65" s="60">
        <v>0</v>
      </c>
      <c r="CC65" s="76">
        <v>0</v>
      </c>
      <c r="CD65" s="113">
        <f t="shared" si="3"/>
        <v>0</v>
      </c>
      <c r="CE65" s="60">
        <v>0</v>
      </c>
      <c r="CF65" s="22">
        <v>0</v>
      </c>
      <c r="CG65" s="76">
        <v>0</v>
      </c>
      <c r="CH65" s="113">
        <f t="shared" si="4"/>
        <v>0</v>
      </c>
      <c r="CI65" s="81">
        <f t="shared" si="5"/>
        <v>140290</v>
      </c>
      <c r="CJ65" s="113">
        <f t="shared" si="7"/>
        <v>244830</v>
      </c>
      <c r="CK65" s="91"/>
      <c r="CL65" s="32"/>
    </row>
    <row r="66" spans="1:90" ht="22.5" x14ac:dyDescent="0.2">
      <c r="A66" s="63" t="s">
        <v>238</v>
      </c>
      <c r="B66" s="57" t="s">
        <v>319</v>
      </c>
      <c r="C66" s="60">
        <v>2711</v>
      </c>
      <c r="D66" s="22">
        <v>186</v>
      </c>
      <c r="E66" s="22">
        <v>0</v>
      </c>
      <c r="F66" s="22">
        <v>0</v>
      </c>
      <c r="G66" s="22">
        <v>1006</v>
      </c>
      <c r="H66" s="22">
        <v>5077</v>
      </c>
      <c r="I66" s="22">
        <v>7122</v>
      </c>
      <c r="J66" s="22">
        <v>7518</v>
      </c>
      <c r="K66" s="22">
        <v>605</v>
      </c>
      <c r="L66" s="22">
        <v>2436</v>
      </c>
      <c r="M66" s="22">
        <v>363</v>
      </c>
      <c r="N66" s="22">
        <v>0</v>
      </c>
      <c r="O66" s="22">
        <v>55</v>
      </c>
      <c r="P66" s="22">
        <v>3403</v>
      </c>
      <c r="Q66" s="22">
        <v>209</v>
      </c>
      <c r="R66" s="22">
        <v>5689</v>
      </c>
      <c r="S66" s="22">
        <v>781</v>
      </c>
      <c r="T66" s="22">
        <v>2204</v>
      </c>
      <c r="U66" s="22">
        <v>2398</v>
      </c>
      <c r="V66" s="22">
        <v>22534</v>
      </c>
      <c r="W66" s="22">
        <v>1714</v>
      </c>
      <c r="X66" s="22">
        <v>278556</v>
      </c>
      <c r="Y66" s="22">
        <v>2385</v>
      </c>
      <c r="Z66" s="22">
        <v>47</v>
      </c>
      <c r="AA66" s="22">
        <v>1911</v>
      </c>
      <c r="AB66" s="22">
        <v>643</v>
      </c>
      <c r="AC66" s="22">
        <v>12550</v>
      </c>
      <c r="AD66" s="22">
        <v>1732</v>
      </c>
      <c r="AE66" s="22">
        <v>1771</v>
      </c>
      <c r="AF66" s="22">
        <v>612</v>
      </c>
      <c r="AG66" s="22">
        <v>138</v>
      </c>
      <c r="AH66" s="22">
        <v>8837</v>
      </c>
      <c r="AI66" s="22">
        <v>177843</v>
      </c>
      <c r="AJ66" s="22">
        <v>141169</v>
      </c>
      <c r="AK66" s="22">
        <v>15308</v>
      </c>
      <c r="AL66" s="22">
        <v>2635</v>
      </c>
      <c r="AM66" s="22">
        <v>25523</v>
      </c>
      <c r="AN66" s="22">
        <v>5777</v>
      </c>
      <c r="AO66" s="22">
        <v>1210</v>
      </c>
      <c r="AP66" s="22">
        <v>125</v>
      </c>
      <c r="AQ66" s="22">
        <v>2182</v>
      </c>
      <c r="AR66" s="22">
        <v>364</v>
      </c>
      <c r="AS66" s="22">
        <v>548</v>
      </c>
      <c r="AT66" s="22">
        <v>7425</v>
      </c>
      <c r="AU66" s="22">
        <v>2</v>
      </c>
      <c r="AV66" s="22">
        <v>1</v>
      </c>
      <c r="AW66" s="22">
        <v>426</v>
      </c>
      <c r="AX66" s="22">
        <v>6</v>
      </c>
      <c r="AY66" s="22">
        <v>2738</v>
      </c>
      <c r="AZ66" s="22">
        <v>1077</v>
      </c>
      <c r="BA66" s="22">
        <v>1851</v>
      </c>
      <c r="BB66" s="22">
        <v>4456</v>
      </c>
      <c r="BC66" s="22">
        <v>1725</v>
      </c>
      <c r="BD66" s="22">
        <v>761</v>
      </c>
      <c r="BE66" s="22">
        <v>12</v>
      </c>
      <c r="BF66" s="22">
        <v>235</v>
      </c>
      <c r="BG66" s="22">
        <v>384</v>
      </c>
      <c r="BH66" s="22">
        <v>296</v>
      </c>
      <c r="BI66" s="22">
        <v>6</v>
      </c>
      <c r="BJ66" s="22">
        <v>3</v>
      </c>
      <c r="BK66" s="22">
        <v>2337</v>
      </c>
      <c r="BL66" s="22">
        <v>4376</v>
      </c>
      <c r="BM66" s="22">
        <v>519</v>
      </c>
      <c r="BN66" s="22">
        <v>903</v>
      </c>
      <c r="BO66" s="22">
        <v>1196</v>
      </c>
      <c r="BP66" s="22">
        <v>10922</v>
      </c>
      <c r="BQ66" s="22">
        <v>9910</v>
      </c>
      <c r="BR66" s="22">
        <v>1740</v>
      </c>
      <c r="BS66" s="22">
        <v>454</v>
      </c>
      <c r="BT66" s="22">
        <v>143</v>
      </c>
      <c r="BU66" s="22">
        <v>7709</v>
      </c>
      <c r="BV66" s="76">
        <v>0</v>
      </c>
      <c r="BW66" s="113">
        <f t="shared" si="6"/>
        <v>809490</v>
      </c>
      <c r="BX66" s="60">
        <v>60715</v>
      </c>
      <c r="BY66" s="22">
        <v>0</v>
      </c>
      <c r="BZ66" s="76">
        <v>0</v>
      </c>
      <c r="CA66" s="113">
        <f t="shared" si="2"/>
        <v>60715</v>
      </c>
      <c r="CB66" s="60">
        <v>0</v>
      </c>
      <c r="CC66" s="76">
        <v>0</v>
      </c>
      <c r="CD66" s="113">
        <f t="shared" si="3"/>
        <v>0</v>
      </c>
      <c r="CE66" s="60">
        <v>174734</v>
      </c>
      <c r="CF66" s="22">
        <v>90861</v>
      </c>
      <c r="CG66" s="76">
        <v>19341</v>
      </c>
      <c r="CH66" s="113">
        <f t="shared" si="4"/>
        <v>284936</v>
      </c>
      <c r="CI66" s="81">
        <f t="shared" si="5"/>
        <v>345651</v>
      </c>
      <c r="CJ66" s="113">
        <f t="shared" si="7"/>
        <v>1155141</v>
      </c>
      <c r="CK66" s="91"/>
      <c r="CL66" s="32"/>
    </row>
    <row r="67" spans="1:90" ht="22.5" x14ac:dyDescent="0.2">
      <c r="A67" s="63" t="s">
        <v>320</v>
      </c>
      <c r="B67" s="57" t="s">
        <v>375</v>
      </c>
      <c r="C67" s="60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2">
        <v>0</v>
      </c>
      <c r="AJ67" s="22">
        <v>0</v>
      </c>
      <c r="AK67" s="22">
        <v>0</v>
      </c>
      <c r="AL67" s="22">
        <v>0</v>
      </c>
      <c r="AM67" s="22">
        <v>0</v>
      </c>
      <c r="AN67" s="22">
        <v>0</v>
      </c>
      <c r="AO67" s="22">
        <v>0</v>
      </c>
      <c r="AP67" s="22">
        <v>0</v>
      </c>
      <c r="AQ67" s="22">
        <v>0</v>
      </c>
      <c r="AR67" s="22">
        <v>0</v>
      </c>
      <c r="AS67" s="22">
        <v>0</v>
      </c>
      <c r="AT67" s="22">
        <v>0</v>
      </c>
      <c r="AU67" s="22">
        <v>0</v>
      </c>
      <c r="AV67" s="22">
        <v>0</v>
      </c>
      <c r="AW67" s="22">
        <v>0</v>
      </c>
      <c r="AX67" s="22">
        <v>0</v>
      </c>
      <c r="AY67" s="22">
        <v>0</v>
      </c>
      <c r="AZ67" s="22">
        <v>0</v>
      </c>
      <c r="BA67" s="22">
        <v>0</v>
      </c>
      <c r="BB67" s="22">
        <v>0</v>
      </c>
      <c r="BC67" s="22">
        <v>0</v>
      </c>
      <c r="BD67" s="22">
        <v>0</v>
      </c>
      <c r="BE67" s="22">
        <v>0</v>
      </c>
      <c r="BF67" s="22">
        <v>0</v>
      </c>
      <c r="BG67" s="22">
        <v>0</v>
      </c>
      <c r="BH67" s="22">
        <v>0</v>
      </c>
      <c r="BI67" s="22">
        <v>0</v>
      </c>
      <c r="BJ67" s="22">
        <v>0</v>
      </c>
      <c r="BK67" s="22">
        <v>0</v>
      </c>
      <c r="BL67" s="22">
        <v>0</v>
      </c>
      <c r="BM67" s="22">
        <v>0</v>
      </c>
      <c r="BN67" s="22">
        <v>0</v>
      </c>
      <c r="BO67" s="22">
        <v>0</v>
      </c>
      <c r="BP67" s="22">
        <v>0</v>
      </c>
      <c r="BQ67" s="22">
        <v>0</v>
      </c>
      <c r="BR67" s="22">
        <v>0</v>
      </c>
      <c r="BS67" s="22">
        <v>0</v>
      </c>
      <c r="BT67" s="22">
        <v>0</v>
      </c>
      <c r="BU67" s="22">
        <v>0</v>
      </c>
      <c r="BV67" s="76">
        <v>0</v>
      </c>
      <c r="BW67" s="113">
        <f t="shared" si="6"/>
        <v>0</v>
      </c>
      <c r="BX67" s="60">
        <v>157458</v>
      </c>
      <c r="BY67" s="22">
        <v>0</v>
      </c>
      <c r="BZ67" s="76">
        <v>122526</v>
      </c>
      <c r="CA67" s="113">
        <f t="shared" si="2"/>
        <v>279984</v>
      </c>
      <c r="CB67" s="60">
        <v>0</v>
      </c>
      <c r="CC67" s="76">
        <v>0</v>
      </c>
      <c r="CD67" s="113">
        <f t="shared" si="3"/>
        <v>0</v>
      </c>
      <c r="CE67" s="60">
        <v>0</v>
      </c>
      <c r="CF67" s="22">
        <v>0</v>
      </c>
      <c r="CG67" s="76">
        <v>0</v>
      </c>
      <c r="CH67" s="113">
        <f t="shared" si="4"/>
        <v>0</v>
      </c>
      <c r="CI67" s="81">
        <f t="shared" si="5"/>
        <v>279984</v>
      </c>
      <c r="CJ67" s="113">
        <f t="shared" si="7"/>
        <v>279984</v>
      </c>
      <c r="CK67" s="91"/>
      <c r="CL67" s="32"/>
    </row>
    <row r="68" spans="1:90" x14ac:dyDescent="0.2">
      <c r="A68" s="63" t="s">
        <v>321</v>
      </c>
      <c r="B68" s="57" t="s">
        <v>322</v>
      </c>
      <c r="C68" s="60">
        <v>17608</v>
      </c>
      <c r="D68" s="22">
        <v>8612</v>
      </c>
      <c r="E68" s="22">
        <v>0</v>
      </c>
      <c r="F68" s="22">
        <v>0</v>
      </c>
      <c r="G68" s="22">
        <v>9355</v>
      </c>
      <c r="H68" s="22">
        <v>2063</v>
      </c>
      <c r="I68" s="22">
        <v>13907</v>
      </c>
      <c r="J68" s="22">
        <v>8745</v>
      </c>
      <c r="K68" s="22">
        <v>1717</v>
      </c>
      <c r="L68" s="22">
        <v>7418</v>
      </c>
      <c r="M68" s="22">
        <v>8524</v>
      </c>
      <c r="N68" s="22">
        <v>0</v>
      </c>
      <c r="O68" s="22">
        <v>266</v>
      </c>
      <c r="P68" s="22">
        <v>4249</v>
      </c>
      <c r="Q68" s="22">
        <v>9580</v>
      </c>
      <c r="R68" s="22">
        <v>1947</v>
      </c>
      <c r="S68" s="22">
        <v>706</v>
      </c>
      <c r="T68" s="22">
        <v>9398</v>
      </c>
      <c r="U68" s="22">
        <v>6924</v>
      </c>
      <c r="V68" s="22">
        <v>6048</v>
      </c>
      <c r="W68" s="22">
        <v>19373</v>
      </c>
      <c r="X68" s="22">
        <v>6864</v>
      </c>
      <c r="Y68" s="22">
        <v>62828</v>
      </c>
      <c r="Z68" s="22">
        <v>1214</v>
      </c>
      <c r="AA68" s="22">
        <v>6552</v>
      </c>
      <c r="AB68" s="22">
        <v>7281</v>
      </c>
      <c r="AC68" s="22">
        <v>13447</v>
      </c>
      <c r="AD68" s="22">
        <v>14609</v>
      </c>
      <c r="AE68" s="22">
        <v>10814</v>
      </c>
      <c r="AF68" s="22">
        <v>692</v>
      </c>
      <c r="AG68" s="22">
        <v>23407</v>
      </c>
      <c r="AH68" s="22">
        <v>152000</v>
      </c>
      <c r="AI68" s="22">
        <v>75056</v>
      </c>
      <c r="AJ68" s="22">
        <v>21158</v>
      </c>
      <c r="AK68" s="22">
        <v>1711827</v>
      </c>
      <c r="AL68" s="22">
        <v>9006</v>
      </c>
      <c r="AM68" s="22">
        <v>69378</v>
      </c>
      <c r="AN68" s="22">
        <v>73214</v>
      </c>
      <c r="AO68" s="22">
        <v>24955</v>
      </c>
      <c r="AP68" s="22">
        <v>2220</v>
      </c>
      <c r="AQ68" s="22">
        <v>49795</v>
      </c>
      <c r="AR68" s="22">
        <v>2552</v>
      </c>
      <c r="AS68" s="22">
        <v>9318</v>
      </c>
      <c r="AT68" s="22">
        <v>25295</v>
      </c>
      <c r="AU68" s="22">
        <v>700</v>
      </c>
      <c r="AV68" s="22">
        <v>1050</v>
      </c>
      <c r="AW68" s="22">
        <v>27613</v>
      </c>
      <c r="AX68" s="22">
        <v>3318</v>
      </c>
      <c r="AY68" s="22">
        <v>17598</v>
      </c>
      <c r="AZ68" s="22">
        <v>8219</v>
      </c>
      <c r="BA68" s="22">
        <v>10343</v>
      </c>
      <c r="BB68" s="22">
        <v>243930</v>
      </c>
      <c r="BC68" s="22">
        <v>10347</v>
      </c>
      <c r="BD68" s="22">
        <v>29843</v>
      </c>
      <c r="BE68" s="22">
        <v>1481</v>
      </c>
      <c r="BF68" s="22">
        <v>1028</v>
      </c>
      <c r="BG68" s="22">
        <v>3480</v>
      </c>
      <c r="BH68" s="22">
        <v>4510</v>
      </c>
      <c r="BI68" s="22">
        <v>329</v>
      </c>
      <c r="BJ68" s="22">
        <v>3272</v>
      </c>
      <c r="BK68" s="22">
        <v>9265</v>
      </c>
      <c r="BL68" s="22">
        <v>67935</v>
      </c>
      <c r="BM68" s="22">
        <v>14685</v>
      </c>
      <c r="BN68" s="22">
        <v>13196</v>
      </c>
      <c r="BO68" s="22">
        <v>35524</v>
      </c>
      <c r="BP68" s="22">
        <v>22535</v>
      </c>
      <c r="BQ68" s="22">
        <v>3873</v>
      </c>
      <c r="BR68" s="22">
        <v>10797</v>
      </c>
      <c r="BS68" s="22">
        <v>4278</v>
      </c>
      <c r="BT68" s="22">
        <v>274</v>
      </c>
      <c r="BU68" s="22">
        <v>4538</v>
      </c>
      <c r="BV68" s="76">
        <v>0</v>
      </c>
      <c r="BW68" s="113">
        <f t="shared" si="6"/>
        <v>3063883</v>
      </c>
      <c r="BX68" s="60">
        <v>330640</v>
      </c>
      <c r="BY68" s="22">
        <v>0</v>
      </c>
      <c r="BZ68" s="76">
        <v>22659</v>
      </c>
      <c r="CA68" s="113">
        <f t="shared" si="2"/>
        <v>353299</v>
      </c>
      <c r="CB68" s="60">
        <v>4746414</v>
      </c>
      <c r="CC68" s="76">
        <v>0</v>
      </c>
      <c r="CD68" s="113">
        <f t="shared" si="3"/>
        <v>4746414</v>
      </c>
      <c r="CE68" s="60">
        <v>0</v>
      </c>
      <c r="CF68" s="22">
        <v>0</v>
      </c>
      <c r="CG68" s="76">
        <v>0</v>
      </c>
      <c r="CH68" s="113">
        <f t="shared" si="4"/>
        <v>0</v>
      </c>
      <c r="CI68" s="81">
        <f t="shared" si="5"/>
        <v>5099713</v>
      </c>
      <c r="CJ68" s="113">
        <f t="shared" si="7"/>
        <v>8163596</v>
      </c>
      <c r="CK68" s="91"/>
      <c r="CL68" s="32"/>
    </row>
    <row r="69" spans="1:90" x14ac:dyDescent="0.2">
      <c r="A69" s="63" t="s">
        <v>239</v>
      </c>
      <c r="B69" s="57" t="s">
        <v>240</v>
      </c>
      <c r="C69" s="60">
        <v>261</v>
      </c>
      <c r="D69" s="22">
        <v>221</v>
      </c>
      <c r="E69" s="22">
        <v>40</v>
      </c>
      <c r="F69" s="22">
        <v>10</v>
      </c>
      <c r="G69" s="22">
        <v>3</v>
      </c>
      <c r="H69" s="22">
        <v>90</v>
      </c>
      <c r="I69" s="22">
        <v>52</v>
      </c>
      <c r="J69" s="22">
        <v>262</v>
      </c>
      <c r="K69" s="22">
        <v>3</v>
      </c>
      <c r="L69" s="22">
        <v>18</v>
      </c>
      <c r="M69" s="22">
        <v>239</v>
      </c>
      <c r="N69" s="22">
        <v>0</v>
      </c>
      <c r="O69" s="22">
        <v>24</v>
      </c>
      <c r="P69" s="22">
        <v>65</v>
      </c>
      <c r="Q69" s="22">
        <v>0</v>
      </c>
      <c r="R69" s="22">
        <v>20</v>
      </c>
      <c r="S69" s="22">
        <v>7</v>
      </c>
      <c r="T69" s="22">
        <v>0</v>
      </c>
      <c r="U69" s="22">
        <v>46</v>
      </c>
      <c r="V69" s="22">
        <v>1947</v>
      </c>
      <c r="W69" s="22">
        <v>16</v>
      </c>
      <c r="X69" s="22">
        <v>4</v>
      </c>
      <c r="Y69" s="22">
        <v>344</v>
      </c>
      <c r="Z69" s="22">
        <v>68</v>
      </c>
      <c r="AA69" s="22">
        <v>293</v>
      </c>
      <c r="AB69" s="22">
        <v>134</v>
      </c>
      <c r="AC69" s="22">
        <v>82275</v>
      </c>
      <c r="AD69" s="22">
        <v>487</v>
      </c>
      <c r="AE69" s="22">
        <v>51</v>
      </c>
      <c r="AF69" s="22">
        <v>52</v>
      </c>
      <c r="AG69" s="22">
        <v>681</v>
      </c>
      <c r="AH69" s="22">
        <v>79</v>
      </c>
      <c r="AI69" s="22">
        <v>12</v>
      </c>
      <c r="AJ69" s="22">
        <v>0</v>
      </c>
      <c r="AK69" s="22">
        <v>202</v>
      </c>
      <c r="AL69" s="22">
        <v>8462</v>
      </c>
      <c r="AM69" s="22">
        <v>179</v>
      </c>
      <c r="AN69" s="22">
        <v>216</v>
      </c>
      <c r="AO69" s="22">
        <v>875</v>
      </c>
      <c r="AP69" s="22">
        <v>0</v>
      </c>
      <c r="AQ69" s="22">
        <v>32</v>
      </c>
      <c r="AR69" s="22">
        <v>0</v>
      </c>
      <c r="AS69" s="22">
        <v>0</v>
      </c>
      <c r="AT69" s="22">
        <v>58</v>
      </c>
      <c r="AU69" s="22">
        <v>9</v>
      </c>
      <c r="AV69" s="22">
        <v>15</v>
      </c>
      <c r="AW69" s="22">
        <v>4</v>
      </c>
      <c r="AX69" s="22">
        <v>1</v>
      </c>
      <c r="AY69" s="22">
        <v>1</v>
      </c>
      <c r="AZ69" s="22">
        <v>0</v>
      </c>
      <c r="BA69" s="22">
        <v>1</v>
      </c>
      <c r="BB69" s="22">
        <v>0</v>
      </c>
      <c r="BC69" s="22">
        <v>0</v>
      </c>
      <c r="BD69" s="22">
        <v>2</v>
      </c>
      <c r="BE69" s="22">
        <v>0</v>
      </c>
      <c r="BF69" s="22">
        <v>0</v>
      </c>
      <c r="BG69" s="22">
        <v>0</v>
      </c>
      <c r="BH69" s="22">
        <v>444</v>
      </c>
      <c r="BI69" s="22">
        <v>0</v>
      </c>
      <c r="BJ69" s="22">
        <v>0</v>
      </c>
      <c r="BK69" s="22">
        <v>37</v>
      </c>
      <c r="BL69" s="22">
        <v>142</v>
      </c>
      <c r="BM69" s="22">
        <v>0</v>
      </c>
      <c r="BN69" s="22">
        <v>13</v>
      </c>
      <c r="BO69" s="22">
        <v>7</v>
      </c>
      <c r="BP69" s="22">
        <v>42</v>
      </c>
      <c r="BQ69" s="22">
        <v>3</v>
      </c>
      <c r="BR69" s="22">
        <v>4</v>
      </c>
      <c r="BS69" s="22">
        <v>11</v>
      </c>
      <c r="BT69" s="22">
        <v>11</v>
      </c>
      <c r="BU69" s="22">
        <v>55</v>
      </c>
      <c r="BV69" s="76">
        <v>0</v>
      </c>
      <c r="BW69" s="113">
        <f t="shared" si="6"/>
        <v>98630</v>
      </c>
      <c r="BX69" s="60">
        <v>271046</v>
      </c>
      <c r="BY69" s="22">
        <v>1407</v>
      </c>
      <c r="BZ69" s="76">
        <v>0</v>
      </c>
      <c r="CA69" s="113">
        <f t="shared" si="2"/>
        <v>272453</v>
      </c>
      <c r="CB69" s="60">
        <v>138412</v>
      </c>
      <c r="CC69" s="76">
        <v>3</v>
      </c>
      <c r="CD69" s="113">
        <f t="shared" si="3"/>
        <v>138415</v>
      </c>
      <c r="CE69" s="60">
        <v>38709</v>
      </c>
      <c r="CF69" s="22">
        <v>42378</v>
      </c>
      <c r="CG69" s="76">
        <v>8730</v>
      </c>
      <c r="CH69" s="113">
        <f t="shared" si="4"/>
        <v>89817</v>
      </c>
      <c r="CI69" s="81">
        <f t="shared" si="5"/>
        <v>500685</v>
      </c>
      <c r="CJ69" s="113">
        <f t="shared" si="7"/>
        <v>599315</v>
      </c>
      <c r="CK69" s="91"/>
      <c r="CL69" s="32"/>
    </row>
    <row r="70" spans="1:90" x14ac:dyDescent="0.2">
      <c r="A70" s="63" t="s">
        <v>241</v>
      </c>
      <c r="B70" s="57" t="s">
        <v>242</v>
      </c>
      <c r="C70" s="60">
        <v>15853</v>
      </c>
      <c r="D70" s="22">
        <v>25711</v>
      </c>
      <c r="E70" s="22">
        <v>0</v>
      </c>
      <c r="F70" s="22">
        <v>0</v>
      </c>
      <c r="G70" s="22">
        <v>3732</v>
      </c>
      <c r="H70" s="22">
        <v>1361</v>
      </c>
      <c r="I70" s="22">
        <v>2903</v>
      </c>
      <c r="J70" s="22">
        <v>1984</v>
      </c>
      <c r="K70" s="22">
        <v>1468</v>
      </c>
      <c r="L70" s="22">
        <v>1663</v>
      </c>
      <c r="M70" s="22">
        <v>1273</v>
      </c>
      <c r="N70" s="22">
        <v>0</v>
      </c>
      <c r="O70" s="22">
        <v>337</v>
      </c>
      <c r="P70" s="22">
        <v>1379</v>
      </c>
      <c r="Q70" s="22">
        <v>4893</v>
      </c>
      <c r="R70" s="22">
        <v>674</v>
      </c>
      <c r="S70" s="22">
        <v>847</v>
      </c>
      <c r="T70" s="22">
        <v>1614</v>
      </c>
      <c r="U70" s="22">
        <v>1156</v>
      </c>
      <c r="V70" s="22">
        <v>1383</v>
      </c>
      <c r="W70" s="22">
        <v>4818</v>
      </c>
      <c r="X70" s="22">
        <v>491</v>
      </c>
      <c r="Y70" s="22">
        <v>3463</v>
      </c>
      <c r="Z70" s="22">
        <v>644</v>
      </c>
      <c r="AA70" s="22">
        <v>358</v>
      </c>
      <c r="AB70" s="22">
        <v>435</v>
      </c>
      <c r="AC70" s="22">
        <v>13274</v>
      </c>
      <c r="AD70" s="22">
        <v>1112</v>
      </c>
      <c r="AE70" s="22">
        <v>745</v>
      </c>
      <c r="AF70" s="22">
        <v>262</v>
      </c>
      <c r="AG70" s="22">
        <v>2322</v>
      </c>
      <c r="AH70" s="22">
        <v>9446</v>
      </c>
      <c r="AI70" s="22">
        <v>5842</v>
      </c>
      <c r="AJ70" s="22">
        <v>3769</v>
      </c>
      <c r="AK70" s="22">
        <v>26851</v>
      </c>
      <c r="AL70" s="22">
        <v>70789</v>
      </c>
      <c r="AM70" s="22">
        <v>19018</v>
      </c>
      <c r="AN70" s="22">
        <v>16683</v>
      </c>
      <c r="AO70" s="22">
        <v>138710</v>
      </c>
      <c r="AP70" s="22">
        <v>370</v>
      </c>
      <c r="AQ70" s="22">
        <v>6921</v>
      </c>
      <c r="AR70" s="22">
        <v>1941</v>
      </c>
      <c r="AS70" s="22">
        <v>1229</v>
      </c>
      <c r="AT70" s="22">
        <v>2551</v>
      </c>
      <c r="AU70" s="22">
        <v>147</v>
      </c>
      <c r="AV70" s="22">
        <v>834</v>
      </c>
      <c r="AW70" s="22">
        <v>0</v>
      </c>
      <c r="AX70" s="22">
        <v>1262</v>
      </c>
      <c r="AY70" s="22">
        <v>2268</v>
      </c>
      <c r="AZ70" s="22">
        <v>862</v>
      </c>
      <c r="BA70" s="22">
        <v>8158</v>
      </c>
      <c r="BB70" s="22">
        <v>1265</v>
      </c>
      <c r="BC70" s="22">
        <v>10170</v>
      </c>
      <c r="BD70" s="22">
        <v>2060</v>
      </c>
      <c r="BE70" s="22">
        <v>176</v>
      </c>
      <c r="BF70" s="22">
        <v>346</v>
      </c>
      <c r="BG70" s="22">
        <v>1207</v>
      </c>
      <c r="BH70" s="22">
        <v>6709</v>
      </c>
      <c r="BI70" s="22">
        <v>171</v>
      </c>
      <c r="BJ70" s="22">
        <v>442</v>
      </c>
      <c r="BK70" s="22">
        <v>1467</v>
      </c>
      <c r="BL70" s="22">
        <v>7084</v>
      </c>
      <c r="BM70" s="22">
        <v>40</v>
      </c>
      <c r="BN70" s="22">
        <v>583</v>
      </c>
      <c r="BO70" s="22">
        <v>910</v>
      </c>
      <c r="BP70" s="22">
        <v>664</v>
      </c>
      <c r="BQ70" s="22">
        <v>5378</v>
      </c>
      <c r="BR70" s="22">
        <v>1232</v>
      </c>
      <c r="BS70" s="22">
        <v>83</v>
      </c>
      <c r="BT70" s="22">
        <v>170</v>
      </c>
      <c r="BU70" s="22">
        <v>1538</v>
      </c>
      <c r="BV70" s="76">
        <v>0</v>
      </c>
      <c r="BW70" s="113">
        <f t="shared" si="6"/>
        <v>455501</v>
      </c>
      <c r="BX70" s="60">
        <v>616871</v>
      </c>
      <c r="BY70" s="22">
        <v>0</v>
      </c>
      <c r="BZ70" s="76">
        <v>0</v>
      </c>
      <c r="CA70" s="113">
        <f t="shared" si="2"/>
        <v>616871</v>
      </c>
      <c r="CB70" s="60">
        <v>0</v>
      </c>
      <c r="CC70" s="76">
        <v>0</v>
      </c>
      <c r="CD70" s="113">
        <f t="shared" si="3"/>
        <v>0</v>
      </c>
      <c r="CE70" s="60">
        <v>20884</v>
      </c>
      <c r="CF70" s="22">
        <v>10307</v>
      </c>
      <c r="CG70" s="76">
        <v>367</v>
      </c>
      <c r="CH70" s="113">
        <f t="shared" si="4"/>
        <v>31558</v>
      </c>
      <c r="CI70" s="81">
        <f t="shared" si="5"/>
        <v>648429</v>
      </c>
      <c r="CJ70" s="113">
        <f t="shared" si="7"/>
        <v>1103930</v>
      </c>
      <c r="CK70" s="91"/>
      <c r="CL70" s="32"/>
    </row>
    <row r="71" spans="1:90" ht="22.5" x14ac:dyDescent="0.2">
      <c r="A71" s="63" t="s">
        <v>243</v>
      </c>
      <c r="B71" s="57" t="s">
        <v>244</v>
      </c>
      <c r="C71" s="60">
        <v>124590</v>
      </c>
      <c r="D71" s="22">
        <v>15245</v>
      </c>
      <c r="E71" s="22">
        <v>25046</v>
      </c>
      <c r="F71" s="22">
        <v>3541</v>
      </c>
      <c r="G71" s="22">
        <v>9833</v>
      </c>
      <c r="H71" s="22">
        <v>56995</v>
      </c>
      <c r="I71" s="22">
        <v>255041</v>
      </c>
      <c r="J71" s="22">
        <v>64629</v>
      </c>
      <c r="K71" s="22">
        <v>87517</v>
      </c>
      <c r="L71" s="22">
        <v>62384</v>
      </c>
      <c r="M71" s="22">
        <v>47009</v>
      </c>
      <c r="N71" s="22">
        <v>0</v>
      </c>
      <c r="O71" s="22">
        <v>2287</v>
      </c>
      <c r="P71" s="22">
        <v>39218</v>
      </c>
      <c r="Q71" s="22">
        <v>48918</v>
      </c>
      <c r="R71" s="22">
        <v>32084</v>
      </c>
      <c r="S71" s="22">
        <v>8435</v>
      </c>
      <c r="T71" s="22">
        <v>49804</v>
      </c>
      <c r="U71" s="22">
        <v>57522</v>
      </c>
      <c r="V71" s="22">
        <v>27334</v>
      </c>
      <c r="W71" s="22">
        <v>50763</v>
      </c>
      <c r="X71" s="22">
        <v>56749</v>
      </c>
      <c r="Y71" s="22">
        <v>59538</v>
      </c>
      <c r="Z71" s="22">
        <v>15353</v>
      </c>
      <c r="AA71" s="22">
        <v>40037</v>
      </c>
      <c r="AB71" s="22">
        <v>50015</v>
      </c>
      <c r="AC71" s="22">
        <v>156874</v>
      </c>
      <c r="AD71" s="22">
        <v>51907</v>
      </c>
      <c r="AE71" s="22">
        <v>11843</v>
      </c>
      <c r="AF71" s="22">
        <v>8636</v>
      </c>
      <c r="AG71" s="22">
        <v>31561</v>
      </c>
      <c r="AH71" s="22">
        <v>83980</v>
      </c>
      <c r="AI71" s="22">
        <v>24239</v>
      </c>
      <c r="AJ71" s="22">
        <v>5274</v>
      </c>
      <c r="AK71" s="22">
        <v>155243</v>
      </c>
      <c r="AL71" s="22">
        <v>63969</v>
      </c>
      <c r="AM71" s="22">
        <v>318021</v>
      </c>
      <c r="AN71" s="22">
        <v>51670</v>
      </c>
      <c r="AO71" s="22">
        <v>75043</v>
      </c>
      <c r="AP71" s="22">
        <v>4587</v>
      </c>
      <c r="AQ71" s="22">
        <v>14457</v>
      </c>
      <c r="AR71" s="22">
        <v>1875</v>
      </c>
      <c r="AS71" s="22">
        <v>12375</v>
      </c>
      <c r="AT71" s="22">
        <v>267459</v>
      </c>
      <c r="AU71" s="22">
        <v>6797</v>
      </c>
      <c r="AV71" s="22">
        <v>1815</v>
      </c>
      <c r="AW71" s="22">
        <v>38084</v>
      </c>
      <c r="AX71" s="22">
        <v>4534</v>
      </c>
      <c r="AY71" s="22">
        <v>7915</v>
      </c>
      <c r="AZ71" s="22">
        <v>1129</v>
      </c>
      <c r="BA71" s="22">
        <v>5103</v>
      </c>
      <c r="BB71" s="22">
        <v>2639</v>
      </c>
      <c r="BC71" s="22">
        <v>7470</v>
      </c>
      <c r="BD71" s="22">
        <v>18583</v>
      </c>
      <c r="BE71" s="22">
        <v>940</v>
      </c>
      <c r="BF71" s="22">
        <v>10308</v>
      </c>
      <c r="BG71" s="22">
        <v>6197</v>
      </c>
      <c r="BH71" s="22">
        <v>4537</v>
      </c>
      <c r="BI71" s="22">
        <v>281</v>
      </c>
      <c r="BJ71" s="22">
        <v>1142</v>
      </c>
      <c r="BK71" s="22">
        <v>13277</v>
      </c>
      <c r="BL71" s="22">
        <v>17861</v>
      </c>
      <c r="BM71" s="22">
        <v>3941</v>
      </c>
      <c r="BN71" s="22">
        <v>2881</v>
      </c>
      <c r="BO71" s="22">
        <v>94498</v>
      </c>
      <c r="BP71" s="22">
        <v>248942</v>
      </c>
      <c r="BQ71" s="22">
        <v>11815</v>
      </c>
      <c r="BR71" s="22">
        <v>1727</v>
      </c>
      <c r="BS71" s="22">
        <v>3721</v>
      </c>
      <c r="BT71" s="22">
        <v>1959</v>
      </c>
      <c r="BU71" s="22">
        <v>16641</v>
      </c>
      <c r="BV71" s="76">
        <v>0</v>
      </c>
      <c r="BW71" s="113">
        <f t="shared" ref="BW71:BW102" si="8">SUM(C71:BV71)</f>
        <v>3163637</v>
      </c>
      <c r="BX71" s="60">
        <v>1085362</v>
      </c>
      <c r="BY71" s="22">
        <v>87625</v>
      </c>
      <c r="BZ71" s="76">
        <v>3369</v>
      </c>
      <c r="CA71" s="113">
        <f t="shared" si="2"/>
        <v>1176356</v>
      </c>
      <c r="CB71" s="60">
        <v>424933</v>
      </c>
      <c r="CC71" s="76">
        <v>0</v>
      </c>
      <c r="CD71" s="113">
        <f t="shared" si="3"/>
        <v>424933</v>
      </c>
      <c r="CE71" s="60">
        <v>619955</v>
      </c>
      <c r="CF71" s="22">
        <v>703467</v>
      </c>
      <c r="CG71" s="76">
        <v>323024</v>
      </c>
      <c r="CH71" s="113">
        <f t="shared" si="4"/>
        <v>1646446</v>
      </c>
      <c r="CI71" s="81">
        <f t="shared" si="5"/>
        <v>3247735</v>
      </c>
      <c r="CJ71" s="113">
        <f t="shared" ref="CJ71:CJ102" si="9">CI71+BW71</f>
        <v>6411372</v>
      </c>
      <c r="CK71" s="91"/>
      <c r="CL71" s="32"/>
    </row>
    <row r="72" spans="1:90" ht="22.5" x14ac:dyDescent="0.2">
      <c r="A72" s="63" t="s">
        <v>245</v>
      </c>
      <c r="B72" s="57" t="s">
        <v>246</v>
      </c>
      <c r="C72" s="60">
        <v>16749</v>
      </c>
      <c r="D72" s="22">
        <v>4004</v>
      </c>
      <c r="E72" s="22">
        <v>1585</v>
      </c>
      <c r="F72" s="22">
        <v>273</v>
      </c>
      <c r="G72" s="22">
        <v>496</v>
      </c>
      <c r="H72" s="22">
        <v>3890</v>
      </c>
      <c r="I72" s="22">
        <v>13803</v>
      </c>
      <c r="J72" s="22">
        <v>2499</v>
      </c>
      <c r="K72" s="22">
        <v>8759</v>
      </c>
      <c r="L72" s="22">
        <v>5223</v>
      </c>
      <c r="M72" s="22">
        <v>4873</v>
      </c>
      <c r="N72" s="22">
        <v>0</v>
      </c>
      <c r="O72" s="22">
        <v>680</v>
      </c>
      <c r="P72" s="22">
        <v>35377</v>
      </c>
      <c r="Q72" s="22">
        <v>6238</v>
      </c>
      <c r="R72" s="22">
        <v>2066</v>
      </c>
      <c r="S72" s="22">
        <v>625</v>
      </c>
      <c r="T72" s="22">
        <v>582</v>
      </c>
      <c r="U72" s="22">
        <v>3322</v>
      </c>
      <c r="V72" s="22">
        <v>1329</v>
      </c>
      <c r="W72" s="22">
        <v>2499</v>
      </c>
      <c r="X72" s="22">
        <v>3220</v>
      </c>
      <c r="Y72" s="22">
        <v>5853</v>
      </c>
      <c r="Z72" s="22">
        <v>3755</v>
      </c>
      <c r="AA72" s="22">
        <v>3763</v>
      </c>
      <c r="AB72" s="22">
        <v>5519</v>
      </c>
      <c r="AC72" s="22">
        <v>24536</v>
      </c>
      <c r="AD72" s="22">
        <v>5698</v>
      </c>
      <c r="AE72" s="22">
        <v>1413</v>
      </c>
      <c r="AF72" s="22">
        <v>1678</v>
      </c>
      <c r="AG72" s="22">
        <v>5589</v>
      </c>
      <c r="AH72" s="22">
        <v>8625</v>
      </c>
      <c r="AI72" s="22">
        <v>1007</v>
      </c>
      <c r="AJ72" s="22">
        <v>199</v>
      </c>
      <c r="AK72" s="22">
        <v>15933</v>
      </c>
      <c r="AL72" s="22">
        <v>4106</v>
      </c>
      <c r="AM72" s="22">
        <v>5374</v>
      </c>
      <c r="AN72" s="22">
        <v>3332</v>
      </c>
      <c r="AO72" s="22">
        <v>1700</v>
      </c>
      <c r="AP72" s="22">
        <v>20</v>
      </c>
      <c r="AQ72" s="22">
        <v>1634</v>
      </c>
      <c r="AR72" s="22">
        <v>136</v>
      </c>
      <c r="AS72" s="22">
        <v>1133</v>
      </c>
      <c r="AT72" s="22">
        <v>17508</v>
      </c>
      <c r="AU72" s="22">
        <v>1347</v>
      </c>
      <c r="AV72" s="22">
        <v>417</v>
      </c>
      <c r="AW72" s="22">
        <v>7198</v>
      </c>
      <c r="AX72" s="22">
        <v>1064</v>
      </c>
      <c r="AY72" s="22">
        <v>1199</v>
      </c>
      <c r="AZ72" s="22">
        <v>192</v>
      </c>
      <c r="BA72" s="22">
        <v>413</v>
      </c>
      <c r="BB72" s="22">
        <v>395</v>
      </c>
      <c r="BC72" s="22">
        <v>1273</v>
      </c>
      <c r="BD72" s="22">
        <v>1769</v>
      </c>
      <c r="BE72" s="22">
        <v>167</v>
      </c>
      <c r="BF72" s="22">
        <v>3133</v>
      </c>
      <c r="BG72" s="22">
        <v>571</v>
      </c>
      <c r="BH72" s="22">
        <v>761</v>
      </c>
      <c r="BI72" s="22">
        <v>75</v>
      </c>
      <c r="BJ72" s="22">
        <v>46</v>
      </c>
      <c r="BK72" s="22">
        <v>1900</v>
      </c>
      <c r="BL72" s="22">
        <v>1762</v>
      </c>
      <c r="BM72" s="22">
        <v>727</v>
      </c>
      <c r="BN72" s="22">
        <v>486</v>
      </c>
      <c r="BO72" s="22">
        <v>7550</v>
      </c>
      <c r="BP72" s="22">
        <v>21574</v>
      </c>
      <c r="BQ72" s="22">
        <v>2699</v>
      </c>
      <c r="BR72" s="22">
        <v>240</v>
      </c>
      <c r="BS72" s="22">
        <v>897</v>
      </c>
      <c r="BT72" s="22">
        <v>440</v>
      </c>
      <c r="BU72" s="22">
        <v>2486</v>
      </c>
      <c r="BV72" s="76">
        <v>0</v>
      </c>
      <c r="BW72" s="113">
        <f t="shared" si="8"/>
        <v>297384</v>
      </c>
      <c r="BX72" s="60">
        <v>3375822</v>
      </c>
      <c r="BY72" s="22">
        <v>234925</v>
      </c>
      <c r="BZ72" s="76">
        <v>6394</v>
      </c>
      <c r="CA72" s="113">
        <f t="shared" ref="CA72:CA116" si="10">SUM(BX72:BZ72)</f>
        <v>3617141</v>
      </c>
      <c r="CB72" s="60">
        <v>21358</v>
      </c>
      <c r="CC72" s="76">
        <v>0</v>
      </c>
      <c r="CD72" s="113">
        <f t="shared" ref="CD72:CD116" si="11">CB72+CC72</f>
        <v>21358</v>
      </c>
      <c r="CE72" s="60">
        <v>0</v>
      </c>
      <c r="CF72" s="22">
        <v>31771</v>
      </c>
      <c r="CG72" s="76">
        <v>0</v>
      </c>
      <c r="CH72" s="113">
        <f t="shared" ref="CH72:CH116" si="12">SUM(CE72:CG72)</f>
        <v>31771</v>
      </c>
      <c r="CI72" s="81">
        <f t="shared" ref="CI72:CI116" si="13">CA72+CD72+CH72</f>
        <v>3670270</v>
      </c>
      <c r="CJ72" s="113">
        <f t="shared" si="9"/>
        <v>3967654</v>
      </c>
      <c r="CK72" s="91"/>
      <c r="CL72" s="32"/>
    </row>
    <row r="73" spans="1:90" x14ac:dyDescent="0.2">
      <c r="A73" s="63" t="s">
        <v>247</v>
      </c>
      <c r="B73" s="57" t="s">
        <v>248</v>
      </c>
      <c r="C73" s="60">
        <v>1143</v>
      </c>
      <c r="D73" s="22">
        <v>639</v>
      </c>
      <c r="E73" s="22">
        <v>2766</v>
      </c>
      <c r="F73" s="22">
        <v>92</v>
      </c>
      <c r="G73" s="22">
        <v>845</v>
      </c>
      <c r="H73" s="22">
        <v>104</v>
      </c>
      <c r="I73" s="22">
        <v>365</v>
      </c>
      <c r="J73" s="22">
        <v>167</v>
      </c>
      <c r="K73" s="22">
        <v>82</v>
      </c>
      <c r="L73" s="22">
        <v>358</v>
      </c>
      <c r="M73" s="22">
        <v>49</v>
      </c>
      <c r="N73" s="22">
        <v>0</v>
      </c>
      <c r="O73" s="22">
        <v>13</v>
      </c>
      <c r="P73" s="22">
        <v>36</v>
      </c>
      <c r="Q73" s="22">
        <v>632</v>
      </c>
      <c r="R73" s="22">
        <v>186</v>
      </c>
      <c r="S73" s="22">
        <v>13</v>
      </c>
      <c r="T73" s="22">
        <v>8795</v>
      </c>
      <c r="U73" s="22">
        <v>1636</v>
      </c>
      <c r="V73" s="22">
        <v>59</v>
      </c>
      <c r="W73" s="22">
        <v>1067</v>
      </c>
      <c r="X73" s="22">
        <v>2614</v>
      </c>
      <c r="Y73" s="22">
        <v>175</v>
      </c>
      <c r="Z73" s="22">
        <v>5</v>
      </c>
      <c r="AA73" s="22">
        <v>1767</v>
      </c>
      <c r="AB73" s="22">
        <v>38</v>
      </c>
      <c r="AC73" s="22">
        <v>136</v>
      </c>
      <c r="AD73" s="22">
        <v>37</v>
      </c>
      <c r="AE73" s="22">
        <v>45</v>
      </c>
      <c r="AF73" s="22">
        <v>8</v>
      </c>
      <c r="AG73" s="22">
        <v>153</v>
      </c>
      <c r="AH73" s="22">
        <v>4621</v>
      </c>
      <c r="AI73" s="22">
        <v>452</v>
      </c>
      <c r="AJ73" s="22">
        <v>82</v>
      </c>
      <c r="AK73" s="22">
        <v>1213</v>
      </c>
      <c r="AL73" s="22">
        <v>1439</v>
      </c>
      <c r="AM73" s="22">
        <v>2012</v>
      </c>
      <c r="AN73" s="22">
        <v>271</v>
      </c>
      <c r="AO73" s="22">
        <v>14289</v>
      </c>
      <c r="AP73" s="22">
        <v>986</v>
      </c>
      <c r="AQ73" s="22">
        <v>1281</v>
      </c>
      <c r="AR73" s="22">
        <v>212</v>
      </c>
      <c r="AS73" s="22">
        <v>147</v>
      </c>
      <c r="AT73" s="22">
        <v>442</v>
      </c>
      <c r="AU73" s="22">
        <v>2</v>
      </c>
      <c r="AV73" s="22">
        <v>16</v>
      </c>
      <c r="AW73" s="22">
        <v>111</v>
      </c>
      <c r="AX73" s="22">
        <v>54</v>
      </c>
      <c r="AY73" s="22">
        <v>67</v>
      </c>
      <c r="AZ73" s="22">
        <v>1</v>
      </c>
      <c r="BA73" s="22">
        <v>247</v>
      </c>
      <c r="BB73" s="22">
        <v>40</v>
      </c>
      <c r="BC73" s="22">
        <v>67</v>
      </c>
      <c r="BD73" s="22">
        <v>177</v>
      </c>
      <c r="BE73" s="22">
        <v>5</v>
      </c>
      <c r="BF73" s="22">
        <v>35</v>
      </c>
      <c r="BG73" s="22">
        <v>66</v>
      </c>
      <c r="BH73" s="22">
        <v>92</v>
      </c>
      <c r="BI73" s="22">
        <v>5</v>
      </c>
      <c r="BJ73" s="22">
        <v>112</v>
      </c>
      <c r="BK73" s="22">
        <v>389</v>
      </c>
      <c r="BL73" s="22">
        <v>733</v>
      </c>
      <c r="BM73" s="22">
        <v>93</v>
      </c>
      <c r="BN73" s="22">
        <v>99</v>
      </c>
      <c r="BO73" s="22">
        <v>216</v>
      </c>
      <c r="BP73" s="22">
        <v>112</v>
      </c>
      <c r="BQ73" s="22">
        <v>108</v>
      </c>
      <c r="BR73" s="22">
        <v>57</v>
      </c>
      <c r="BS73" s="22">
        <v>19</v>
      </c>
      <c r="BT73" s="22">
        <v>14</v>
      </c>
      <c r="BU73" s="22">
        <v>100</v>
      </c>
      <c r="BV73" s="76">
        <v>0</v>
      </c>
      <c r="BW73" s="113">
        <f t="shared" si="8"/>
        <v>54509</v>
      </c>
      <c r="BX73" s="60">
        <v>178786</v>
      </c>
      <c r="BY73" s="22">
        <v>0</v>
      </c>
      <c r="BZ73" s="76">
        <v>0</v>
      </c>
      <c r="CA73" s="113">
        <f t="shared" si="10"/>
        <v>178786</v>
      </c>
      <c r="CB73" s="60">
        <v>0</v>
      </c>
      <c r="CC73" s="76">
        <v>0</v>
      </c>
      <c r="CD73" s="113">
        <f t="shared" si="11"/>
        <v>0</v>
      </c>
      <c r="CE73" s="60">
        <v>0</v>
      </c>
      <c r="CF73" s="22">
        <v>0</v>
      </c>
      <c r="CG73" s="76">
        <v>0</v>
      </c>
      <c r="CH73" s="113">
        <f t="shared" si="12"/>
        <v>0</v>
      </c>
      <c r="CI73" s="81">
        <f t="shared" si="13"/>
        <v>178786</v>
      </c>
      <c r="CJ73" s="113">
        <f t="shared" si="9"/>
        <v>233295</v>
      </c>
      <c r="CK73" s="91"/>
      <c r="CL73" s="32"/>
    </row>
    <row r="74" spans="1:90" x14ac:dyDescent="0.2">
      <c r="A74" s="63" t="s">
        <v>398</v>
      </c>
      <c r="B74" s="57" t="s">
        <v>464</v>
      </c>
      <c r="C74" s="60">
        <v>0</v>
      </c>
      <c r="D74" s="22">
        <v>0</v>
      </c>
      <c r="E74" s="22">
        <v>535</v>
      </c>
      <c r="F74" s="22">
        <v>0</v>
      </c>
      <c r="G74" s="22">
        <v>232</v>
      </c>
      <c r="H74" s="22">
        <v>405</v>
      </c>
      <c r="I74" s="22">
        <v>1577</v>
      </c>
      <c r="J74" s="22">
        <v>149</v>
      </c>
      <c r="K74" s="22">
        <v>509</v>
      </c>
      <c r="L74" s="22">
        <v>1492</v>
      </c>
      <c r="M74" s="22">
        <v>528</v>
      </c>
      <c r="N74" s="22">
        <v>0</v>
      </c>
      <c r="O74" s="22">
        <v>486</v>
      </c>
      <c r="P74" s="22">
        <v>1250</v>
      </c>
      <c r="Q74" s="22">
        <v>1877</v>
      </c>
      <c r="R74" s="22">
        <v>781</v>
      </c>
      <c r="S74" s="22">
        <v>1039</v>
      </c>
      <c r="T74" s="22">
        <v>934</v>
      </c>
      <c r="U74" s="22">
        <v>1221</v>
      </c>
      <c r="V74" s="22">
        <v>1371</v>
      </c>
      <c r="W74" s="22">
        <v>1622</v>
      </c>
      <c r="X74" s="22">
        <v>1012</v>
      </c>
      <c r="Y74" s="22">
        <v>1790</v>
      </c>
      <c r="Z74" s="22">
        <v>41</v>
      </c>
      <c r="AA74" s="22">
        <v>1360</v>
      </c>
      <c r="AB74" s="22">
        <v>1801</v>
      </c>
      <c r="AC74" s="22">
        <v>5051</v>
      </c>
      <c r="AD74" s="22">
        <v>2046</v>
      </c>
      <c r="AE74" s="22">
        <v>377</v>
      </c>
      <c r="AF74" s="22">
        <v>151</v>
      </c>
      <c r="AG74" s="22">
        <v>18</v>
      </c>
      <c r="AH74" s="22">
        <v>1272</v>
      </c>
      <c r="AI74" s="22">
        <v>791</v>
      </c>
      <c r="AJ74" s="22">
        <v>737</v>
      </c>
      <c r="AK74" s="22">
        <v>2142</v>
      </c>
      <c r="AL74" s="22">
        <v>597</v>
      </c>
      <c r="AM74" s="22">
        <v>9106</v>
      </c>
      <c r="AN74" s="22">
        <v>2635</v>
      </c>
      <c r="AO74" s="22">
        <v>56117</v>
      </c>
      <c r="AP74" s="22">
        <v>300</v>
      </c>
      <c r="AQ74" s="22">
        <v>608</v>
      </c>
      <c r="AR74" s="22">
        <v>55</v>
      </c>
      <c r="AS74" s="22">
        <v>227</v>
      </c>
      <c r="AT74" s="22">
        <v>143</v>
      </c>
      <c r="AU74" s="22">
        <v>16</v>
      </c>
      <c r="AV74" s="22">
        <v>18</v>
      </c>
      <c r="AW74" s="22">
        <v>63</v>
      </c>
      <c r="AX74" s="22">
        <v>93</v>
      </c>
      <c r="AY74" s="22">
        <v>2834</v>
      </c>
      <c r="AZ74" s="22">
        <v>394</v>
      </c>
      <c r="BA74" s="22">
        <v>612</v>
      </c>
      <c r="BB74" s="22">
        <v>148</v>
      </c>
      <c r="BC74" s="22">
        <v>576</v>
      </c>
      <c r="BD74" s="22">
        <v>408</v>
      </c>
      <c r="BE74" s="22">
        <v>86</v>
      </c>
      <c r="BF74" s="22">
        <v>62</v>
      </c>
      <c r="BG74" s="22">
        <v>107</v>
      </c>
      <c r="BH74" s="22">
        <v>296</v>
      </c>
      <c r="BI74" s="22">
        <v>148</v>
      </c>
      <c r="BJ74" s="22">
        <v>3882</v>
      </c>
      <c r="BK74" s="22">
        <v>578</v>
      </c>
      <c r="BL74" s="22">
        <v>13164</v>
      </c>
      <c r="BM74" s="22">
        <v>4920</v>
      </c>
      <c r="BN74" s="22">
        <v>3496</v>
      </c>
      <c r="BO74" s="22">
        <v>14656</v>
      </c>
      <c r="BP74" s="22">
        <v>3344</v>
      </c>
      <c r="BQ74" s="22">
        <v>154</v>
      </c>
      <c r="BR74" s="22">
        <v>998</v>
      </c>
      <c r="BS74" s="22">
        <v>1734</v>
      </c>
      <c r="BT74" s="22">
        <v>13</v>
      </c>
      <c r="BU74" s="22">
        <v>196</v>
      </c>
      <c r="BV74" s="76">
        <v>0</v>
      </c>
      <c r="BW74" s="113">
        <f t="shared" si="8"/>
        <v>157381</v>
      </c>
      <c r="BX74" s="60">
        <v>531858</v>
      </c>
      <c r="BY74" s="22">
        <v>141956</v>
      </c>
      <c r="BZ74" s="76">
        <v>0</v>
      </c>
      <c r="CA74" s="113">
        <f t="shared" si="10"/>
        <v>673814</v>
      </c>
      <c r="CB74" s="60">
        <v>0</v>
      </c>
      <c r="CC74" s="76">
        <v>0</v>
      </c>
      <c r="CD74" s="113">
        <f t="shared" si="11"/>
        <v>0</v>
      </c>
      <c r="CE74" s="60">
        <v>50232</v>
      </c>
      <c r="CF74" s="22">
        <v>11410</v>
      </c>
      <c r="CG74" s="76">
        <v>4592</v>
      </c>
      <c r="CH74" s="113">
        <f t="shared" si="12"/>
        <v>66234</v>
      </c>
      <c r="CI74" s="81">
        <f t="shared" si="13"/>
        <v>740048</v>
      </c>
      <c r="CJ74" s="113">
        <f t="shared" si="9"/>
        <v>897429</v>
      </c>
      <c r="CK74" s="91"/>
      <c r="CL74" s="32"/>
    </row>
    <row r="75" spans="1:90" x14ac:dyDescent="0.2">
      <c r="A75" s="63" t="s">
        <v>399</v>
      </c>
      <c r="B75" s="57" t="s">
        <v>466</v>
      </c>
      <c r="C75" s="60">
        <v>16572</v>
      </c>
      <c r="D75" s="22">
        <v>36024</v>
      </c>
      <c r="E75" s="22">
        <v>17536</v>
      </c>
      <c r="F75" s="22">
        <v>3478</v>
      </c>
      <c r="G75" s="22">
        <v>22972</v>
      </c>
      <c r="H75" s="22">
        <v>20869</v>
      </c>
      <c r="I75" s="22">
        <v>45103</v>
      </c>
      <c r="J75" s="22">
        <v>30733</v>
      </c>
      <c r="K75" s="22">
        <v>43384</v>
      </c>
      <c r="L75" s="22">
        <v>26204</v>
      </c>
      <c r="M75" s="22">
        <v>30518</v>
      </c>
      <c r="N75" s="22">
        <v>0</v>
      </c>
      <c r="O75" s="22">
        <v>1240</v>
      </c>
      <c r="P75" s="22">
        <v>10576</v>
      </c>
      <c r="Q75" s="22">
        <v>67785</v>
      </c>
      <c r="R75" s="22">
        <v>15977</v>
      </c>
      <c r="S75" s="22">
        <v>4050</v>
      </c>
      <c r="T75" s="22">
        <v>23139</v>
      </c>
      <c r="U75" s="22">
        <v>33843</v>
      </c>
      <c r="V75" s="22">
        <v>10840</v>
      </c>
      <c r="W75" s="22">
        <v>69120</v>
      </c>
      <c r="X75" s="22">
        <v>67896</v>
      </c>
      <c r="Y75" s="22">
        <v>29294</v>
      </c>
      <c r="Z75" s="22">
        <v>1406</v>
      </c>
      <c r="AA75" s="22">
        <v>7072</v>
      </c>
      <c r="AB75" s="22">
        <v>5883</v>
      </c>
      <c r="AC75" s="22">
        <v>20948</v>
      </c>
      <c r="AD75" s="22">
        <v>3859</v>
      </c>
      <c r="AE75" s="22">
        <v>6914</v>
      </c>
      <c r="AF75" s="22">
        <v>2414</v>
      </c>
      <c r="AG75" s="22">
        <v>3571</v>
      </c>
      <c r="AH75" s="22">
        <v>58273</v>
      </c>
      <c r="AI75" s="22">
        <v>37344</v>
      </c>
      <c r="AJ75" s="22">
        <v>865</v>
      </c>
      <c r="AK75" s="22">
        <v>47660</v>
      </c>
      <c r="AL75" s="22">
        <v>10077</v>
      </c>
      <c r="AM75" s="22">
        <v>274381</v>
      </c>
      <c r="AN75" s="22">
        <v>55915</v>
      </c>
      <c r="AO75" s="22">
        <v>129754</v>
      </c>
      <c r="AP75" s="22">
        <v>2425</v>
      </c>
      <c r="AQ75" s="22">
        <v>932180</v>
      </c>
      <c r="AR75" s="22">
        <v>21570</v>
      </c>
      <c r="AS75" s="22">
        <v>558</v>
      </c>
      <c r="AT75" s="22">
        <v>14289</v>
      </c>
      <c r="AU75" s="22">
        <v>6204</v>
      </c>
      <c r="AV75" s="22">
        <v>242</v>
      </c>
      <c r="AW75" s="22">
        <v>239</v>
      </c>
      <c r="AX75" s="22">
        <v>406</v>
      </c>
      <c r="AY75" s="22">
        <v>3242</v>
      </c>
      <c r="AZ75" s="22">
        <v>399</v>
      </c>
      <c r="BA75" s="22">
        <v>410</v>
      </c>
      <c r="BB75" s="22">
        <v>304</v>
      </c>
      <c r="BC75" s="22">
        <v>620</v>
      </c>
      <c r="BD75" s="22">
        <v>1241</v>
      </c>
      <c r="BE75" s="22">
        <v>154</v>
      </c>
      <c r="BF75" s="22">
        <v>673</v>
      </c>
      <c r="BG75" s="22">
        <v>645</v>
      </c>
      <c r="BH75" s="22">
        <v>1991</v>
      </c>
      <c r="BI75" s="22">
        <v>125</v>
      </c>
      <c r="BJ75" s="22">
        <v>110</v>
      </c>
      <c r="BK75" s="22">
        <v>1196</v>
      </c>
      <c r="BL75" s="22">
        <v>17904</v>
      </c>
      <c r="BM75" s="22">
        <v>3224</v>
      </c>
      <c r="BN75" s="22">
        <v>781</v>
      </c>
      <c r="BO75" s="22">
        <v>5973</v>
      </c>
      <c r="BP75" s="22">
        <v>2528</v>
      </c>
      <c r="BQ75" s="22">
        <v>2866</v>
      </c>
      <c r="BR75" s="22">
        <v>1160</v>
      </c>
      <c r="BS75" s="22">
        <v>3241</v>
      </c>
      <c r="BT75" s="22">
        <v>729</v>
      </c>
      <c r="BU75" s="22">
        <v>1792</v>
      </c>
      <c r="BV75" s="76">
        <v>0</v>
      </c>
      <c r="BW75" s="113">
        <f t="shared" si="8"/>
        <v>2322910</v>
      </c>
      <c r="BX75" s="60">
        <v>13013</v>
      </c>
      <c r="BY75" s="22">
        <v>18</v>
      </c>
      <c r="BZ75" s="76">
        <v>0</v>
      </c>
      <c r="CA75" s="113">
        <f t="shared" si="10"/>
        <v>13031</v>
      </c>
      <c r="CB75" s="60">
        <v>5219</v>
      </c>
      <c r="CC75" s="76">
        <v>0</v>
      </c>
      <c r="CD75" s="113">
        <f t="shared" si="11"/>
        <v>5219</v>
      </c>
      <c r="CE75" s="60">
        <v>348172</v>
      </c>
      <c r="CF75" s="22">
        <v>131577</v>
      </c>
      <c r="CG75" s="76">
        <v>18709</v>
      </c>
      <c r="CH75" s="113">
        <f t="shared" si="12"/>
        <v>498458</v>
      </c>
      <c r="CI75" s="81">
        <f t="shared" si="13"/>
        <v>516708</v>
      </c>
      <c r="CJ75" s="113">
        <f t="shared" si="9"/>
        <v>2839618</v>
      </c>
      <c r="CK75" s="91"/>
      <c r="CL75" s="32"/>
    </row>
    <row r="76" spans="1:90" x14ac:dyDescent="0.2">
      <c r="A76" s="63" t="s">
        <v>249</v>
      </c>
      <c r="B76" s="57" t="s">
        <v>250</v>
      </c>
      <c r="C76" s="60">
        <v>320</v>
      </c>
      <c r="D76" s="22">
        <v>100</v>
      </c>
      <c r="E76" s="22">
        <v>64</v>
      </c>
      <c r="F76" s="22">
        <v>3</v>
      </c>
      <c r="G76" s="22">
        <v>206</v>
      </c>
      <c r="H76" s="22">
        <v>269</v>
      </c>
      <c r="I76" s="22">
        <v>1896</v>
      </c>
      <c r="J76" s="22">
        <v>897</v>
      </c>
      <c r="K76" s="22">
        <v>661</v>
      </c>
      <c r="L76" s="22">
        <v>635</v>
      </c>
      <c r="M76" s="22">
        <v>219</v>
      </c>
      <c r="N76" s="22">
        <v>0</v>
      </c>
      <c r="O76" s="22">
        <v>7</v>
      </c>
      <c r="P76" s="22">
        <v>115</v>
      </c>
      <c r="Q76" s="22">
        <v>1857</v>
      </c>
      <c r="R76" s="22">
        <v>28</v>
      </c>
      <c r="S76" s="22">
        <v>25</v>
      </c>
      <c r="T76" s="22">
        <v>254</v>
      </c>
      <c r="U76" s="22">
        <v>929</v>
      </c>
      <c r="V76" s="22">
        <v>70</v>
      </c>
      <c r="W76" s="22">
        <v>1292</v>
      </c>
      <c r="X76" s="22">
        <v>1130</v>
      </c>
      <c r="Y76" s="22">
        <v>797</v>
      </c>
      <c r="Z76" s="22">
        <v>91</v>
      </c>
      <c r="AA76" s="22">
        <v>81</v>
      </c>
      <c r="AB76" s="22">
        <v>415</v>
      </c>
      <c r="AC76" s="22">
        <v>331</v>
      </c>
      <c r="AD76" s="22">
        <v>57</v>
      </c>
      <c r="AE76" s="22">
        <v>200</v>
      </c>
      <c r="AF76" s="22">
        <v>76</v>
      </c>
      <c r="AG76" s="22">
        <v>47</v>
      </c>
      <c r="AH76" s="22">
        <v>289</v>
      </c>
      <c r="AI76" s="22">
        <v>3</v>
      </c>
      <c r="AJ76" s="22">
        <v>6</v>
      </c>
      <c r="AK76" s="22">
        <v>721</v>
      </c>
      <c r="AL76" s="22">
        <v>121</v>
      </c>
      <c r="AM76" s="22">
        <v>4929</v>
      </c>
      <c r="AN76" s="22">
        <v>660</v>
      </c>
      <c r="AO76" s="22">
        <v>220</v>
      </c>
      <c r="AP76" s="22">
        <v>1786</v>
      </c>
      <c r="AQ76" s="22">
        <v>47476</v>
      </c>
      <c r="AR76" s="22">
        <v>451</v>
      </c>
      <c r="AS76" s="22">
        <v>15</v>
      </c>
      <c r="AT76" s="22">
        <v>202</v>
      </c>
      <c r="AU76" s="22">
        <v>30</v>
      </c>
      <c r="AV76" s="22">
        <v>1</v>
      </c>
      <c r="AW76" s="22">
        <v>131</v>
      </c>
      <c r="AX76" s="22">
        <v>65</v>
      </c>
      <c r="AY76" s="22">
        <v>1</v>
      </c>
      <c r="AZ76" s="22">
        <v>4</v>
      </c>
      <c r="BA76" s="22">
        <v>2</v>
      </c>
      <c r="BB76" s="22">
        <v>1</v>
      </c>
      <c r="BC76" s="22">
        <v>33</v>
      </c>
      <c r="BD76" s="22">
        <v>123</v>
      </c>
      <c r="BE76" s="22">
        <v>0</v>
      </c>
      <c r="BF76" s="22">
        <v>31</v>
      </c>
      <c r="BG76" s="22">
        <v>2</v>
      </c>
      <c r="BH76" s="22">
        <v>11</v>
      </c>
      <c r="BI76" s="22">
        <v>4</v>
      </c>
      <c r="BJ76" s="22">
        <v>28</v>
      </c>
      <c r="BK76" s="22">
        <v>36</v>
      </c>
      <c r="BL76" s="22">
        <v>126</v>
      </c>
      <c r="BM76" s="22">
        <v>8</v>
      </c>
      <c r="BN76" s="22">
        <v>104</v>
      </c>
      <c r="BO76" s="22">
        <v>6</v>
      </c>
      <c r="BP76" s="22">
        <v>8</v>
      </c>
      <c r="BQ76" s="22">
        <v>25</v>
      </c>
      <c r="BR76" s="22">
        <v>5</v>
      </c>
      <c r="BS76" s="22">
        <v>28</v>
      </c>
      <c r="BT76" s="22">
        <v>2</v>
      </c>
      <c r="BU76" s="22">
        <v>14</v>
      </c>
      <c r="BV76" s="76">
        <v>0</v>
      </c>
      <c r="BW76" s="113">
        <f t="shared" si="8"/>
        <v>70780</v>
      </c>
      <c r="BX76" s="60">
        <v>10837</v>
      </c>
      <c r="BY76" s="22">
        <v>0</v>
      </c>
      <c r="BZ76" s="76">
        <v>0</v>
      </c>
      <c r="CA76" s="113">
        <f t="shared" si="10"/>
        <v>10837</v>
      </c>
      <c r="CB76" s="60">
        <v>108</v>
      </c>
      <c r="CC76" s="76">
        <v>0</v>
      </c>
      <c r="CD76" s="113">
        <f t="shared" si="11"/>
        <v>108</v>
      </c>
      <c r="CE76" s="60">
        <v>20635</v>
      </c>
      <c r="CF76" s="22">
        <v>2064</v>
      </c>
      <c r="CG76" s="76">
        <v>1259</v>
      </c>
      <c r="CH76" s="113">
        <f t="shared" si="12"/>
        <v>23958</v>
      </c>
      <c r="CI76" s="81">
        <f t="shared" si="13"/>
        <v>34903</v>
      </c>
      <c r="CJ76" s="113">
        <f t="shared" si="9"/>
        <v>105683</v>
      </c>
      <c r="CK76" s="91"/>
      <c r="CL76" s="32"/>
    </row>
    <row r="77" spans="1:90" x14ac:dyDescent="0.2">
      <c r="A77" s="63" t="s">
        <v>251</v>
      </c>
      <c r="B77" s="57" t="s">
        <v>107</v>
      </c>
      <c r="C77" s="60">
        <v>346</v>
      </c>
      <c r="D77" s="22">
        <v>50</v>
      </c>
      <c r="E77" s="22">
        <v>185</v>
      </c>
      <c r="F77" s="22">
        <v>2</v>
      </c>
      <c r="G77" s="22">
        <v>408</v>
      </c>
      <c r="H77" s="22">
        <v>486</v>
      </c>
      <c r="I77" s="22">
        <v>1347</v>
      </c>
      <c r="J77" s="22">
        <v>866</v>
      </c>
      <c r="K77" s="22">
        <v>418</v>
      </c>
      <c r="L77" s="22">
        <v>1384</v>
      </c>
      <c r="M77" s="22">
        <v>807</v>
      </c>
      <c r="N77" s="22">
        <v>0</v>
      </c>
      <c r="O77" s="22">
        <v>389</v>
      </c>
      <c r="P77" s="22">
        <v>788</v>
      </c>
      <c r="Q77" s="22">
        <v>758</v>
      </c>
      <c r="R77" s="22">
        <v>390</v>
      </c>
      <c r="S77" s="22">
        <v>50</v>
      </c>
      <c r="T77" s="22">
        <v>244</v>
      </c>
      <c r="U77" s="22">
        <v>1024</v>
      </c>
      <c r="V77" s="22">
        <v>467</v>
      </c>
      <c r="W77" s="22">
        <v>1500</v>
      </c>
      <c r="X77" s="22">
        <v>636</v>
      </c>
      <c r="Y77" s="22">
        <v>658</v>
      </c>
      <c r="Z77" s="22">
        <v>213</v>
      </c>
      <c r="AA77" s="22">
        <v>513</v>
      </c>
      <c r="AB77" s="22">
        <v>1280</v>
      </c>
      <c r="AC77" s="22">
        <v>2755</v>
      </c>
      <c r="AD77" s="22">
        <v>300</v>
      </c>
      <c r="AE77" s="22">
        <v>235</v>
      </c>
      <c r="AF77" s="22">
        <v>105</v>
      </c>
      <c r="AG77" s="22">
        <v>114</v>
      </c>
      <c r="AH77" s="22">
        <v>692</v>
      </c>
      <c r="AI77" s="22">
        <v>590</v>
      </c>
      <c r="AJ77" s="22">
        <v>3</v>
      </c>
      <c r="AK77" s="22">
        <v>724</v>
      </c>
      <c r="AL77" s="22">
        <v>3301</v>
      </c>
      <c r="AM77" s="22">
        <v>27304</v>
      </c>
      <c r="AN77" s="22">
        <v>3737</v>
      </c>
      <c r="AO77" s="22">
        <v>333</v>
      </c>
      <c r="AP77" s="22">
        <v>2029</v>
      </c>
      <c r="AQ77" s="22">
        <v>6142</v>
      </c>
      <c r="AR77" s="22">
        <v>763</v>
      </c>
      <c r="AS77" s="22">
        <v>1173</v>
      </c>
      <c r="AT77" s="22">
        <v>848</v>
      </c>
      <c r="AU77" s="22">
        <v>211</v>
      </c>
      <c r="AV77" s="22">
        <v>94</v>
      </c>
      <c r="AW77" s="22">
        <v>342</v>
      </c>
      <c r="AX77" s="22">
        <v>524</v>
      </c>
      <c r="AY77" s="22">
        <v>16</v>
      </c>
      <c r="AZ77" s="22">
        <v>122</v>
      </c>
      <c r="BA77" s="22">
        <v>7739</v>
      </c>
      <c r="BB77" s="22">
        <v>904</v>
      </c>
      <c r="BC77" s="22">
        <v>1233</v>
      </c>
      <c r="BD77" s="22">
        <v>1278</v>
      </c>
      <c r="BE77" s="22">
        <v>446</v>
      </c>
      <c r="BF77" s="22">
        <v>177</v>
      </c>
      <c r="BG77" s="22">
        <v>58</v>
      </c>
      <c r="BH77" s="22">
        <v>1522</v>
      </c>
      <c r="BI77" s="22">
        <v>782</v>
      </c>
      <c r="BJ77" s="22">
        <v>19166</v>
      </c>
      <c r="BK77" s="22">
        <v>3042</v>
      </c>
      <c r="BL77" s="22">
        <v>3157</v>
      </c>
      <c r="BM77" s="22">
        <v>29</v>
      </c>
      <c r="BN77" s="22">
        <v>193</v>
      </c>
      <c r="BO77" s="22">
        <v>352</v>
      </c>
      <c r="BP77" s="22">
        <v>1021</v>
      </c>
      <c r="BQ77" s="22">
        <v>849</v>
      </c>
      <c r="BR77" s="22">
        <v>459</v>
      </c>
      <c r="BS77" s="22">
        <v>7385</v>
      </c>
      <c r="BT77" s="22">
        <v>69</v>
      </c>
      <c r="BU77" s="22">
        <v>1015</v>
      </c>
      <c r="BV77" s="76">
        <v>0</v>
      </c>
      <c r="BW77" s="113">
        <f t="shared" si="8"/>
        <v>118542</v>
      </c>
      <c r="BX77" s="60">
        <v>283388</v>
      </c>
      <c r="BY77" s="22">
        <v>0</v>
      </c>
      <c r="BZ77" s="76">
        <v>0</v>
      </c>
      <c r="CA77" s="113">
        <f t="shared" si="10"/>
        <v>283388</v>
      </c>
      <c r="CB77" s="60">
        <v>54</v>
      </c>
      <c r="CC77" s="76">
        <v>0</v>
      </c>
      <c r="CD77" s="113">
        <f t="shared" si="11"/>
        <v>54</v>
      </c>
      <c r="CE77" s="60">
        <v>183</v>
      </c>
      <c r="CF77" s="22">
        <v>118</v>
      </c>
      <c r="CG77" s="76">
        <v>43</v>
      </c>
      <c r="CH77" s="113">
        <f t="shared" si="12"/>
        <v>344</v>
      </c>
      <c r="CI77" s="81">
        <f t="shared" si="13"/>
        <v>283786</v>
      </c>
      <c r="CJ77" s="113">
        <f t="shared" si="9"/>
        <v>402328</v>
      </c>
      <c r="CK77" s="91"/>
      <c r="CL77" s="32"/>
    </row>
    <row r="78" spans="1:90" x14ac:dyDescent="0.2">
      <c r="A78" s="63" t="s">
        <v>252</v>
      </c>
      <c r="B78" s="57" t="s">
        <v>253</v>
      </c>
      <c r="C78" s="60">
        <v>2104</v>
      </c>
      <c r="D78" s="22">
        <v>10655</v>
      </c>
      <c r="E78" s="22">
        <v>47022</v>
      </c>
      <c r="F78" s="22">
        <v>650</v>
      </c>
      <c r="G78" s="22">
        <v>12619</v>
      </c>
      <c r="H78" s="22">
        <v>10106</v>
      </c>
      <c r="I78" s="22">
        <v>40293</v>
      </c>
      <c r="J78" s="22">
        <v>20357</v>
      </c>
      <c r="K78" s="22">
        <v>10107</v>
      </c>
      <c r="L78" s="22">
        <v>11792</v>
      </c>
      <c r="M78" s="22">
        <v>15475</v>
      </c>
      <c r="N78" s="22">
        <v>0</v>
      </c>
      <c r="O78" s="22">
        <v>1313</v>
      </c>
      <c r="P78" s="22">
        <v>11692</v>
      </c>
      <c r="Q78" s="22">
        <v>29621</v>
      </c>
      <c r="R78" s="22">
        <v>14590</v>
      </c>
      <c r="S78" s="22">
        <v>1278</v>
      </c>
      <c r="T78" s="22">
        <v>10271</v>
      </c>
      <c r="U78" s="22">
        <v>13370</v>
      </c>
      <c r="V78" s="22">
        <v>8851</v>
      </c>
      <c r="W78" s="22">
        <v>19728</v>
      </c>
      <c r="X78" s="22">
        <v>30470</v>
      </c>
      <c r="Y78" s="22">
        <v>16517</v>
      </c>
      <c r="Z78" s="22">
        <v>1559</v>
      </c>
      <c r="AA78" s="22">
        <v>9563</v>
      </c>
      <c r="AB78" s="22">
        <v>6775</v>
      </c>
      <c r="AC78" s="22">
        <v>39269</v>
      </c>
      <c r="AD78" s="22">
        <v>7389</v>
      </c>
      <c r="AE78" s="22">
        <v>3014</v>
      </c>
      <c r="AF78" s="22">
        <v>1967</v>
      </c>
      <c r="AG78" s="22">
        <v>3744</v>
      </c>
      <c r="AH78" s="22">
        <v>29436</v>
      </c>
      <c r="AI78" s="22">
        <v>20775</v>
      </c>
      <c r="AJ78" s="22">
        <v>358</v>
      </c>
      <c r="AK78" s="22">
        <v>23634</v>
      </c>
      <c r="AL78" s="22">
        <v>47488</v>
      </c>
      <c r="AM78" s="22">
        <v>682810</v>
      </c>
      <c r="AN78" s="22">
        <v>78750</v>
      </c>
      <c r="AO78" s="22">
        <v>545939</v>
      </c>
      <c r="AP78" s="22">
        <v>28082</v>
      </c>
      <c r="AQ78" s="22">
        <v>502962</v>
      </c>
      <c r="AR78" s="22">
        <v>1701</v>
      </c>
      <c r="AS78" s="22">
        <v>111</v>
      </c>
      <c r="AT78" s="22">
        <v>9077</v>
      </c>
      <c r="AU78" s="22">
        <v>7909</v>
      </c>
      <c r="AV78" s="22">
        <v>165</v>
      </c>
      <c r="AW78" s="22">
        <v>1262</v>
      </c>
      <c r="AX78" s="22">
        <v>1755</v>
      </c>
      <c r="AY78" s="22">
        <v>2237</v>
      </c>
      <c r="AZ78" s="22">
        <v>251</v>
      </c>
      <c r="BA78" s="22">
        <v>308</v>
      </c>
      <c r="BB78" s="22">
        <v>121</v>
      </c>
      <c r="BC78" s="22">
        <v>4992</v>
      </c>
      <c r="BD78" s="22">
        <v>3316</v>
      </c>
      <c r="BE78" s="22">
        <v>65</v>
      </c>
      <c r="BF78" s="22">
        <v>476</v>
      </c>
      <c r="BG78" s="22">
        <v>661</v>
      </c>
      <c r="BH78" s="22">
        <v>4506</v>
      </c>
      <c r="BI78" s="22">
        <v>19</v>
      </c>
      <c r="BJ78" s="22">
        <v>24</v>
      </c>
      <c r="BK78" s="22">
        <v>1598</v>
      </c>
      <c r="BL78" s="22">
        <v>49910</v>
      </c>
      <c r="BM78" s="22">
        <v>2197</v>
      </c>
      <c r="BN78" s="22">
        <v>502</v>
      </c>
      <c r="BO78" s="22">
        <v>2585</v>
      </c>
      <c r="BP78" s="22">
        <v>1917</v>
      </c>
      <c r="BQ78" s="22">
        <v>2513</v>
      </c>
      <c r="BR78" s="22">
        <v>577</v>
      </c>
      <c r="BS78" s="22">
        <v>4260</v>
      </c>
      <c r="BT78" s="22">
        <v>371</v>
      </c>
      <c r="BU78" s="22">
        <v>2483</v>
      </c>
      <c r="BV78" s="76">
        <v>0</v>
      </c>
      <c r="BW78" s="113">
        <f t="shared" si="8"/>
        <v>2480264</v>
      </c>
      <c r="BX78" s="60">
        <v>214443</v>
      </c>
      <c r="BY78" s="22">
        <v>0</v>
      </c>
      <c r="BZ78" s="76">
        <v>0</v>
      </c>
      <c r="CA78" s="113">
        <f t="shared" si="10"/>
        <v>214443</v>
      </c>
      <c r="CB78" s="60">
        <v>0</v>
      </c>
      <c r="CC78" s="76">
        <v>0</v>
      </c>
      <c r="CD78" s="113">
        <f t="shared" si="11"/>
        <v>0</v>
      </c>
      <c r="CE78" s="60">
        <v>642381</v>
      </c>
      <c r="CF78" s="22">
        <v>136715</v>
      </c>
      <c r="CG78" s="76">
        <v>175535</v>
      </c>
      <c r="CH78" s="113">
        <f t="shared" si="12"/>
        <v>954631</v>
      </c>
      <c r="CI78" s="81">
        <f t="shared" si="13"/>
        <v>1169074</v>
      </c>
      <c r="CJ78" s="113">
        <f t="shared" si="9"/>
        <v>3649338</v>
      </c>
      <c r="CK78" s="91"/>
      <c r="CL78" s="32"/>
    </row>
    <row r="79" spans="1:90" x14ac:dyDescent="0.2">
      <c r="A79" s="63" t="s">
        <v>254</v>
      </c>
      <c r="B79" s="57" t="s">
        <v>255</v>
      </c>
      <c r="C79" s="60">
        <v>7</v>
      </c>
      <c r="D79" s="22">
        <v>37</v>
      </c>
      <c r="E79" s="22">
        <v>1150</v>
      </c>
      <c r="F79" s="22">
        <v>395</v>
      </c>
      <c r="G79" s="22">
        <v>94</v>
      </c>
      <c r="H79" s="22">
        <v>1032</v>
      </c>
      <c r="I79" s="22">
        <v>834</v>
      </c>
      <c r="J79" s="22">
        <v>1041</v>
      </c>
      <c r="K79" s="22">
        <v>65</v>
      </c>
      <c r="L79" s="22">
        <v>171</v>
      </c>
      <c r="M79" s="22">
        <v>86</v>
      </c>
      <c r="N79" s="22">
        <v>0</v>
      </c>
      <c r="O79" s="22">
        <v>2</v>
      </c>
      <c r="P79" s="22">
        <v>1220</v>
      </c>
      <c r="Q79" s="22">
        <v>2450</v>
      </c>
      <c r="R79" s="22">
        <v>808</v>
      </c>
      <c r="S79" s="22">
        <v>30</v>
      </c>
      <c r="T79" s="22">
        <v>2438</v>
      </c>
      <c r="U79" s="22">
        <v>533</v>
      </c>
      <c r="V79" s="22">
        <v>1345</v>
      </c>
      <c r="W79" s="22">
        <v>2565</v>
      </c>
      <c r="X79" s="22">
        <v>2320</v>
      </c>
      <c r="Y79" s="22">
        <v>2562</v>
      </c>
      <c r="Z79" s="22">
        <v>51</v>
      </c>
      <c r="AA79" s="22">
        <v>432</v>
      </c>
      <c r="AB79" s="22">
        <v>939</v>
      </c>
      <c r="AC79" s="22">
        <v>2499</v>
      </c>
      <c r="AD79" s="22">
        <v>24</v>
      </c>
      <c r="AE79" s="22">
        <v>163</v>
      </c>
      <c r="AF79" s="22">
        <v>10</v>
      </c>
      <c r="AG79" s="22">
        <v>251</v>
      </c>
      <c r="AH79" s="22">
        <v>20966</v>
      </c>
      <c r="AI79" s="22">
        <v>389</v>
      </c>
      <c r="AJ79" s="22">
        <v>2674</v>
      </c>
      <c r="AK79" s="22">
        <v>13898</v>
      </c>
      <c r="AL79" s="22">
        <v>2043</v>
      </c>
      <c r="AM79" s="22">
        <v>21973</v>
      </c>
      <c r="AN79" s="22">
        <v>10399</v>
      </c>
      <c r="AO79" s="22">
        <v>5062</v>
      </c>
      <c r="AP79" s="22">
        <v>2468</v>
      </c>
      <c r="AQ79" s="22">
        <v>2850</v>
      </c>
      <c r="AR79" s="22">
        <v>44928</v>
      </c>
      <c r="AS79" s="22">
        <v>2678</v>
      </c>
      <c r="AT79" s="22">
        <v>18998</v>
      </c>
      <c r="AU79" s="22">
        <v>224</v>
      </c>
      <c r="AV79" s="22">
        <v>14</v>
      </c>
      <c r="AW79" s="22">
        <v>13627</v>
      </c>
      <c r="AX79" s="22">
        <v>3962</v>
      </c>
      <c r="AY79" s="22">
        <v>5399</v>
      </c>
      <c r="AZ79" s="22">
        <v>1480</v>
      </c>
      <c r="BA79" s="22">
        <v>1746</v>
      </c>
      <c r="BB79" s="22">
        <v>717</v>
      </c>
      <c r="BC79" s="22">
        <v>3253</v>
      </c>
      <c r="BD79" s="22">
        <v>4268</v>
      </c>
      <c r="BE79" s="22">
        <v>108</v>
      </c>
      <c r="BF79" s="22">
        <v>82</v>
      </c>
      <c r="BG79" s="22">
        <v>130</v>
      </c>
      <c r="BH79" s="22">
        <v>325</v>
      </c>
      <c r="BI79" s="22">
        <v>2</v>
      </c>
      <c r="BJ79" s="22">
        <v>8</v>
      </c>
      <c r="BK79" s="22">
        <v>2903</v>
      </c>
      <c r="BL79" s="22">
        <v>18422</v>
      </c>
      <c r="BM79" s="22">
        <v>708</v>
      </c>
      <c r="BN79" s="22">
        <v>1870</v>
      </c>
      <c r="BO79" s="22">
        <v>2579</v>
      </c>
      <c r="BP79" s="22">
        <v>6794</v>
      </c>
      <c r="BQ79" s="22">
        <v>54</v>
      </c>
      <c r="BR79" s="22">
        <v>1477</v>
      </c>
      <c r="BS79" s="22">
        <v>694</v>
      </c>
      <c r="BT79" s="22">
        <v>928</v>
      </c>
      <c r="BU79" s="22">
        <v>829</v>
      </c>
      <c r="BV79" s="76">
        <v>0</v>
      </c>
      <c r="BW79" s="113">
        <f t="shared" si="8"/>
        <v>247483</v>
      </c>
      <c r="BX79" s="60">
        <v>18103</v>
      </c>
      <c r="BY79" s="22">
        <v>0</v>
      </c>
      <c r="BZ79" s="76">
        <v>0</v>
      </c>
      <c r="CA79" s="113">
        <f t="shared" si="10"/>
        <v>18103</v>
      </c>
      <c r="CB79" s="60">
        <v>0</v>
      </c>
      <c r="CC79" s="76">
        <v>0</v>
      </c>
      <c r="CD79" s="113">
        <f t="shared" si="11"/>
        <v>0</v>
      </c>
      <c r="CE79" s="60">
        <v>37320</v>
      </c>
      <c r="CF79" s="22">
        <v>3267</v>
      </c>
      <c r="CG79" s="76">
        <v>1396</v>
      </c>
      <c r="CH79" s="113">
        <f t="shared" si="12"/>
        <v>41983</v>
      </c>
      <c r="CI79" s="81">
        <f t="shared" si="13"/>
        <v>60086</v>
      </c>
      <c r="CJ79" s="113">
        <f t="shared" si="9"/>
        <v>307569</v>
      </c>
      <c r="CK79" s="91"/>
      <c r="CL79" s="32"/>
    </row>
    <row r="80" spans="1:90" x14ac:dyDescent="0.2">
      <c r="A80" s="63" t="s">
        <v>256</v>
      </c>
      <c r="B80" s="57" t="s">
        <v>257</v>
      </c>
      <c r="C80" s="60">
        <v>166</v>
      </c>
      <c r="D80" s="22">
        <v>186</v>
      </c>
      <c r="E80" s="22">
        <v>0</v>
      </c>
      <c r="F80" s="22">
        <v>0</v>
      </c>
      <c r="G80" s="22">
        <v>536</v>
      </c>
      <c r="H80" s="22">
        <v>2270</v>
      </c>
      <c r="I80" s="22">
        <v>6573</v>
      </c>
      <c r="J80" s="22">
        <v>1026</v>
      </c>
      <c r="K80" s="22">
        <v>172</v>
      </c>
      <c r="L80" s="22">
        <v>3126</v>
      </c>
      <c r="M80" s="22">
        <v>1830</v>
      </c>
      <c r="N80" s="22">
        <v>0</v>
      </c>
      <c r="O80" s="22">
        <v>487</v>
      </c>
      <c r="P80" s="22">
        <v>3948</v>
      </c>
      <c r="Q80" s="22">
        <v>4946</v>
      </c>
      <c r="R80" s="22">
        <v>597</v>
      </c>
      <c r="S80" s="22">
        <v>70</v>
      </c>
      <c r="T80" s="22">
        <v>3189</v>
      </c>
      <c r="U80" s="22">
        <v>3354</v>
      </c>
      <c r="V80" s="22">
        <v>675</v>
      </c>
      <c r="W80" s="22">
        <v>4936</v>
      </c>
      <c r="X80" s="22">
        <v>342</v>
      </c>
      <c r="Y80" s="22">
        <v>6422</v>
      </c>
      <c r="Z80" s="22">
        <v>337</v>
      </c>
      <c r="AA80" s="22">
        <v>3736</v>
      </c>
      <c r="AB80" s="22">
        <v>2888</v>
      </c>
      <c r="AC80" s="22">
        <v>10252</v>
      </c>
      <c r="AD80" s="22">
        <v>3752</v>
      </c>
      <c r="AE80" s="22">
        <v>912</v>
      </c>
      <c r="AF80" s="22">
        <v>501</v>
      </c>
      <c r="AG80" s="22">
        <v>3452</v>
      </c>
      <c r="AH80" s="22">
        <v>9346</v>
      </c>
      <c r="AI80" s="22">
        <v>5595</v>
      </c>
      <c r="AJ80" s="22">
        <v>550</v>
      </c>
      <c r="AK80" s="22">
        <v>16681</v>
      </c>
      <c r="AL80" s="22">
        <v>5665</v>
      </c>
      <c r="AM80" s="22">
        <v>54144</v>
      </c>
      <c r="AN80" s="22">
        <v>8660</v>
      </c>
      <c r="AO80" s="22">
        <v>13394</v>
      </c>
      <c r="AP80" s="22">
        <v>2676</v>
      </c>
      <c r="AQ80" s="22">
        <v>10654</v>
      </c>
      <c r="AR80" s="22">
        <v>42</v>
      </c>
      <c r="AS80" s="22">
        <v>20467</v>
      </c>
      <c r="AT80" s="22">
        <v>5674</v>
      </c>
      <c r="AU80" s="22">
        <v>133</v>
      </c>
      <c r="AV80" s="22">
        <v>205</v>
      </c>
      <c r="AW80" s="22">
        <v>671</v>
      </c>
      <c r="AX80" s="22">
        <v>1042</v>
      </c>
      <c r="AY80" s="22">
        <v>9022</v>
      </c>
      <c r="AZ80" s="22">
        <v>691</v>
      </c>
      <c r="BA80" s="22">
        <v>1011</v>
      </c>
      <c r="BB80" s="22">
        <v>7684</v>
      </c>
      <c r="BC80" s="22">
        <v>10916</v>
      </c>
      <c r="BD80" s="22">
        <v>6770</v>
      </c>
      <c r="BE80" s="22">
        <v>471</v>
      </c>
      <c r="BF80" s="22">
        <v>1189</v>
      </c>
      <c r="BG80" s="22">
        <v>3156</v>
      </c>
      <c r="BH80" s="22">
        <v>1419</v>
      </c>
      <c r="BI80" s="22">
        <v>1050</v>
      </c>
      <c r="BJ80" s="22">
        <v>24085</v>
      </c>
      <c r="BK80" s="22">
        <v>6069</v>
      </c>
      <c r="BL80" s="22">
        <v>11589</v>
      </c>
      <c r="BM80" s="22">
        <v>628</v>
      </c>
      <c r="BN80" s="22">
        <v>1755</v>
      </c>
      <c r="BO80" s="22">
        <v>443</v>
      </c>
      <c r="BP80" s="22">
        <v>287</v>
      </c>
      <c r="BQ80" s="22">
        <v>9649</v>
      </c>
      <c r="BR80" s="22">
        <v>1449</v>
      </c>
      <c r="BS80" s="22">
        <v>3989</v>
      </c>
      <c r="BT80" s="22">
        <v>173</v>
      </c>
      <c r="BU80" s="22">
        <v>1338</v>
      </c>
      <c r="BV80" s="76">
        <v>0</v>
      </c>
      <c r="BW80" s="113">
        <f t="shared" si="8"/>
        <v>331113</v>
      </c>
      <c r="BX80" s="60">
        <v>379527</v>
      </c>
      <c r="BY80" s="22">
        <v>0</v>
      </c>
      <c r="BZ80" s="76">
        <v>0</v>
      </c>
      <c r="CA80" s="113">
        <f t="shared" si="10"/>
        <v>379527</v>
      </c>
      <c r="CB80" s="60">
        <v>0</v>
      </c>
      <c r="CC80" s="76">
        <v>0</v>
      </c>
      <c r="CD80" s="113">
        <f t="shared" si="11"/>
        <v>0</v>
      </c>
      <c r="CE80" s="60">
        <v>0</v>
      </c>
      <c r="CF80" s="22">
        <v>0</v>
      </c>
      <c r="CG80" s="76">
        <v>0</v>
      </c>
      <c r="CH80" s="113">
        <f t="shared" si="12"/>
        <v>0</v>
      </c>
      <c r="CI80" s="81">
        <f t="shared" si="13"/>
        <v>379527</v>
      </c>
      <c r="CJ80" s="113">
        <f t="shared" si="9"/>
        <v>710640</v>
      </c>
      <c r="CK80" s="91"/>
      <c r="CL80" s="32"/>
    </row>
    <row r="81" spans="1:90" x14ac:dyDescent="0.2">
      <c r="A81" s="63" t="s">
        <v>258</v>
      </c>
      <c r="B81" s="57" t="s">
        <v>259</v>
      </c>
      <c r="C81" s="60">
        <v>284</v>
      </c>
      <c r="D81" s="22">
        <v>39</v>
      </c>
      <c r="E81" s="22">
        <v>0</v>
      </c>
      <c r="F81" s="22">
        <v>0</v>
      </c>
      <c r="G81" s="22">
        <v>2280</v>
      </c>
      <c r="H81" s="22">
        <v>879</v>
      </c>
      <c r="I81" s="22">
        <v>2775</v>
      </c>
      <c r="J81" s="22">
        <v>1313</v>
      </c>
      <c r="K81" s="22">
        <v>326</v>
      </c>
      <c r="L81" s="22">
        <v>1339</v>
      </c>
      <c r="M81" s="22">
        <v>3956</v>
      </c>
      <c r="N81" s="22">
        <v>0</v>
      </c>
      <c r="O81" s="22">
        <v>376</v>
      </c>
      <c r="P81" s="22">
        <v>1272</v>
      </c>
      <c r="Q81" s="22">
        <v>974</v>
      </c>
      <c r="R81" s="22">
        <v>275</v>
      </c>
      <c r="S81" s="22">
        <v>79</v>
      </c>
      <c r="T81" s="22">
        <v>873</v>
      </c>
      <c r="U81" s="22">
        <v>1465</v>
      </c>
      <c r="V81" s="22">
        <v>786</v>
      </c>
      <c r="W81" s="22">
        <v>1533</v>
      </c>
      <c r="X81" s="22">
        <v>150</v>
      </c>
      <c r="Y81" s="22">
        <v>3519</v>
      </c>
      <c r="Z81" s="22">
        <v>156</v>
      </c>
      <c r="AA81" s="22">
        <v>674</v>
      </c>
      <c r="AB81" s="22">
        <v>568</v>
      </c>
      <c r="AC81" s="22">
        <v>10811</v>
      </c>
      <c r="AD81" s="22">
        <v>2250</v>
      </c>
      <c r="AE81" s="22">
        <v>953</v>
      </c>
      <c r="AF81" s="22">
        <v>444</v>
      </c>
      <c r="AG81" s="22">
        <v>1965</v>
      </c>
      <c r="AH81" s="22">
        <v>8908</v>
      </c>
      <c r="AI81" s="22">
        <v>7496</v>
      </c>
      <c r="AJ81" s="22">
        <v>2511</v>
      </c>
      <c r="AK81" s="22">
        <v>7935</v>
      </c>
      <c r="AL81" s="22">
        <v>2898</v>
      </c>
      <c r="AM81" s="22">
        <v>19594</v>
      </c>
      <c r="AN81" s="22">
        <v>7914</v>
      </c>
      <c r="AO81" s="22">
        <v>18891</v>
      </c>
      <c r="AP81" s="22">
        <v>1022</v>
      </c>
      <c r="AQ81" s="22">
        <v>4996</v>
      </c>
      <c r="AR81" s="22">
        <v>51</v>
      </c>
      <c r="AS81" s="22">
        <v>11131</v>
      </c>
      <c r="AT81" s="22">
        <v>10867</v>
      </c>
      <c r="AU81" s="22">
        <v>83</v>
      </c>
      <c r="AV81" s="22">
        <v>654</v>
      </c>
      <c r="AW81" s="22">
        <v>258</v>
      </c>
      <c r="AX81" s="22">
        <v>1780</v>
      </c>
      <c r="AY81" s="22">
        <v>4951</v>
      </c>
      <c r="AZ81" s="22">
        <v>2131</v>
      </c>
      <c r="BA81" s="22">
        <v>2360</v>
      </c>
      <c r="BB81" s="22">
        <v>1020</v>
      </c>
      <c r="BC81" s="22">
        <v>8293</v>
      </c>
      <c r="BD81" s="22">
        <v>4782</v>
      </c>
      <c r="BE81" s="22">
        <v>272</v>
      </c>
      <c r="BF81" s="22">
        <v>511</v>
      </c>
      <c r="BG81" s="22">
        <v>1167</v>
      </c>
      <c r="BH81" s="22">
        <v>771</v>
      </c>
      <c r="BI81" s="22">
        <v>890</v>
      </c>
      <c r="BJ81" s="22">
        <v>6514</v>
      </c>
      <c r="BK81" s="22">
        <v>4695</v>
      </c>
      <c r="BL81" s="22">
        <v>10743</v>
      </c>
      <c r="BM81" s="22">
        <v>12902</v>
      </c>
      <c r="BN81" s="22">
        <v>10783</v>
      </c>
      <c r="BO81" s="22">
        <v>15628</v>
      </c>
      <c r="BP81" s="22">
        <v>17412</v>
      </c>
      <c r="BQ81" s="22">
        <v>1614</v>
      </c>
      <c r="BR81" s="22">
        <v>2599</v>
      </c>
      <c r="BS81" s="22">
        <v>4033</v>
      </c>
      <c r="BT81" s="22">
        <v>582</v>
      </c>
      <c r="BU81" s="22">
        <v>2299</v>
      </c>
      <c r="BV81" s="76">
        <v>0</v>
      </c>
      <c r="BW81" s="113">
        <f t="shared" si="8"/>
        <v>266255</v>
      </c>
      <c r="BX81" s="60">
        <v>5796252</v>
      </c>
      <c r="BY81" s="22">
        <v>22725</v>
      </c>
      <c r="BZ81" s="76">
        <v>0</v>
      </c>
      <c r="CA81" s="113">
        <f t="shared" si="10"/>
        <v>5818977</v>
      </c>
      <c r="CB81" s="60">
        <v>0</v>
      </c>
      <c r="CC81" s="76">
        <v>0</v>
      </c>
      <c r="CD81" s="113">
        <f t="shared" si="11"/>
        <v>0</v>
      </c>
      <c r="CE81" s="60">
        <v>0</v>
      </c>
      <c r="CF81" s="22">
        <v>0</v>
      </c>
      <c r="CG81" s="76">
        <v>0</v>
      </c>
      <c r="CH81" s="113">
        <f t="shared" si="12"/>
        <v>0</v>
      </c>
      <c r="CI81" s="81">
        <f t="shared" si="13"/>
        <v>5818977</v>
      </c>
      <c r="CJ81" s="113">
        <f t="shared" si="9"/>
        <v>6085232</v>
      </c>
      <c r="CK81" s="91"/>
      <c r="CL81" s="32"/>
    </row>
    <row r="82" spans="1:90" x14ac:dyDescent="0.2">
      <c r="A82" s="63" t="s">
        <v>260</v>
      </c>
      <c r="B82" s="57" t="s">
        <v>261</v>
      </c>
      <c r="C82" s="60">
        <v>132</v>
      </c>
      <c r="D82" s="22">
        <v>152</v>
      </c>
      <c r="E82" s="22">
        <v>0</v>
      </c>
      <c r="F82" s="22">
        <v>0</v>
      </c>
      <c r="G82" s="22">
        <v>99</v>
      </c>
      <c r="H82" s="22">
        <v>283</v>
      </c>
      <c r="I82" s="22">
        <v>4251</v>
      </c>
      <c r="J82" s="22">
        <v>302</v>
      </c>
      <c r="K82" s="22">
        <v>326</v>
      </c>
      <c r="L82" s="22">
        <v>1725</v>
      </c>
      <c r="M82" s="22">
        <v>1023</v>
      </c>
      <c r="N82" s="22">
        <v>0</v>
      </c>
      <c r="O82" s="22">
        <v>135</v>
      </c>
      <c r="P82" s="22">
        <v>511</v>
      </c>
      <c r="Q82" s="22">
        <v>713</v>
      </c>
      <c r="R82" s="22">
        <v>730</v>
      </c>
      <c r="S82" s="22">
        <v>432</v>
      </c>
      <c r="T82" s="22">
        <v>865</v>
      </c>
      <c r="U82" s="22">
        <v>683</v>
      </c>
      <c r="V82" s="22">
        <v>352</v>
      </c>
      <c r="W82" s="22">
        <v>223</v>
      </c>
      <c r="X82" s="22">
        <v>52</v>
      </c>
      <c r="Y82" s="22">
        <v>978</v>
      </c>
      <c r="Z82" s="22">
        <v>207</v>
      </c>
      <c r="AA82" s="22">
        <v>176</v>
      </c>
      <c r="AB82" s="22">
        <v>71</v>
      </c>
      <c r="AC82" s="22">
        <v>761</v>
      </c>
      <c r="AD82" s="22">
        <v>314</v>
      </c>
      <c r="AE82" s="22">
        <v>666</v>
      </c>
      <c r="AF82" s="22">
        <v>46</v>
      </c>
      <c r="AG82" s="22">
        <v>55</v>
      </c>
      <c r="AH82" s="22">
        <v>6150</v>
      </c>
      <c r="AI82" s="22">
        <v>853</v>
      </c>
      <c r="AJ82" s="22">
        <v>696</v>
      </c>
      <c r="AK82" s="22">
        <v>2143</v>
      </c>
      <c r="AL82" s="22">
        <v>1822</v>
      </c>
      <c r="AM82" s="22">
        <v>19883</v>
      </c>
      <c r="AN82" s="22">
        <v>17728</v>
      </c>
      <c r="AO82" s="22">
        <v>1211</v>
      </c>
      <c r="AP82" s="22">
        <v>138</v>
      </c>
      <c r="AQ82" s="22">
        <v>9181</v>
      </c>
      <c r="AR82" s="22">
        <v>15</v>
      </c>
      <c r="AS82" s="22">
        <v>766</v>
      </c>
      <c r="AT82" s="22">
        <v>4807</v>
      </c>
      <c r="AU82" s="22">
        <v>10181</v>
      </c>
      <c r="AV82" s="22">
        <v>394</v>
      </c>
      <c r="AW82" s="22">
        <v>698</v>
      </c>
      <c r="AX82" s="22">
        <v>2543</v>
      </c>
      <c r="AY82" s="22">
        <v>2428</v>
      </c>
      <c r="AZ82" s="22">
        <v>355</v>
      </c>
      <c r="BA82" s="22">
        <v>257</v>
      </c>
      <c r="BB82" s="22">
        <v>698</v>
      </c>
      <c r="BC82" s="22">
        <v>6245</v>
      </c>
      <c r="BD82" s="22">
        <v>1656</v>
      </c>
      <c r="BE82" s="22">
        <v>367</v>
      </c>
      <c r="BF82" s="22">
        <v>27321</v>
      </c>
      <c r="BG82" s="22">
        <v>3167</v>
      </c>
      <c r="BH82" s="22">
        <v>369</v>
      </c>
      <c r="BI82" s="22">
        <v>717</v>
      </c>
      <c r="BJ82" s="22">
        <v>76</v>
      </c>
      <c r="BK82" s="22">
        <v>3907</v>
      </c>
      <c r="BL82" s="22">
        <v>1493</v>
      </c>
      <c r="BM82" s="22">
        <v>3513</v>
      </c>
      <c r="BN82" s="22">
        <v>2154</v>
      </c>
      <c r="BO82" s="22">
        <v>5280</v>
      </c>
      <c r="BP82" s="22">
        <v>1040</v>
      </c>
      <c r="BQ82" s="22">
        <v>15953</v>
      </c>
      <c r="BR82" s="22">
        <v>358</v>
      </c>
      <c r="BS82" s="22">
        <v>6082</v>
      </c>
      <c r="BT82" s="22">
        <v>24</v>
      </c>
      <c r="BU82" s="22">
        <v>5451</v>
      </c>
      <c r="BV82" s="76">
        <v>0</v>
      </c>
      <c r="BW82" s="113">
        <f t="shared" si="8"/>
        <v>184383</v>
      </c>
      <c r="BX82" s="60">
        <v>111620</v>
      </c>
      <c r="BY82" s="22">
        <v>2609</v>
      </c>
      <c r="BZ82" s="76">
        <v>0</v>
      </c>
      <c r="CA82" s="113">
        <f t="shared" si="10"/>
        <v>114229</v>
      </c>
      <c r="CB82" s="60">
        <v>32624</v>
      </c>
      <c r="CC82" s="76">
        <v>14950</v>
      </c>
      <c r="CD82" s="113">
        <f t="shared" si="11"/>
        <v>47574</v>
      </c>
      <c r="CE82" s="60">
        <v>14436</v>
      </c>
      <c r="CF82" s="22">
        <v>3697</v>
      </c>
      <c r="CG82" s="76">
        <v>3051</v>
      </c>
      <c r="CH82" s="113">
        <f t="shared" si="12"/>
        <v>21184</v>
      </c>
      <c r="CI82" s="81">
        <f t="shared" si="13"/>
        <v>182987</v>
      </c>
      <c r="CJ82" s="113">
        <f t="shared" si="9"/>
        <v>367370</v>
      </c>
      <c r="CK82" s="91"/>
      <c r="CL82" s="32"/>
    </row>
    <row r="83" spans="1:90" ht="45" x14ac:dyDescent="0.2">
      <c r="A83" s="63" t="s">
        <v>323</v>
      </c>
      <c r="B83" s="57" t="s">
        <v>324</v>
      </c>
      <c r="C83" s="60">
        <v>7</v>
      </c>
      <c r="D83" s="22">
        <v>39</v>
      </c>
      <c r="E83" s="22">
        <v>0</v>
      </c>
      <c r="F83" s="22">
        <v>0</v>
      </c>
      <c r="G83" s="22">
        <v>55</v>
      </c>
      <c r="H83" s="22">
        <v>396</v>
      </c>
      <c r="I83" s="22">
        <v>252</v>
      </c>
      <c r="J83" s="22">
        <v>620</v>
      </c>
      <c r="K83" s="22">
        <v>107</v>
      </c>
      <c r="L83" s="22">
        <v>396</v>
      </c>
      <c r="M83" s="22">
        <v>1860</v>
      </c>
      <c r="N83" s="22">
        <v>0</v>
      </c>
      <c r="O83" s="22">
        <v>13</v>
      </c>
      <c r="P83" s="22">
        <v>95</v>
      </c>
      <c r="Q83" s="22">
        <v>100</v>
      </c>
      <c r="R83" s="22">
        <v>41</v>
      </c>
      <c r="S83" s="22">
        <v>12</v>
      </c>
      <c r="T83" s="22">
        <v>915</v>
      </c>
      <c r="U83" s="22">
        <v>122</v>
      </c>
      <c r="V83" s="22">
        <v>634</v>
      </c>
      <c r="W83" s="22">
        <v>251</v>
      </c>
      <c r="X83" s="22">
        <v>26</v>
      </c>
      <c r="Y83" s="22">
        <v>572</v>
      </c>
      <c r="Z83" s="22">
        <v>229</v>
      </c>
      <c r="AA83" s="22">
        <v>0</v>
      </c>
      <c r="AB83" s="22">
        <v>4</v>
      </c>
      <c r="AC83" s="22">
        <v>2849</v>
      </c>
      <c r="AD83" s="22">
        <v>113</v>
      </c>
      <c r="AE83" s="22">
        <v>200</v>
      </c>
      <c r="AF83" s="22">
        <v>23</v>
      </c>
      <c r="AG83" s="22">
        <v>302</v>
      </c>
      <c r="AH83" s="22">
        <v>647</v>
      </c>
      <c r="AI83" s="22">
        <v>509</v>
      </c>
      <c r="AJ83" s="22">
        <v>0</v>
      </c>
      <c r="AK83" s="22">
        <v>686</v>
      </c>
      <c r="AL83" s="22">
        <v>1052</v>
      </c>
      <c r="AM83" s="22">
        <v>6533</v>
      </c>
      <c r="AN83" s="22">
        <v>2108</v>
      </c>
      <c r="AO83" s="22">
        <v>2112</v>
      </c>
      <c r="AP83" s="22">
        <v>0</v>
      </c>
      <c r="AQ83" s="22">
        <v>194</v>
      </c>
      <c r="AR83" s="22">
        <v>19</v>
      </c>
      <c r="AS83" s="22">
        <v>451</v>
      </c>
      <c r="AT83" s="22">
        <v>11674</v>
      </c>
      <c r="AU83" s="22">
        <v>543</v>
      </c>
      <c r="AV83" s="22">
        <v>39815</v>
      </c>
      <c r="AW83" s="22">
        <v>7400</v>
      </c>
      <c r="AX83" s="22">
        <v>329</v>
      </c>
      <c r="AY83" s="22">
        <v>994</v>
      </c>
      <c r="AZ83" s="22">
        <v>206</v>
      </c>
      <c r="BA83" s="22">
        <v>68</v>
      </c>
      <c r="BB83" s="22">
        <v>940</v>
      </c>
      <c r="BC83" s="22">
        <v>664</v>
      </c>
      <c r="BD83" s="22">
        <v>313</v>
      </c>
      <c r="BE83" s="22">
        <v>28</v>
      </c>
      <c r="BF83" s="22">
        <v>45470</v>
      </c>
      <c r="BG83" s="22">
        <v>1180</v>
      </c>
      <c r="BH83" s="22">
        <v>1702</v>
      </c>
      <c r="BI83" s="22">
        <v>1176</v>
      </c>
      <c r="BJ83" s="22">
        <v>69</v>
      </c>
      <c r="BK83" s="22">
        <v>2035</v>
      </c>
      <c r="BL83" s="22">
        <v>1716</v>
      </c>
      <c r="BM83" s="22">
        <v>84</v>
      </c>
      <c r="BN83" s="22">
        <v>38</v>
      </c>
      <c r="BO83" s="22">
        <v>273</v>
      </c>
      <c r="BP83" s="22">
        <v>64</v>
      </c>
      <c r="BQ83" s="22">
        <v>20440</v>
      </c>
      <c r="BR83" s="22">
        <v>76</v>
      </c>
      <c r="BS83" s="22">
        <v>953</v>
      </c>
      <c r="BT83" s="22">
        <v>19</v>
      </c>
      <c r="BU83" s="22">
        <v>1669</v>
      </c>
      <c r="BV83" s="76">
        <v>0</v>
      </c>
      <c r="BW83" s="113">
        <f t="shared" si="8"/>
        <v>164482</v>
      </c>
      <c r="BX83" s="60">
        <v>17180</v>
      </c>
      <c r="BY83" s="22">
        <v>0</v>
      </c>
      <c r="BZ83" s="76">
        <v>0</v>
      </c>
      <c r="CA83" s="113">
        <f t="shared" si="10"/>
        <v>17180</v>
      </c>
      <c r="CB83" s="60">
        <v>1433</v>
      </c>
      <c r="CC83" s="76">
        <v>3038</v>
      </c>
      <c r="CD83" s="113">
        <f t="shared" si="11"/>
        <v>4471</v>
      </c>
      <c r="CE83" s="60">
        <v>51612</v>
      </c>
      <c r="CF83" s="22">
        <v>3371</v>
      </c>
      <c r="CG83" s="76">
        <v>2868</v>
      </c>
      <c r="CH83" s="113">
        <f t="shared" si="12"/>
        <v>57851</v>
      </c>
      <c r="CI83" s="81">
        <f t="shared" si="13"/>
        <v>79502</v>
      </c>
      <c r="CJ83" s="113">
        <f t="shared" si="9"/>
        <v>243984</v>
      </c>
      <c r="CK83" s="91"/>
      <c r="CL83" s="32"/>
    </row>
    <row r="84" spans="1:90" ht="22.5" x14ac:dyDescent="0.2">
      <c r="A84" s="63" t="s">
        <v>262</v>
      </c>
      <c r="B84" s="57" t="s">
        <v>263</v>
      </c>
      <c r="C84" s="60">
        <v>0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2">
        <v>0</v>
      </c>
      <c r="AJ84" s="22">
        <v>0</v>
      </c>
      <c r="AK84" s="22">
        <v>0</v>
      </c>
      <c r="AL84" s="22">
        <v>0</v>
      </c>
      <c r="AM84" s="22">
        <v>0</v>
      </c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  <c r="AT84" s="22">
        <v>0</v>
      </c>
      <c r="AU84" s="22">
        <v>0</v>
      </c>
      <c r="AV84" s="22">
        <v>0</v>
      </c>
      <c r="AW84" s="22">
        <v>0</v>
      </c>
      <c r="AX84" s="22">
        <v>0</v>
      </c>
      <c r="AY84" s="22">
        <v>0</v>
      </c>
      <c r="AZ84" s="22">
        <v>0</v>
      </c>
      <c r="BA84" s="22">
        <v>0</v>
      </c>
      <c r="BB84" s="22">
        <v>0</v>
      </c>
      <c r="BC84" s="22">
        <v>0</v>
      </c>
      <c r="BD84" s="22">
        <v>0</v>
      </c>
      <c r="BE84" s="22">
        <v>0</v>
      </c>
      <c r="BF84" s="22">
        <v>0</v>
      </c>
      <c r="BG84" s="22">
        <v>0</v>
      </c>
      <c r="BH84" s="22">
        <v>0</v>
      </c>
      <c r="BI84" s="22">
        <v>0</v>
      </c>
      <c r="BJ84" s="22">
        <v>0</v>
      </c>
      <c r="BK84" s="22">
        <v>0</v>
      </c>
      <c r="BL84" s="22">
        <v>0</v>
      </c>
      <c r="BM84" s="22">
        <v>0</v>
      </c>
      <c r="BN84" s="22">
        <v>0</v>
      </c>
      <c r="BO84" s="22">
        <v>0</v>
      </c>
      <c r="BP84" s="22">
        <v>0</v>
      </c>
      <c r="BQ84" s="22">
        <v>0</v>
      </c>
      <c r="BR84" s="22">
        <v>0</v>
      </c>
      <c r="BS84" s="22">
        <v>0</v>
      </c>
      <c r="BT84" s="22">
        <v>0</v>
      </c>
      <c r="BU84" s="22">
        <v>0</v>
      </c>
      <c r="BV84" s="76">
        <v>0</v>
      </c>
      <c r="BW84" s="113">
        <f t="shared" si="8"/>
        <v>0</v>
      </c>
      <c r="BX84" s="60">
        <v>0</v>
      </c>
      <c r="BY84" s="22">
        <v>0</v>
      </c>
      <c r="BZ84" s="76">
        <v>93533</v>
      </c>
      <c r="CA84" s="113">
        <f t="shared" si="10"/>
        <v>93533</v>
      </c>
      <c r="CB84" s="60">
        <v>0</v>
      </c>
      <c r="CC84" s="76">
        <v>0</v>
      </c>
      <c r="CD84" s="113">
        <f t="shared" si="11"/>
        <v>0</v>
      </c>
      <c r="CE84" s="60">
        <v>0</v>
      </c>
      <c r="CF84" s="22">
        <v>0</v>
      </c>
      <c r="CG84" s="76">
        <v>0</v>
      </c>
      <c r="CH84" s="113">
        <f t="shared" si="12"/>
        <v>0</v>
      </c>
      <c r="CI84" s="81">
        <f t="shared" si="13"/>
        <v>93533</v>
      </c>
      <c r="CJ84" s="113">
        <f t="shared" si="9"/>
        <v>93533</v>
      </c>
      <c r="CK84" s="91"/>
      <c r="CL84" s="32"/>
    </row>
    <row r="85" spans="1:90" x14ac:dyDescent="0.2">
      <c r="A85" s="63" t="s">
        <v>264</v>
      </c>
      <c r="B85" s="57" t="s">
        <v>265</v>
      </c>
      <c r="C85" s="60">
        <v>561</v>
      </c>
      <c r="D85" s="22">
        <v>1565</v>
      </c>
      <c r="E85" s="22">
        <v>4620</v>
      </c>
      <c r="F85" s="22">
        <v>450</v>
      </c>
      <c r="G85" s="22">
        <v>1101</v>
      </c>
      <c r="H85" s="22">
        <v>1799</v>
      </c>
      <c r="I85" s="22">
        <v>12288</v>
      </c>
      <c r="J85" s="22">
        <v>2812</v>
      </c>
      <c r="K85" s="22">
        <v>479</v>
      </c>
      <c r="L85" s="22">
        <v>2060</v>
      </c>
      <c r="M85" s="22">
        <v>2981</v>
      </c>
      <c r="N85" s="22">
        <v>0</v>
      </c>
      <c r="O85" s="22">
        <v>309</v>
      </c>
      <c r="P85" s="22">
        <v>7223</v>
      </c>
      <c r="Q85" s="22">
        <v>5331</v>
      </c>
      <c r="R85" s="22">
        <v>3315</v>
      </c>
      <c r="S85" s="22">
        <v>457</v>
      </c>
      <c r="T85" s="22">
        <v>16327</v>
      </c>
      <c r="U85" s="22">
        <v>2853</v>
      </c>
      <c r="V85" s="22">
        <v>3497</v>
      </c>
      <c r="W85" s="22">
        <v>6997</v>
      </c>
      <c r="X85" s="22">
        <v>6697</v>
      </c>
      <c r="Y85" s="22">
        <v>13529</v>
      </c>
      <c r="Z85" s="22">
        <v>918</v>
      </c>
      <c r="AA85" s="22">
        <v>3431</v>
      </c>
      <c r="AB85" s="22">
        <v>3856</v>
      </c>
      <c r="AC85" s="22">
        <v>10463</v>
      </c>
      <c r="AD85" s="22">
        <v>3138</v>
      </c>
      <c r="AE85" s="22">
        <v>2959</v>
      </c>
      <c r="AF85" s="22">
        <v>976</v>
      </c>
      <c r="AG85" s="22">
        <v>6546</v>
      </c>
      <c r="AH85" s="22">
        <v>74839</v>
      </c>
      <c r="AI85" s="22">
        <v>18220</v>
      </c>
      <c r="AJ85" s="22">
        <v>2972</v>
      </c>
      <c r="AK85" s="22">
        <v>39642</v>
      </c>
      <c r="AL85" s="22">
        <v>28341</v>
      </c>
      <c r="AM85" s="22">
        <v>95789</v>
      </c>
      <c r="AN85" s="22">
        <v>23874</v>
      </c>
      <c r="AO85" s="22">
        <v>33178</v>
      </c>
      <c r="AP85" s="22">
        <v>7367</v>
      </c>
      <c r="AQ85" s="22">
        <v>12068</v>
      </c>
      <c r="AR85" s="22">
        <v>984</v>
      </c>
      <c r="AS85" s="22">
        <v>4744</v>
      </c>
      <c r="AT85" s="22">
        <v>32893</v>
      </c>
      <c r="AU85" s="22">
        <v>392</v>
      </c>
      <c r="AV85" s="22">
        <v>1313</v>
      </c>
      <c r="AW85" s="22">
        <v>267533</v>
      </c>
      <c r="AX85" s="22">
        <v>6704</v>
      </c>
      <c r="AY85" s="22">
        <v>22196</v>
      </c>
      <c r="AZ85" s="22">
        <v>2236</v>
      </c>
      <c r="BA85" s="22">
        <v>27437</v>
      </c>
      <c r="BB85" s="22">
        <v>4805</v>
      </c>
      <c r="BC85" s="22">
        <v>13298</v>
      </c>
      <c r="BD85" s="22">
        <v>8290</v>
      </c>
      <c r="BE85" s="22">
        <v>541</v>
      </c>
      <c r="BF85" s="22">
        <v>747</v>
      </c>
      <c r="BG85" s="22">
        <v>4243</v>
      </c>
      <c r="BH85" s="22">
        <v>2275</v>
      </c>
      <c r="BI85" s="22">
        <v>554</v>
      </c>
      <c r="BJ85" s="22">
        <v>112</v>
      </c>
      <c r="BK85" s="22">
        <v>13733</v>
      </c>
      <c r="BL85" s="22">
        <v>27886</v>
      </c>
      <c r="BM85" s="22">
        <v>1958</v>
      </c>
      <c r="BN85" s="22">
        <v>3518</v>
      </c>
      <c r="BO85" s="22">
        <v>14923</v>
      </c>
      <c r="BP85" s="22">
        <v>17668</v>
      </c>
      <c r="BQ85" s="22">
        <v>2671</v>
      </c>
      <c r="BR85" s="22">
        <v>8464</v>
      </c>
      <c r="BS85" s="22">
        <v>6847</v>
      </c>
      <c r="BT85" s="22">
        <v>1067</v>
      </c>
      <c r="BU85" s="22">
        <v>5476</v>
      </c>
      <c r="BV85" s="76">
        <v>0</v>
      </c>
      <c r="BW85" s="113">
        <f t="shared" si="8"/>
        <v>971336</v>
      </c>
      <c r="BX85" s="60">
        <v>756440</v>
      </c>
      <c r="BY85" s="22">
        <v>0</v>
      </c>
      <c r="BZ85" s="76">
        <v>5078</v>
      </c>
      <c r="CA85" s="113">
        <f t="shared" si="10"/>
        <v>761518</v>
      </c>
      <c r="CB85" s="60">
        <v>3309</v>
      </c>
      <c r="CC85" s="76">
        <v>0</v>
      </c>
      <c r="CD85" s="113">
        <f t="shared" si="11"/>
        <v>3309</v>
      </c>
      <c r="CE85" s="60">
        <v>241576</v>
      </c>
      <c r="CF85" s="22">
        <v>16647</v>
      </c>
      <c r="CG85" s="76">
        <v>66983</v>
      </c>
      <c r="CH85" s="113">
        <f t="shared" si="12"/>
        <v>325206</v>
      </c>
      <c r="CI85" s="81">
        <f t="shared" si="13"/>
        <v>1090033</v>
      </c>
      <c r="CJ85" s="113">
        <f t="shared" si="9"/>
        <v>2061369</v>
      </c>
      <c r="CK85" s="91"/>
      <c r="CL85" s="32"/>
    </row>
    <row r="86" spans="1:90" ht="33.75" x14ac:dyDescent="0.2">
      <c r="A86" s="63" t="s">
        <v>325</v>
      </c>
      <c r="B86" s="57" t="s">
        <v>326</v>
      </c>
      <c r="C86" s="60">
        <v>64</v>
      </c>
      <c r="D86" s="22">
        <v>906</v>
      </c>
      <c r="E86" s="22">
        <v>0</v>
      </c>
      <c r="F86" s="22">
        <v>0</v>
      </c>
      <c r="G86" s="22">
        <v>2371</v>
      </c>
      <c r="H86" s="22">
        <v>963</v>
      </c>
      <c r="I86" s="22">
        <v>11423</v>
      </c>
      <c r="J86" s="22">
        <v>2322</v>
      </c>
      <c r="K86" s="22">
        <v>863</v>
      </c>
      <c r="L86" s="22">
        <v>2482</v>
      </c>
      <c r="M86" s="22">
        <v>3375</v>
      </c>
      <c r="N86" s="22">
        <v>0</v>
      </c>
      <c r="O86" s="22">
        <v>354</v>
      </c>
      <c r="P86" s="22">
        <v>1064</v>
      </c>
      <c r="Q86" s="22">
        <v>2543</v>
      </c>
      <c r="R86" s="22">
        <v>1299</v>
      </c>
      <c r="S86" s="22">
        <v>889</v>
      </c>
      <c r="T86" s="22">
        <v>16716</v>
      </c>
      <c r="U86" s="22">
        <v>1240</v>
      </c>
      <c r="V86" s="22">
        <v>1109</v>
      </c>
      <c r="W86" s="22">
        <v>3051</v>
      </c>
      <c r="X86" s="22">
        <v>959</v>
      </c>
      <c r="Y86" s="22">
        <v>5107</v>
      </c>
      <c r="Z86" s="22">
        <v>1247</v>
      </c>
      <c r="AA86" s="22">
        <v>1665</v>
      </c>
      <c r="AB86" s="22">
        <v>5349</v>
      </c>
      <c r="AC86" s="22">
        <v>21927</v>
      </c>
      <c r="AD86" s="22">
        <v>15829</v>
      </c>
      <c r="AE86" s="22">
        <v>1614</v>
      </c>
      <c r="AF86" s="22">
        <v>672</v>
      </c>
      <c r="AG86" s="22">
        <v>4839</v>
      </c>
      <c r="AH86" s="22">
        <v>82009</v>
      </c>
      <c r="AI86" s="22">
        <v>16275</v>
      </c>
      <c r="AJ86" s="22">
        <v>1297</v>
      </c>
      <c r="AK86" s="22">
        <v>5159</v>
      </c>
      <c r="AL86" s="22">
        <v>2687</v>
      </c>
      <c r="AM86" s="22">
        <v>33711</v>
      </c>
      <c r="AN86" s="22">
        <v>31927</v>
      </c>
      <c r="AO86" s="22">
        <v>21530</v>
      </c>
      <c r="AP86" s="22">
        <v>7042</v>
      </c>
      <c r="AQ86" s="22">
        <v>20750</v>
      </c>
      <c r="AR86" s="22">
        <v>2018</v>
      </c>
      <c r="AS86" s="22">
        <v>643</v>
      </c>
      <c r="AT86" s="22">
        <v>2881</v>
      </c>
      <c r="AU86" s="22">
        <v>829</v>
      </c>
      <c r="AV86" s="22">
        <v>650</v>
      </c>
      <c r="AW86" s="22">
        <v>39816</v>
      </c>
      <c r="AX86" s="22">
        <v>180201</v>
      </c>
      <c r="AY86" s="22">
        <v>27388</v>
      </c>
      <c r="AZ86" s="22">
        <v>8326</v>
      </c>
      <c r="BA86" s="22">
        <v>4065</v>
      </c>
      <c r="BB86" s="22">
        <v>5091</v>
      </c>
      <c r="BC86" s="22">
        <v>17501</v>
      </c>
      <c r="BD86" s="22">
        <v>13524</v>
      </c>
      <c r="BE86" s="22">
        <v>1300</v>
      </c>
      <c r="BF86" s="22">
        <v>1121</v>
      </c>
      <c r="BG86" s="22">
        <v>1109</v>
      </c>
      <c r="BH86" s="22">
        <v>668</v>
      </c>
      <c r="BI86" s="22">
        <v>232</v>
      </c>
      <c r="BJ86" s="22">
        <v>454</v>
      </c>
      <c r="BK86" s="22">
        <v>13970</v>
      </c>
      <c r="BL86" s="22">
        <v>15105</v>
      </c>
      <c r="BM86" s="22">
        <v>1447</v>
      </c>
      <c r="BN86" s="22">
        <v>3399</v>
      </c>
      <c r="BO86" s="22">
        <v>6775</v>
      </c>
      <c r="BP86" s="22">
        <v>1905</v>
      </c>
      <c r="BQ86" s="22">
        <v>5237</v>
      </c>
      <c r="BR86" s="22">
        <v>1028</v>
      </c>
      <c r="BS86" s="22">
        <v>1072</v>
      </c>
      <c r="BT86" s="22">
        <v>769</v>
      </c>
      <c r="BU86" s="22">
        <v>1244</v>
      </c>
      <c r="BV86" s="76">
        <v>0</v>
      </c>
      <c r="BW86" s="113">
        <f t="shared" si="8"/>
        <v>694397</v>
      </c>
      <c r="BX86" s="60">
        <v>6237</v>
      </c>
      <c r="BY86" s="22">
        <v>0</v>
      </c>
      <c r="BZ86" s="76">
        <v>0</v>
      </c>
      <c r="CA86" s="113">
        <f t="shared" si="10"/>
        <v>6237</v>
      </c>
      <c r="CB86" s="60">
        <v>661958</v>
      </c>
      <c r="CC86" s="76">
        <v>0</v>
      </c>
      <c r="CD86" s="113">
        <f t="shared" si="11"/>
        <v>661958</v>
      </c>
      <c r="CE86" s="60">
        <v>102787</v>
      </c>
      <c r="CF86" s="22">
        <v>27747</v>
      </c>
      <c r="CG86" s="76">
        <v>21489</v>
      </c>
      <c r="CH86" s="113">
        <f t="shared" si="12"/>
        <v>152023</v>
      </c>
      <c r="CI86" s="81">
        <f t="shared" si="13"/>
        <v>820218</v>
      </c>
      <c r="CJ86" s="113">
        <f t="shared" si="9"/>
        <v>1514615</v>
      </c>
      <c r="CK86" s="91"/>
      <c r="CL86" s="32"/>
    </row>
    <row r="87" spans="1:90" ht="22.5" x14ac:dyDescent="0.2">
      <c r="A87" s="63" t="s">
        <v>266</v>
      </c>
      <c r="B87" s="57" t="s">
        <v>115</v>
      </c>
      <c r="C87" s="60">
        <v>9529</v>
      </c>
      <c r="D87" s="22">
        <v>12473</v>
      </c>
      <c r="E87" s="22">
        <v>5736</v>
      </c>
      <c r="F87" s="22">
        <v>1988</v>
      </c>
      <c r="G87" s="22">
        <v>3086</v>
      </c>
      <c r="H87" s="22">
        <v>2159</v>
      </c>
      <c r="I87" s="22">
        <v>8304</v>
      </c>
      <c r="J87" s="22">
        <v>1337</v>
      </c>
      <c r="K87" s="22">
        <v>1458</v>
      </c>
      <c r="L87" s="22">
        <v>2245</v>
      </c>
      <c r="M87" s="22">
        <v>3050</v>
      </c>
      <c r="N87" s="22">
        <v>0</v>
      </c>
      <c r="O87" s="22">
        <v>394</v>
      </c>
      <c r="P87" s="22">
        <v>1982</v>
      </c>
      <c r="Q87" s="22">
        <v>4809</v>
      </c>
      <c r="R87" s="22">
        <v>2161</v>
      </c>
      <c r="S87" s="22">
        <v>939</v>
      </c>
      <c r="T87" s="22">
        <v>24693</v>
      </c>
      <c r="U87" s="22">
        <v>1877</v>
      </c>
      <c r="V87" s="22">
        <v>2312</v>
      </c>
      <c r="W87" s="22">
        <v>3664</v>
      </c>
      <c r="X87" s="22">
        <v>1312</v>
      </c>
      <c r="Y87" s="22">
        <v>6078</v>
      </c>
      <c r="Z87" s="22">
        <v>507</v>
      </c>
      <c r="AA87" s="22">
        <v>865</v>
      </c>
      <c r="AB87" s="22">
        <v>1972</v>
      </c>
      <c r="AC87" s="22">
        <v>6947</v>
      </c>
      <c r="AD87" s="22">
        <v>2939</v>
      </c>
      <c r="AE87" s="22">
        <v>1516</v>
      </c>
      <c r="AF87" s="22">
        <v>557</v>
      </c>
      <c r="AG87" s="22">
        <v>2841</v>
      </c>
      <c r="AH87" s="22">
        <v>78891</v>
      </c>
      <c r="AI87" s="22">
        <v>3865</v>
      </c>
      <c r="AJ87" s="22">
        <v>93</v>
      </c>
      <c r="AK87" s="22">
        <v>97047</v>
      </c>
      <c r="AL87" s="22">
        <v>8710</v>
      </c>
      <c r="AM87" s="22">
        <v>29199</v>
      </c>
      <c r="AN87" s="22">
        <v>67382</v>
      </c>
      <c r="AO87" s="22">
        <v>14765</v>
      </c>
      <c r="AP87" s="22">
        <v>472</v>
      </c>
      <c r="AQ87" s="22">
        <v>19502</v>
      </c>
      <c r="AR87" s="22">
        <v>891</v>
      </c>
      <c r="AS87" s="22">
        <v>6554</v>
      </c>
      <c r="AT87" s="22">
        <v>23920</v>
      </c>
      <c r="AU87" s="22">
        <v>803</v>
      </c>
      <c r="AV87" s="22">
        <v>611</v>
      </c>
      <c r="AW87" s="22">
        <v>13542</v>
      </c>
      <c r="AX87" s="22">
        <v>4216</v>
      </c>
      <c r="AY87" s="22">
        <v>231200</v>
      </c>
      <c r="AZ87" s="22">
        <v>126319</v>
      </c>
      <c r="BA87" s="22">
        <v>88073</v>
      </c>
      <c r="BB87" s="22">
        <v>88687</v>
      </c>
      <c r="BC87" s="22">
        <v>30405</v>
      </c>
      <c r="BD87" s="22">
        <v>6023</v>
      </c>
      <c r="BE87" s="22">
        <v>2484</v>
      </c>
      <c r="BF87" s="22">
        <v>656</v>
      </c>
      <c r="BG87" s="22">
        <v>4682</v>
      </c>
      <c r="BH87" s="22">
        <v>3299</v>
      </c>
      <c r="BI87" s="22">
        <v>457</v>
      </c>
      <c r="BJ87" s="22">
        <v>1346</v>
      </c>
      <c r="BK87" s="22">
        <v>22003</v>
      </c>
      <c r="BL87" s="22">
        <v>87969</v>
      </c>
      <c r="BM87" s="22">
        <v>2350</v>
      </c>
      <c r="BN87" s="22">
        <v>5868</v>
      </c>
      <c r="BO87" s="22">
        <v>18939</v>
      </c>
      <c r="BP87" s="22">
        <v>490</v>
      </c>
      <c r="BQ87" s="22">
        <v>14681</v>
      </c>
      <c r="BR87" s="22">
        <v>1727</v>
      </c>
      <c r="BS87" s="22">
        <v>6006</v>
      </c>
      <c r="BT87" s="22">
        <v>287</v>
      </c>
      <c r="BU87" s="22">
        <v>6233</v>
      </c>
      <c r="BV87" s="76">
        <v>0</v>
      </c>
      <c r="BW87" s="113">
        <f t="shared" si="8"/>
        <v>1240377</v>
      </c>
      <c r="BX87" s="60">
        <v>519441</v>
      </c>
      <c r="BY87" s="22">
        <v>0</v>
      </c>
      <c r="BZ87" s="76">
        <v>4021</v>
      </c>
      <c r="CA87" s="113">
        <f t="shared" si="10"/>
        <v>523462</v>
      </c>
      <c r="CB87" s="60">
        <v>0</v>
      </c>
      <c r="CC87" s="76">
        <v>0</v>
      </c>
      <c r="CD87" s="113">
        <f t="shared" si="11"/>
        <v>0</v>
      </c>
      <c r="CE87" s="60">
        <v>21821</v>
      </c>
      <c r="CF87" s="22">
        <v>13726</v>
      </c>
      <c r="CG87" s="76">
        <v>3195</v>
      </c>
      <c r="CH87" s="113">
        <f t="shared" si="12"/>
        <v>38742</v>
      </c>
      <c r="CI87" s="81">
        <f t="shared" si="13"/>
        <v>562204</v>
      </c>
      <c r="CJ87" s="113">
        <f t="shared" si="9"/>
        <v>1802581</v>
      </c>
      <c r="CK87" s="91"/>
      <c r="CL87" s="32"/>
    </row>
    <row r="88" spans="1:90" ht="22.5" x14ac:dyDescent="0.2">
      <c r="A88" s="63" t="s">
        <v>267</v>
      </c>
      <c r="B88" s="57" t="s">
        <v>116</v>
      </c>
      <c r="C88" s="60">
        <v>9506</v>
      </c>
      <c r="D88" s="22">
        <v>18345</v>
      </c>
      <c r="E88" s="22">
        <v>21346</v>
      </c>
      <c r="F88" s="22">
        <v>3620</v>
      </c>
      <c r="G88" s="22">
        <v>1395</v>
      </c>
      <c r="H88" s="22">
        <v>2429</v>
      </c>
      <c r="I88" s="22">
        <v>9214</v>
      </c>
      <c r="J88" s="22">
        <v>1450</v>
      </c>
      <c r="K88" s="22">
        <v>1197</v>
      </c>
      <c r="L88" s="22">
        <v>3138</v>
      </c>
      <c r="M88" s="22">
        <v>2028</v>
      </c>
      <c r="N88" s="22">
        <v>0</v>
      </c>
      <c r="O88" s="22">
        <v>528</v>
      </c>
      <c r="P88" s="22">
        <v>2966</v>
      </c>
      <c r="Q88" s="22">
        <v>6265</v>
      </c>
      <c r="R88" s="22">
        <v>1921</v>
      </c>
      <c r="S88" s="22">
        <v>1191</v>
      </c>
      <c r="T88" s="22">
        <v>2230</v>
      </c>
      <c r="U88" s="22">
        <v>3018</v>
      </c>
      <c r="V88" s="22">
        <v>2870</v>
      </c>
      <c r="W88" s="22">
        <v>4762</v>
      </c>
      <c r="X88" s="22">
        <v>955</v>
      </c>
      <c r="Y88" s="22">
        <v>6577</v>
      </c>
      <c r="Z88" s="22">
        <v>355</v>
      </c>
      <c r="AA88" s="22">
        <v>1273</v>
      </c>
      <c r="AB88" s="22">
        <v>1276</v>
      </c>
      <c r="AC88" s="22">
        <v>6210</v>
      </c>
      <c r="AD88" s="22">
        <v>3647</v>
      </c>
      <c r="AE88" s="22">
        <v>1629</v>
      </c>
      <c r="AF88" s="22">
        <v>784</v>
      </c>
      <c r="AG88" s="22">
        <v>6350</v>
      </c>
      <c r="AH88" s="22">
        <v>15308</v>
      </c>
      <c r="AI88" s="22">
        <v>7284</v>
      </c>
      <c r="AJ88" s="22">
        <v>0</v>
      </c>
      <c r="AK88" s="22">
        <v>29845</v>
      </c>
      <c r="AL88" s="22">
        <v>14876</v>
      </c>
      <c r="AM88" s="22">
        <v>72631</v>
      </c>
      <c r="AN88" s="22">
        <v>29555</v>
      </c>
      <c r="AO88" s="22">
        <v>58519</v>
      </c>
      <c r="AP88" s="22">
        <v>1298</v>
      </c>
      <c r="AQ88" s="22">
        <v>17623</v>
      </c>
      <c r="AR88" s="22">
        <v>1316</v>
      </c>
      <c r="AS88" s="22">
        <v>2803</v>
      </c>
      <c r="AT88" s="22">
        <v>16641</v>
      </c>
      <c r="AU88" s="22">
        <v>354</v>
      </c>
      <c r="AV88" s="22">
        <v>647</v>
      </c>
      <c r="AW88" s="22">
        <v>1597</v>
      </c>
      <c r="AX88" s="22">
        <v>2177</v>
      </c>
      <c r="AY88" s="22">
        <v>4920</v>
      </c>
      <c r="AZ88" s="22">
        <v>26844</v>
      </c>
      <c r="BA88" s="22">
        <v>1118</v>
      </c>
      <c r="BB88" s="22">
        <v>4901</v>
      </c>
      <c r="BC88" s="22">
        <v>10570</v>
      </c>
      <c r="BD88" s="22">
        <v>8476</v>
      </c>
      <c r="BE88" s="22">
        <v>209</v>
      </c>
      <c r="BF88" s="22">
        <v>776</v>
      </c>
      <c r="BG88" s="22">
        <v>1413</v>
      </c>
      <c r="BH88" s="22">
        <v>8309</v>
      </c>
      <c r="BI88" s="22">
        <v>397</v>
      </c>
      <c r="BJ88" s="22">
        <v>861</v>
      </c>
      <c r="BK88" s="22">
        <v>5197</v>
      </c>
      <c r="BL88" s="22">
        <v>7634</v>
      </c>
      <c r="BM88" s="22">
        <v>1506</v>
      </c>
      <c r="BN88" s="22">
        <v>113</v>
      </c>
      <c r="BO88" s="22">
        <v>9386</v>
      </c>
      <c r="BP88" s="22">
        <v>1032</v>
      </c>
      <c r="BQ88" s="22">
        <v>9760</v>
      </c>
      <c r="BR88" s="22">
        <v>171</v>
      </c>
      <c r="BS88" s="22">
        <v>723</v>
      </c>
      <c r="BT88" s="22">
        <v>448</v>
      </c>
      <c r="BU88" s="22">
        <v>5118</v>
      </c>
      <c r="BV88" s="76">
        <v>0</v>
      </c>
      <c r="BW88" s="113">
        <f t="shared" si="8"/>
        <v>510831</v>
      </c>
      <c r="BX88" s="60">
        <v>572517</v>
      </c>
      <c r="BY88" s="22">
        <v>0</v>
      </c>
      <c r="BZ88" s="76">
        <v>0</v>
      </c>
      <c r="CA88" s="113">
        <f t="shared" si="10"/>
        <v>572517</v>
      </c>
      <c r="CB88" s="60">
        <v>0</v>
      </c>
      <c r="CC88" s="76">
        <v>0</v>
      </c>
      <c r="CD88" s="113">
        <f t="shared" si="11"/>
        <v>0</v>
      </c>
      <c r="CE88" s="60">
        <v>0</v>
      </c>
      <c r="CF88" s="22">
        <v>0</v>
      </c>
      <c r="CG88" s="76">
        <v>0</v>
      </c>
      <c r="CH88" s="113">
        <f t="shared" si="12"/>
        <v>0</v>
      </c>
      <c r="CI88" s="81">
        <f t="shared" si="13"/>
        <v>572517</v>
      </c>
      <c r="CJ88" s="113">
        <f t="shared" si="9"/>
        <v>1083348</v>
      </c>
      <c r="CK88" s="91"/>
      <c r="CL88" s="32"/>
    </row>
    <row r="89" spans="1:90" ht="22.5" x14ac:dyDescent="0.2">
      <c r="A89" s="63" t="s">
        <v>268</v>
      </c>
      <c r="B89" s="57" t="s">
        <v>117</v>
      </c>
      <c r="C89" s="60">
        <v>6048</v>
      </c>
      <c r="D89" s="22">
        <v>1375</v>
      </c>
      <c r="E89" s="22">
        <v>3067</v>
      </c>
      <c r="F89" s="22">
        <v>1080</v>
      </c>
      <c r="G89" s="22">
        <v>398</v>
      </c>
      <c r="H89" s="22">
        <v>258</v>
      </c>
      <c r="I89" s="22">
        <v>1476</v>
      </c>
      <c r="J89" s="22">
        <v>30</v>
      </c>
      <c r="K89" s="22">
        <v>155</v>
      </c>
      <c r="L89" s="22">
        <v>2664</v>
      </c>
      <c r="M89" s="22">
        <v>617</v>
      </c>
      <c r="N89" s="22">
        <v>0</v>
      </c>
      <c r="O89" s="22">
        <v>31</v>
      </c>
      <c r="P89" s="22">
        <v>1907</v>
      </c>
      <c r="Q89" s="22">
        <v>1807</v>
      </c>
      <c r="R89" s="22">
        <v>402</v>
      </c>
      <c r="S89" s="22">
        <v>707</v>
      </c>
      <c r="T89" s="22">
        <v>1283</v>
      </c>
      <c r="U89" s="22">
        <v>1116</v>
      </c>
      <c r="V89" s="22">
        <v>1504</v>
      </c>
      <c r="W89" s="22">
        <v>1889</v>
      </c>
      <c r="X89" s="22">
        <v>3891</v>
      </c>
      <c r="Y89" s="22">
        <v>1987</v>
      </c>
      <c r="Z89" s="22">
        <v>18</v>
      </c>
      <c r="AA89" s="22">
        <v>698</v>
      </c>
      <c r="AB89" s="22">
        <v>1319</v>
      </c>
      <c r="AC89" s="22">
        <v>1521</v>
      </c>
      <c r="AD89" s="22">
        <v>844</v>
      </c>
      <c r="AE89" s="22">
        <v>367</v>
      </c>
      <c r="AF89" s="22">
        <v>40</v>
      </c>
      <c r="AG89" s="22">
        <v>7820</v>
      </c>
      <c r="AH89" s="22">
        <v>13872</v>
      </c>
      <c r="AI89" s="22">
        <v>5681</v>
      </c>
      <c r="AJ89" s="22">
        <v>721</v>
      </c>
      <c r="AK89" s="22">
        <v>19308</v>
      </c>
      <c r="AL89" s="22">
        <v>4600</v>
      </c>
      <c r="AM89" s="22">
        <v>77322</v>
      </c>
      <c r="AN89" s="22">
        <v>27370</v>
      </c>
      <c r="AO89" s="22">
        <v>19102</v>
      </c>
      <c r="AP89" s="22">
        <v>95</v>
      </c>
      <c r="AQ89" s="22">
        <v>3340</v>
      </c>
      <c r="AR89" s="22">
        <v>245</v>
      </c>
      <c r="AS89" s="22">
        <v>1321</v>
      </c>
      <c r="AT89" s="22">
        <v>7861</v>
      </c>
      <c r="AU89" s="22">
        <v>8</v>
      </c>
      <c r="AV89" s="22">
        <v>75</v>
      </c>
      <c r="AW89" s="22">
        <v>3168</v>
      </c>
      <c r="AX89" s="22">
        <v>684</v>
      </c>
      <c r="AY89" s="22">
        <v>32690</v>
      </c>
      <c r="AZ89" s="22">
        <v>341704</v>
      </c>
      <c r="BA89" s="22">
        <v>137716</v>
      </c>
      <c r="BB89" s="22">
        <v>13916</v>
      </c>
      <c r="BC89" s="22">
        <v>5871</v>
      </c>
      <c r="BD89" s="22">
        <v>3651</v>
      </c>
      <c r="BE89" s="22">
        <v>312</v>
      </c>
      <c r="BF89" s="22">
        <v>59</v>
      </c>
      <c r="BG89" s="22">
        <v>300</v>
      </c>
      <c r="BH89" s="22">
        <v>6249</v>
      </c>
      <c r="BI89" s="22">
        <v>97</v>
      </c>
      <c r="BJ89" s="22">
        <v>40</v>
      </c>
      <c r="BK89" s="22">
        <v>7778</v>
      </c>
      <c r="BL89" s="22">
        <v>2360</v>
      </c>
      <c r="BM89" s="22">
        <v>592</v>
      </c>
      <c r="BN89" s="22">
        <v>176</v>
      </c>
      <c r="BO89" s="22">
        <v>1225</v>
      </c>
      <c r="BP89" s="22">
        <v>760</v>
      </c>
      <c r="BQ89" s="22">
        <v>1584</v>
      </c>
      <c r="BR89" s="22">
        <v>440</v>
      </c>
      <c r="BS89" s="22">
        <v>119</v>
      </c>
      <c r="BT89" s="22">
        <v>72</v>
      </c>
      <c r="BU89" s="22">
        <v>509</v>
      </c>
      <c r="BV89" s="76">
        <v>0</v>
      </c>
      <c r="BW89" s="113">
        <f t="shared" si="8"/>
        <v>789312</v>
      </c>
      <c r="BX89" s="60">
        <v>273165</v>
      </c>
      <c r="BY89" s="22">
        <v>0</v>
      </c>
      <c r="BZ89" s="76">
        <v>0</v>
      </c>
      <c r="CA89" s="113">
        <f t="shared" si="10"/>
        <v>273165</v>
      </c>
      <c r="CB89" s="60">
        <v>0</v>
      </c>
      <c r="CC89" s="76">
        <v>0</v>
      </c>
      <c r="CD89" s="113">
        <f t="shared" si="11"/>
        <v>0</v>
      </c>
      <c r="CE89" s="60">
        <v>0</v>
      </c>
      <c r="CF89" s="22">
        <v>0</v>
      </c>
      <c r="CG89" s="76">
        <v>0</v>
      </c>
      <c r="CH89" s="113">
        <f t="shared" si="12"/>
        <v>0</v>
      </c>
      <c r="CI89" s="81">
        <f t="shared" si="13"/>
        <v>273165</v>
      </c>
      <c r="CJ89" s="113">
        <f t="shared" si="9"/>
        <v>1062477</v>
      </c>
      <c r="CK89" s="91"/>
      <c r="CL89" s="32"/>
    </row>
    <row r="90" spans="1:90" x14ac:dyDescent="0.2">
      <c r="A90" s="63" t="s">
        <v>327</v>
      </c>
      <c r="B90" s="57" t="s">
        <v>269</v>
      </c>
      <c r="C90" s="60">
        <v>612</v>
      </c>
      <c r="D90" s="22">
        <v>706</v>
      </c>
      <c r="E90" s="22">
        <v>8022</v>
      </c>
      <c r="F90" s="22">
        <v>1208</v>
      </c>
      <c r="G90" s="22">
        <v>1009</v>
      </c>
      <c r="H90" s="22">
        <v>1980</v>
      </c>
      <c r="I90" s="22">
        <v>12297</v>
      </c>
      <c r="J90" s="22">
        <v>4641</v>
      </c>
      <c r="K90" s="22">
        <v>629</v>
      </c>
      <c r="L90" s="22">
        <v>8218</v>
      </c>
      <c r="M90" s="22">
        <v>4649</v>
      </c>
      <c r="N90" s="22">
        <v>0</v>
      </c>
      <c r="O90" s="22">
        <v>2054</v>
      </c>
      <c r="P90" s="22">
        <v>24948</v>
      </c>
      <c r="Q90" s="22">
        <v>4161</v>
      </c>
      <c r="R90" s="22">
        <v>1939</v>
      </c>
      <c r="S90" s="22">
        <v>2691</v>
      </c>
      <c r="T90" s="22">
        <v>0</v>
      </c>
      <c r="U90" s="22">
        <v>950</v>
      </c>
      <c r="V90" s="22">
        <v>5990</v>
      </c>
      <c r="W90" s="22">
        <v>3688</v>
      </c>
      <c r="X90" s="22">
        <v>4048</v>
      </c>
      <c r="Y90" s="22">
        <v>13231</v>
      </c>
      <c r="Z90" s="22">
        <v>1085</v>
      </c>
      <c r="AA90" s="22">
        <v>3538</v>
      </c>
      <c r="AB90" s="22">
        <v>6634</v>
      </c>
      <c r="AC90" s="22">
        <v>15988</v>
      </c>
      <c r="AD90" s="22">
        <v>3108</v>
      </c>
      <c r="AE90" s="22">
        <v>4016</v>
      </c>
      <c r="AF90" s="22">
        <v>3321</v>
      </c>
      <c r="AG90" s="22">
        <v>5773</v>
      </c>
      <c r="AH90" s="22">
        <v>13009</v>
      </c>
      <c r="AI90" s="22">
        <v>11972</v>
      </c>
      <c r="AJ90" s="22">
        <v>840</v>
      </c>
      <c r="AK90" s="22">
        <v>69795</v>
      </c>
      <c r="AL90" s="22">
        <v>48368</v>
      </c>
      <c r="AM90" s="22">
        <v>172566</v>
      </c>
      <c r="AN90" s="22">
        <v>457242</v>
      </c>
      <c r="AO90" s="22">
        <v>24910</v>
      </c>
      <c r="AP90" s="22">
        <v>7070</v>
      </c>
      <c r="AQ90" s="22">
        <v>50562</v>
      </c>
      <c r="AR90" s="22">
        <v>5224</v>
      </c>
      <c r="AS90" s="22">
        <v>28915</v>
      </c>
      <c r="AT90" s="22">
        <v>231735</v>
      </c>
      <c r="AU90" s="22">
        <v>1733</v>
      </c>
      <c r="AV90" s="22">
        <v>8145</v>
      </c>
      <c r="AW90" s="22">
        <v>33911</v>
      </c>
      <c r="AX90" s="22">
        <v>14459</v>
      </c>
      <c r="AY90" s="22">
        <v>65782</v>
      </c>
      <c r="AZ90" s="22">
        <v>3033</v>
      </c>
      <c r="BA90" s="22">
        <v>12878</v>
      </c>
      <c r="BB90" s="22">
        <v>13552</v>
      </c>
      <c r="BC90" s="22">
        <v>37653</v>
      </c>
      <c r="BD90" s="22">
        <v>17418</v>
      </c>
      <c r="BE90" s="22">
        <v>4481</v>
      </c>
      <c r="BF90" s="22">
        <v>4484</v>
      </c>
      <c r="BG90" s="22">
        <v>10283</v>
      </c>
      <c r="BH90" s="22">
        <v>5143</v>
      </c>
      <c r="BI90" s="22">
        <v>1225</v>
      </c>
      <c r="BJ90" s="22">
        <v>1996</v>
      </c>
      <c r="BK90" s="22">
        <v>19896</v>
      </c>
      <c r="BL90" s="22">
        <v>36326</v>
      </c>
      <c r="BM90" s="22">
        <v>16264</v>
      </c>
      <c r="BN90" s="22">
        <v>642</v>
      </c>
      <c r="BO90" s="22">
        <v>34238</v>
      </c>
      <c r="BP90" s="22">
        <v>48328</v>
      </c>
      <c r="BQ90" s="22">
        <v>71474</v>
      </c>
      <c r="BR90" s="22">
        <v>4535</v>
      </c>
      <c r="BS90" s="22">
        <v>2043</v>
      </c>
      <c r="BT90" s="22">
        <v>688</v>
      </c>
      <c r="BU90" s="22">
        <v>44127</v>
      </c>
      <c r="BV90" s="76">
        <v>0</v>
      </c>
      <c r="BW90" s="113">
        <f t="shared" si="8"/>
        <v>1788079</v>
      </c>
      <c r="BX90" s="60">
        <v>5621615</v>
      </c>
      <c r="BY90" s="22">
        <v>903</v>
      </c>
      <c r="BZ90" s="76">
        <v>1053</v>
      </c>
      <c r="CA90" s="113">
        <f t="shared" si="10"/>
        <v>5623571</v>
      </c>
      <c r="CB90" s="60">
        <v>5577</v>
      </c>
      <c r="CC90" s="76">
        <v>0</v>
      </c>
      <c r="CD90" s="113">
        <f t="shared" si="11"/>
        <v>5577</v>
      </c>
      <c r="CE90" s="60">
        <v>0</v>
      </c>
      <c r="CF90" s="22">
        <v>0</v>
      </c>
      <c r="CG90" s="76">
        <v>0</v>
      </c>
      <c r="CH90" s="113">
        <f t="shared" si="12"/>
        <v>0</v>
      </c>
      <c r="CI90" s="81">
        <f t="shared" si="13"/>
        <v>5629148</v>
      </c>
      <c r="CJ90" s="113">
        <f t="shared" si="9"/>
        <v>7417227</v>
      </c>
      <c r="CK90" s="91"/>
      <c r="CL90" s="32"/>
    </row>
    <row r="91" spans="1:90" ht="33.75" x14ac:dyDescent="0.2">
      <c r="A91" s="63" t="s">
        <v>328</v>
      </c>
      <c r="B91" s="57" t="s">
        <v>329</v>
      </c>
      <c r="C91" s="60">
        <v>609</v>
      </c>
      <c r="D91" s="22">
        <v>11668</v>
      </c>
      <c r="E91" s="22">
        <v>8481</v>
      </c>
      <c r="F91" s="22">
        <v>1093</v>
      </c>
      <c r="G91" s="22">
        <v>1193</v>
      </c>
      <c r="H91" s="22">
        <v>3376</v>
      </c>
      <c r="I91" s="22">
        <v>38713</v>
      </c>
      <c r="J91" s="22">
        <v>2635</v>
      </c>
      <c r="K91" s="22">
        <v>2020</v>
      </c>
      <c r="L91" s="22">
        <v>6204</v>
      </c>
      <c r="M91" s="22">
        <v>14653</v>
      </c>
      <c r="N91" s="22">
        <v>0</v>
      </c>
      <c r="O91" s="22">
        <v>570</v>
      </c>
      <c r="P91" s="22">
        <v>17583</v>
      </c>
      <c r="Q91" s="22">
        <v>5362</v>
      </c>
      <c r="R91" s="22">
        <v>5488</v>
      </c>
      <c r="S91" s="22">
        <v>3421</v>
      </c>
      <c r="T91" s="22">
        <v>12281</v>
      </c>
      <c r="U91" s="22">
        <v>8758</v>
      </c>
      <c r="V91" s="22">
        <v>14722</v>
      </c>
      <c r="W91" s="22">
        <v>7358</v>
      </c>
      <c r="X91" s="22">
        <v>7064</v>
      </c>
      <c r="Y91" s="22">
        <v>14853</v>
      </c>
      <c r="Z91" s="22">
        <v>1879</v>
      </c>
      <c r="AA91" s="22">
        <v>5104</v>
      </c>
      <c r="AB91" s="22">
        <v>5053</v>
      </c>
      <c r="AC91" s="22">
        <v>10178</v>
      </c>
      <c r="AD91" s="22">
        <v>4621</v>
      </c>
      <c r="AE91" s="22">
        <v>3926</v>
      </c>
      <c r="AF91" s="22">
        <v>2335</v>
      </c>
      <c r="AG91" s="22">
        <v>5143</v>
      </c>
      <c r="AH91" s="22">
        <v>28945</v>
      </c>
      <c r="AI91" s="22">
        <v>7708</v>
      </c>
      <c r="AJ91" s="22">
        <v>19724</v>
      </c>
      <c r="AK91" s="22">
        <v>17305</v>
      </c>
      <c r="AL91" s="22">
        <v>22898</v>
      </c>
      <c r="AM91" s="22">
        <v>151741</v>
      </c>
      <c r="AN91" s="22">
        <v>86436</v>
      </c>
      <c r="AO91" s="22">
        <v>35761</v>
      </c>
      <c r="AP91" s="22">
        <v>1418</v>
      </c>
      <c r="AQ91" s="22">
        <v>17568</v>
      </c>
      <c r="AR91" s="22">
        <v>3017</v>
      </c>
      <c r="AS91" s="22">
        <v>5204</v>
      </c>
      <c r="AT91" s="22">
        <v>38727</v>
      </c>
      <c r="AU91" s="22">
        <v>11287</v>
      </c>
      <c r="AV91" s="22">
        <v>1716</v>
      </c>
      <c r="AW91" s="22">
        <v>45219</v>
      </c>
      <c r="AX91" s="22">
        <v>18781</v>
      </c>
      <c r="AY91" s="22">
        <v>30308</v>
      </c>
      <c r="AZ91" s="22">
        <v>18666</v>
      </c>
      <c r="BA91" s="22">
        <v>26903</v>
      </c>
      <c r="BB91" s="22">
        <v>14055</v>
      </c>
      <c r="BC91" s="22">
        <v>92491</v>
      </c>
      <c r="BD91" s="22">
        <v>13305</v>
      </c>
      <c r="BE91" s="22">
        <v>14175</v>
      </c>
      <c r="BF91" s="22">
        <v>1429</v>
      </c>
      <c r="BG91" s="22">
        <v>3092</v>
      </c>
      <c r="BH91" s="22">
        <v>4806</v>
      </c>
      <c r="BI91" s="22">
        <v>1071</v>
      </c>
      <c r="BJ91" s="22">
        <v>1397</v>
      </c>
      <c r="BK91" s="22">
        <v>4293</v>
      </c>
      <c r="BL91" s="22">
        <v>152771</v>
      </c>
      <c r="BM91" s="22">
        <v>579</v>
      </c>
      <c r="BN91" s="22">
        <v>9944</v>
      </c>
      <c r="BO91" s="22">
        <v>11836</v>
      </c>
      <c r="BP91" s="22">
        <v>33555</v>
      </c>
      <c r="BQ91" s="22">
        <v>12669</v>
      </c>
      <c r="BR91" s="22">
        <v>2336</v>
      </c>
      <c r="BS91" s="22">
        <v>16848</v>
      </c>
      <c r="BT91" s="22">
        <v>212</v>
      </c>
      <c r="BU91" s="22">
        <v>5641</v>
      </c>
      <c r="BV91" s="76">
        <v>0</v>
      </c>
      <c r="BW91" s="113">
        <f t="shared" si="8"/>
        <v>1212181</v>
      </c>
      <c r="BX91" s="60">
        <v>112064</v>
      </c>
      <c r="BY91" s="22">
        <v>7300</v>
      </c>
      <c r="BZ91" s="76">
        <v>0</v>
      </c>
      <c r="CA91" s="113">
        <f t="shared" si="10"/>
        <v>119364</v>
      </c>
      <c r="CB91" s="60">
        <v>83467</v>
      </c>
      <c r="CC91" s="76">
        <v>0</v>
      </c>
      <c r="CD91" s="113">
        <f t="shared" si="11"/>
        <v>83467</v>
      </c>
      <c r="CE91" s="60">
        <v>161899</v>
      </c>
      <c r="CF91" s="22">
        <v>135524</v>
      </c>
      <c r="CG91" s="76">
        <v>31541</v>
      </c>
      <c r="CH91" s="113">
        <f t="shared" si="12"/>
        <v>328964</v>
      </c>
      <c r="CI91" s="81">
        <f t="shared" si="13"/>
        <v>531795</v>
      </c>
      <c r="CJ91" s="113">
        <f t="shared" si="9"/>
        <v>1743976</v>
      </c>
      <c r="CK91" s="91"/>
      <c r="CL91" s="32"/>
    </row>
    <row r="92" spans="1:90" ht="22.5" x14ac:dyDescent="0.2">
      <c r="A92" s="63" t="s">
        <v>270</v>
      </c>
      <c r="B92" s="57" t="s">
        <v>271</v>
      </c>
      <c r="C92" s="60">
        <v>746</v>
      </c>
      <c r="D92" s="22">
        <v>7812</v>
      </c>
      <c r="E92" s="22">
        <v>628</v>
      </c>
      <c r="F92" s="22">
        <v>434</v>
      </c>
      <c r="G92" s="22">
        <v>2524</v>
      </c>
      <c r="H92" s="22">
        <v>861</v>
      </c>
      <c r="I92" s="22">
        <v>1635</v>
      </c>
      <c r="J92" s="22">
        <v>6048</v>
      </c>
      <c r="K92" s="22">
        <v>588</v>
      </c>
      <c r="L92" s="22">
        <v>1558</v>
      </c>
      <c r="M92" s="22">
        <v>3556</v>
      </c>
      <c r="N92" s="22">
        <v>0</v>
      </c>
      <c r="O92" s="22">
        <v>242</v>
      </c>
      <c r="P92" s="22">
        <v>2282</v>
      </c>
      <c r="Q92" s="22">
        <v>3068</v>
      </c>
      <c r="R92" s="22">
        <v>1506</v>
      </c>
      <c r="S92" s="22">
        <v>414</v>
      </c>
      <c r="T92" s="22">
        <v>238</v>
      </c>
      <c r="U92" s="22">
        <v>4609</v>
      </c>
      <c r="V92" s="22">
        <v>3372</v>
      </c>
      <c r="W92" s="22">
        <v>2398</v>
      </c>
      <c r="X92" s="22">
        <v>2043</v>
      </c>
      <c r="Y92" s="22">
        <v>5025</v>
      </c>
      <c r="Z92" s="22">
        <v>1279</v>
      </c>
      <c r="AA92" s="22">
        <v>2411</v>
      </c>
      <c r="AB92" s="22">
        <v>6098</v>
      </c>
      <c r="AC92" s="22">
        <v>19488</v>
      </c>
      <c r="AD92" s="22">
        <v>9996</v>
      </c>
      <c r="AE92" s="22">
        <v>1109</v>
      </c>
      <c r="AF92" s="22">
        <v>560</v>
      </c>
      <c r="AG92" s="22">
        <v>25130</v>
      </c>
      <c r="AH92" s="22">
        <v>17767</v>
      </c>
      <c r="AI92" s="22">
        <v>3889</v>
      </c>
      <c r="AJ92" s="22">
        <v>16317</v>
      </c>
      <c r="AK92" s="22">
        <v>96528</v>
      </c>
      <c r="AL92" s="22">
        <v>5489</v>
      </c>
      <c r="AM92" s="22">
        <v>32123</v>
      </c>
      <c r="AN92" s="22">
        <v>11259</v>
      </c>
      <c r="AO92" s="22">
        <v>8900</v>
      </c>
      <c r="AP92" s="22">
        <v>157</v>
      </c>
      <c r="AQ92" s="22">
        <v>5197</v>
      </c>
      <c r="AR92" s="22">
        <v>246</v>
      </c>
      <c r="AS92" s="22">
        <v>1652</v>
      </c>
      <c r="AT92" s="22">
        <v>6643</v>
      </c>
      <c r="AU92" s="22">
        <v>2400</v>
      </c>
      <c r="AV92" s="22">
        <v>1327</v>
      </c>
      <c r="AW92" s="22">
        <v>23170</v>
      </c>
      <c r="AX92" s="22">
        <v>8397</v>
      </c>
      <c r="AY92" s="22">
        <v>11448</v>
      </c>
      <c r="AZ92" s="22">
        <v>3903</v>
      </c>
      <c r="BA92" s="22">
        <v>18818</v>
      </c>
      <c r="BB92" s="22">
        <v>7362</v>
      </c>
      <c r="BC92" s="22">
        <v>8344</v>
      </c>
      <c r="BD92" s="22">
        <v>95975</v>
      </c>
      <c r="BE92" s="22">
        <v>5244</v>
      </c>
      <c r="BF92" s="22">
        <v>983</v>
      </c>
      <c r="BG92" s="22">
        <v>2348</v>
      </c>
      <c r="BH92" s="22">
        <v>1463</v>
      </c>
      <c r="BI92" s="22">
        <v>433</v>
      </c>
      <c r="BJ92" s="22">
        <v>575</v>
      </c>
      <c r="BK92" s="22">
        <v>9738</v>
      </c>
      <c r="BL92" s="22">
        <v>55063</v>
      </c>
      <c r="BM92" s="22">
        <v>291</v>
      </c>
      <c r="BN92" s="22">
        <v>3228</v>
      </c>
      <c r="BO92" s="22">
        <v>16608</v>
      </c>
      <c r="BP92" s="22">
        <v>7505</v>
      </c>
      <c r="BQ92" s="22">
        <v>4424</v>
      </c>
      <c r="BR92" s="22">
        <v>7841</v>
      </c>
      <c r="BS92" s="22">
        <v>2018</v>
      </c>
      <c r="BT92" s="22">
        <v>202</v>
      </c>
      <c r="BU92" s="22">
        <v>1817</v>
      </c>
      <c r="BV92" s="76">
        <v>0</v>
      </c>
      <c r="BW92" s="113">
        <f t="shared" si="8"/>
        <v>624750</v>
      </c>
      <c r="BX92" s="60">
        <v>39677</v>
      </c>
      <c r="BY92" s="22">
        <v>0</v>
      </c>
      <c r="BZ92" s="76">
        <v>0</v>
      </c>
      <c r="CA92" s="113">
        <f t="shared" si="10"/>
        <v>39677</v>
      </c>
      <c r="CB92" s="60">
        <v>224257</v>
      </c>
      <c r="CC92" s="76">
        <v>0</v>
      </c>
      <c r="CD92" s="113">
        <f t="shared" si="11"/>
        <v>224257</v>
      </c>
      <c r="CE92" s="60">
        <v>147072</v>
      </c>
      <c r="CF92" s="22">
        <v>32330</v>
      </c>
      <c r="CG92" s="76">
        <v>70339</v>
      </c>
      <c r="CH92" s="113">
        <f t="shared" si="12"/>
        <v>249741</v>
      </c>
      <c r="CI92" s="81">
        <f t="shared" si="13"/>
        <v>513675</v>
      </c>
      <c r="CJ92" s="113">
        <f t="shared" si="9"/>
        <v>1138425</v>
      </c>
      <c r="CK92" s="91"/>
      <c r="CL92" s="32"/>
    </row>
    <row r="93" spans="1:90" x14ac:dyDescent="0.2">
      <c r="A93" s="63" t="s">
        <v>400</v>
      </c>
      <c r="B93" s="57" t="s">
        <v>401</v>
      </c>
      <c r="C93" s="60">
        <v>0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22">
        <v>0</v>
      </c>
      <c r="AA93" s="22">
        <v>0</v>
      </c>
      <c r="AB93" s="22">
        <v>0</v>
      </c>
      <c r="AC93" s="22">
        <v>0</v>
      </c>
      <c r="AD93" s="22">
        <v>0</v>
      </c>
      <c r="AE93" s="22">
        <v>0</v>
      </c>
      <c r="AF93" s="22">
        <v>0</v>
      </c>
      <c r="AG93" s="22">
        <v>0</v>
      </c>
      <c r="AH93" s="22">
        <v>0</v>
      </c>
      <c r="AI93" s="22">
        <v>0</v>
      </c>
      <c r="AJ93" s="22">
        <v>0</v>
      </c>
      <c r="AK93" s="22">
        <v>0</v>
      </c>
      <c r="AL93" s="22">
        <v>0</v>
      </c>
      <c r="AM93" s="22">
        <v>0</v>
      </c>
      <c r="AN93" s="22">
        <v>0</v>
      </c>
      <c r="AO93" s="22">
        <v>0</v>
      </c>
      <c r="AP93" s="22">
        <v>0</v>
      </c>
      <c r="AQ93" s="22">
        <v>0</v>
      </c>
      <c r="AR93" s="22">
        <v>0</v>
      </c>
      <c r="AS93" s="22">
        <v>0</v>
      </c>
      <c r="AT93" s="22">
        <v>0</v>
      </c>
      <c r="AU93" s="22">
        <v>0</v>
      </c>
      <c r="AV93" s="22">
        <v>0</v>
      </c>
      <c r="AW93" s="22">
        <v>0</v>
      </c>
      <c r="AX93" s="22">
        <v>0</v>
      </c>
      <c r="AY93" s="22">
        <v>0</v>
      </c>
      <c r="AZ93" s="22">
        <v>0</v>
      </c>
      <c r="BA93" s="22">
        <v>0</v>
      </c>
      <c r="BB93" s="22">
        <v>0</v>
      </c>
      <c r="BC93" s="22">
        <v>0</v>
      </c>
      <c r="BD93" s="22">
        <v>0</v>
      </c>
      <c r="BE93" s="22">
        <v>11302</v>
      </c>
      <c r="BF93" s="22">
        <v>0</v>
      </c>
      <c r="BG93" s="22">
        <v>0</v>
      </c>
      <c r="BH93" s="22">
        <v>0</v>
      </c>
      <c r="BI93" s="22">
        <v>0</v>
      </c>
      <c r="BJ93" s="22">
        <v>0</v>
      </c>
      <c r="BK93" s="22">
        <v>0</v>
      </c>
      <c r="BL93" s="22">
        <v>0</v>
      </c>
      <c r="BM93" s="22">
        <v>0</v>
      </c>
      <c r="BN93" s="22">
        <v>0</v>
      </c>
      <c r="BO93" s="22">
        <v>0</v>
      </c>
      <c r="BP93" s="22">
        <v>0</v>
      </c>
      <c r="BQ93" s="22">
        <v>0</v>
      </c>
      <c r="BR93" s="22">
        <v>0</v>
      </c>
      <c r="BS93" s="22">
        <v>0</v>
      </c>
      <c r="BT93" s="22">
        <v>0</v>
      </c>
      <c r="BU93" s="22">
        <v>0</v>
      </c>
      <c r="BV93" s="76">
        <v>0</v>
      </c>
      <c r="BW93" s="113">
        <f t="shared" si="8"/>
        <v>11302</v>
      </c>
      <c r="BX93" s="60">
        <v>0</v>
      </c>
      <c r="BY93" s="22">
        <v>0</v>
      </c>
      <c r="BZ93" s="76">
        <v>0</v>
      </c>
      <c r="CA93" s="113">
        <f t="shared" si="10"/>
        <v>0</v>
      </c>
      <c r="CB93" s="60">
        <v>684123</v>
      </c>
      <c r="CC93" s="76">
        <v>0</v>
      </c>
      <c r="CD93" s="113">
        <f t="shared" si="11"/>
        <v>684123</v>
      </c>
      <c r="CE93" s="60">
        <v>8571</v>
      </c>
      <c r="CF93" s="22">
        <v>15499</v>
      </c>
      <c r="CG93" s="76">
        <v>676</v>
      </c>
      <c r="CH93" s="113">
        <f t="shared" si="12"/>
        <v>24746</v>
      </c>
      <c r="CI93" s="81">
        <f t="shared" si="13"/>
        <v>708869</v>
      </c>
      <c r="CJ93" s="113">
        <f t="shared" si="9"/>
        <v>720171</v>
      </c>
      <c r="CK93" s="91"/>
      <c r="CL93" s="32"/>
    </row>
    <row r="94" spans="1:90" x14ac:dyDescent="0.2">
      <c r="A94" s="63" t="s">
        <v>272</v>
      </c>
      <c r="B94" s="57" t="s">
        <v>273</v>
      </c>
      <c r="C94" s="60">
        <v>94</v>
      </c>
      <c r="D94" s="22">
        <v>341</v>
      </c>
      <c r="E94" s="22">
        <v>3581</v>
      </c>
      <c r="F94" s="22">
        <v>1453</v>
      </c>
      <c r="G94" s="22">
        <v>361</v>
      </c>
      <c r="H94" s="22">
        <v>3533</v>
      </c>
      <c r="I94" s="22">
        <v>99070</v>
      </c>
      <c r="J94" s="22">
        <v>42035</v>
      </c>
      <c r="K94" s="22">
        <v>859</v>
      </c>
      <c r="L94" s="22">
        <v>12174</v>
      </c>
      <c r="M94" s="22">
        <v>49087</v>
      </c>
      <c r="N94" s="22">
        <v>0</v>
      </c>
      <c r="O94" s="22">
        <v>778</v>
      </c>
      <c r="P94" s="22">
        <v>10348</v>
      </c>
      <c r="Q94" s="22">
        <v>2605</v>
      </c>
      <c r="R94" s="22">
        <v>3328</v>
      </c>
      <c r="S94" s="22">
        <v>700</v>
      </c>
      <c r="T94" s="22">
        <v>448</v>
      </c>
      <c r="U94" s="22">
        <v>13696</v>
      </c>
      <c r="V94" s="22">
        <v>878</v>
      </c>
      <c r="W94" s="22">
        <v>2710</v>
      </c>
      <c r="X94" s="22">
        <v>2801</v>
      </c>
      <c r="Y94" s="22">
        <v>4097</v>
      </c>
      <c r="Z94" s="22">
        <v>1327</v>
      </c>
      <c r="AA94" s="22">
        <v>613</v>
      </c>
      <c r="AB94" s="22">
        <v>3065</v>
      </c>
      <c r="AC94" s="22">
        <v>1355</v>
      </c>
      <c r="AD94" s="22">
        <v>2750</v>
      </c>
      <c r="AE94" s="22">
        <v>2507</v>
      </c>
      <c r="AF94" s="22">
        <v>1228</v>
      </c>
      <c r="AG94" s="22">
        <v>3262</v>
      </c>
      <c r="AH94" s="22">
        <v>9426</v>
      </c>
      <c r="AI94" s="22">
        <v>4358</v>
      </c>
      <c r="AJ94" s="22">
        <v>4630</v>
      </c>
      <c r="AK94" s="22">
        <v>9504</v>
      </c>
      <c r="AL94" s="22">
        <v>27705</v>
      </c>
      <c r="AM94" s="22">
        <v>140764</v>
      </c>
      <c r="AN94" s="22">
        <v>87382</v>
      </c>
      <c r="AO94" s="22">
        <v>8764</v>
      </c>
      <c r="AP94" s="22">
        <v>3530</v>
      </c>
      <c r="AQ94" s="22">
        <v>5637</v>
      </c>
      <c r="AR94" s="22">
        <v>992</v>
      </c>
      <c r="AS94" s="22">
        <v>5842</v>
      </c>
      <c r="AT94" s="22">
        <v>19174</v>
      </c>
      <c r="AU94" s="22">
        <v>5670</v>
      </c>
      <c r="AV94" s="22">
        <v>1979</v>
      </c>
      <c r="AW94" s="22">
        <v>28546</v>
      </c>
      <c r="AX94" s="22">
        <v>9930</v>
      </c>
      <c r="AY94" s="22">
        <v>45389</v>
      </c>
      <c r="AZ94" s="22">
        <v>7843</v>
      </c>
      <c r="BA94" s="22">
        <v>2473</v>
      </c>
      <c r="BB94" s="22">
        <v>4082</v>
      </c>
      <c r="BC94" s="22">
        <v>14118</v>
      </c>
      <c r="BD94" s="22">
        <v>6886</v>
      </c>
      <c r="BE94" s="22">
        <v>689</v>
      </c>
      <c r="BF94" s="22">
        <v>2692</v>
      </c>
      <c r="BG94" s="22">
        <v>2148</v>
      </c>
      <c r="BH94" s="22">
        <v>2440</v>
      </c>
      <c r="BI94" s="22">
        <v>397</v>
      </c>
      <c r="BJ94" s="22">
        <v>8607</v>
      </c>
      <c r="BK94" s="22">
        <v>9534</v>
      </c>
      <c r="BL94" s="22">
        <v>13561</v>
      </c>
      <c r="BM94" s="22">
        <v>3422</v>
      </c>
      <c r="BN94" s="22">
        <v>1601</v>
      </c>
      <c r="BO94" s="22">
        <v>7550</v>
      </c>
      <c r="BP94" s="22">
        <v>2972</v>
      </c>
      <c r="BQ94" s="22">
        <v>26864</v>
      </c>
      <c r="BR94" s="22">
        <v>2901</v>
      </c>
      <c r="BS94" s="22">
        <v>6636</v>
      </c>
      <c r="BT94" s="22">
        <v>306</v>
      </c>
      <c r="BU94" s="22">
        <v>4508</v>
      </c>
      <c r="BV94" s="76">
        <v>0</v>
      </c>
      <c r="BW94" s="113">
        <f t="shared" si="8"/>
        <v>822536</v>
      </c>
      <c r="BX94" s="60">
        <v>1178</v>
      </c>
      <c r="BY94" s="22">
        <v>0</v>
      </c>
      <c r="BZ94" s="76">
        <v>0</v>
      </c>
      <c r="CA94" s="113">
        <f t="shared" si="10"/>
        <v>1178</v>
      </c>
      <c r="CB94" s="60">
        <v>0</v>
      </c>
      <c r="CC94" s="76">
        <v>0</v>
      </c>
      <c r="CD94" s="113">
        <f t="shared" si="11"/>
        <v>0</v>
      </c>
      <c r="CE94" s="60">
        <v>36580</v>
      </c>
      <c r="CF94" s="22">
        <v>11077</v>
      </c>
      <c r="CG94" s="76">
        <v>5218</v>
      </c>
      <c r="CH94" s="113">
        <f t="shared" si="12"/>
        <v>52875</v>
      </c>
      <c r="CI94" s="81">
        <f t="shared" si="13"/>
        <v>54053</v>
      </c>
      <c r="CJ94" s="113">
        <f t="shared" si="9"/>
        <v>876589</v>
      </c>
      <c r="CK94" s="91"/>
      <c r="CL94" s="32"/>
    </row>
    <row r="95" spans="1:90" x14ac:dyDescent="0.2">
      <c r="A95" s="63" t="s">
        <v>274</v>
      </c>
      <c r="B95" s="57" t="s">
        <v>275</v>
      </c>
      <c r="C95" s="60">
        <v>681</v>
      </c>
      <c r="D95" s="22">
        <v>398</v>
      </c>
      <c r="E95" s="22">
        <v>6</v>
      </c>
      <c r="F95" s="22">
        <v>0</v>
      </c>
      <c r="G95" s="22">
        <v>11</v>
      </c>
      <c r="H95" s="22">
        <v>53</v>
      </c>
      <c r="I95" s="22">
        <v>101</v>
      </c>
      <c r="J95" s="22">
        <v>79</v>
      </c>
      <c r="K95" s="22">
        <v>80</v>
      </c>
      <c r="L95" s="22">
        <v>48</v>
      </c>
      <c r="M95" s="22">
        <v>249</v>
      </c>
      <c r="N95" s="22">
        <v>0</v>
      </c>
      <c r="O95" s="22">
        <v>123</v>
      </c>
      <c r="P95" s="22">
        <v>830</v>
      </c>
      <c r="Q95" s="22">
        <v>41</v>
      </c>
      <c r="R95" s="22">
        <v>69</v>
      </c>
      <c r="S95" s="22">
        <v>366</v>
      </c>
      <c r="T95" s="22">
        <v>0</v>
      </c>
      <c r="U95" s="22">
        <v>48</v>
      </c>
      <c r="V95" s="22">
        <v>239</v>
      </c>
      <c r="W95" s="22">
        <v>96</v>
      </c>
      <c r="X95" s="22">
        <v>15</v>
      </c>
      <c r="Y95" s="22">
        <v>80</v>
      </c>
      <c r="Z95" s="22">
        <v>53</v>
      </c>
      <c r="AA95" s="22">
        <v>107</v>
      </c>
      <c r="AB95" s="22">
        <v>35</v>
      </c>
      <c r="AC95" s="22">
        <v>35420</v>
      </c>
      <c r="AD95" s="22">
        <v>71</v>
      </c>
      <c r="AE95" s="22">
        <v>79</v>
      </c>
      <c r="AF95" s="22">
        <v>45</v>
      </c>
      <c r="AG95" s="22">
        <v>12179</v>
      </c>
      <c r="AH95" s="22">
        <v>30076</v>
      </c>
      <c r="AI95" s="22">
        <v>4</v>
      </c>
      <c r="AJ95" s="22">
        <v>6716</v>
      </c>
      <c r="AK95" s="22">
        <v>29128</v>
      </c>
      <c r="AL95" s="22">
        <v>488</v>
      </c>
      <c r="AM95" s="22">
        <v>417942</v>
      </c>
      <c r="AN95" s="22">
        <v>39286</v>
      </c>
      <c r="AO95" s="22">
        <v>2641</v>
      </c>
      <c r="AP95" s="22">
        <v>2314</v>
      </c>
      <c r="AQ95" s="22">
        <v>41</v>
      </c>
      <c r="AR95" s="22">
        <v>5</v>
      </c>
      <c r="AS95" s="22">
        <v>129</v>
      </c>
      <c r="AT95" s="22">
        <v>5659</v>
      </c>
      <c r="AU95" s="22">
        <v>987</v>
      </c>
      <c r="AV95" s="22">
        <v>362</v>
      </c>
      <c r="AW95" s="22">
        <v>13252</v>
      </c>
      <c r="AX95" s="22">
        <v>4243</v>
      </c>
      <c r="AY95" s="22">
        <v>1228</v>
      </c>
      <c r="AZ95" s="22">
        <v>158</v>
      </c>
      <c r="BA95" s="22">
        <v>167</v>
      </c>
      <c r="BB95" s="22">
        <v>435</v>
      </c>
      <c r="BC95" s="22">
        <v>19875</v>
      </c>
      <c r="BD95" s="22">
        <v>1860</v>
      </c>
      <c r="BE95" s="22">
        <v>68</v>
      </c>
      <c r="BF95" s="22">
        <v>1017</v>
      </c>
      <c r="BG95" s="22">
        <v>15784</v>
      </c>
      <c r="BH95" s="22">
        <v>84</v>
      </c>
      <c r="BI95" s="22">
        <v>240</v>
      </c>
      <c r="BJ95" s="22">
        <v>128</v>
      </c>
      <c r="BK95" s="22">
        <v>3032</v>
      </c>
      <c r="BL95" s="22">
        <v>17069</v>
      </c>
      <c r="BM95" s="22">
        <v>219</v>
      </c>
      <c r="BN95" s="22">
        <v>259</v>
      </c>
      <c r="BO95" s="22">
        <v>1460</v>
      </c>
      <c r="BP95" s="22">
        <v>361</v>
      </c>
      <c r="BQ95" s="22">
        <v>7818</v>
      </c>
      <c r="BR95" s="22">
        <v>15</v>
      </c>
      <c r="BS95" s="22">
        <v>2054</v>
      </c>
      <c r="BT95" s="22">
        <v>11</v>
      </c>
      <c r="BU95" s="22">
        <v>699</v>
      </c>
      <c r="BV95" s="76">
        <v>0</v>
      </c>
      <c r="BW95" s="113">
        <f t="shared" si="8"/>
        <v>678916</v>
      </c>
      <c r="BX95" s="60">
        <v>20605</v>
      </c>
      <c r="BY95" s="22">
        <v>0</v>
      </c>
      <c r="BZ95" s="76">
        <v>0</v>
      </c>
      <c r="CA95" s="113">
        <f t="shared" si="10"/>
        <v>20605</v>
      </c>
      <c r="CB95" s="60">
        <v>54257</v>
      </c>
      <c r="CC95" s="76">
        <v>0</v>
      </c>
      <c r="CD95" s="113">
        <f t="shared" si="11"/>
        <v>54257</v>
      </c>
      <c r="CE95" s="60">
        <v>86290</v>
      </c>
      <c r="CF95" s="22">
        <v>63906</v>
      </c>
      <c r="CG95" s="76">
        <v>0</v>
      </c>
      <c r="CH95" s="113">
        <f t="shared" si="12"/>
        <v>150196</v>
      </c>
      <c r="CI95" s="81">
        <f t="shared" si="13"/>
        <v>225058</v>
      </c>
      <c r="CJ95" s="113">
        <f t="shared" si="9"/>
        <v>903974</v>
      </c>
      <c r="CK95" s="91"/>
      <c r="CL95" s="32"/>
    </row>
    <row r="96" spans="1:90" x14ac:dyDescent="0.2">
      <c r="A96" s="63" t="s">
        <v>276</v>
      </c>
      <c r="B96" s="57" t="s">
        <v>277</v>
      </c>
      <c r="C96" s="60">
        <v>32066</v>
      </c>
      <c r="D96" s="22">
        <v>0</v>
      </c>
      <c r="E96" s="22">
        <v>0</v>
      </c>
      <c r="F96" s="22">
        <v>2746</v>
      </c>
      <c r="G96" s="22">
        <v>0</v>
      </c>
      <c r="H96" s="22">
        <v>1200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  <c r="Z96" s="22">
        <v>0</v>
      </c>
      <c r="AA96" s="22">
        <v>0</v>
      </c>
      <c r="AB96" s="22">
        <v>0</v>
      </c>
      <c r="AC96" s="22">
        <v>0</v>
      </c>
      <c r="AD96" s="22">
        <v>0</v>
      </c>
      <c r="AE96" s="22">
        <v>0</v>
      </c>
      <c r="AF96" s="22">
        <v>0</v>
      </c>
      <c r="AG96" s="22">
        <v>0</v>
      </c>
      <c r="AH96" s="22">
        <v>0</v>
      </c>
      <c r="AI96" s="22">
        <v>0</v>
      </c>
      <c r="AJ96" s="22">
        <v>0</v>
      </c>
      <c r="AK96" s="22">
        <v>0</v>
      </c>
      <c r="AL96" s="22">
        <v>0</v>
      </c>
      <c r="AM96" s="22">
        <v>0</v>
      </c>
      <c r="AN96" s="22">
        <v>0</v>
      </c>
      <c r="AO96" s="22">
        <v>0</v>
      </c>
      <c r="AP96" s="22">
        <v>0</v>
      </c>
      <c r="AQ96" s="22">
        <v>0</v>
      </c>
      <c r="AR96" s="22">
        <v>0</v>
      </c>
      <c r="AS96" s="22">
        <v>0</v>
      </c>
      <c r="AT96" s="22">
        <v>0</v>
      </c>
      <c r="AU96" s="22">
        <v>0</v>
      </c>
      <c r="AV96" s="22">
        <v>0</v>
      </c>
      <c r="AW96" s="22">
        <v>0</v>
      </c>
      <c r="AX96" s="22">
        <v>0</v>
      </c>
      <c r="AY96" s="22">
        <v>0</v>
      </c>
      <c r="AZ96" s="22">
        <v>0</v>
      </c>
      <c r="BA96" s="22">
        <v>0</v>
      </c>
      <c r="BB96" s="22">
        <v>0</v>
      </c>
      <c r="BC96" s="22">
        <v>0</v>
      </c>
      <c r="BD96" s="22">
        <v>0</v>
      </c>
      <c r="BE96" s="22">
        <v>0</v>
      </c>
      <c r="BF96" s="22">
        <v>0</v>
      </c>
      <c r="BG96" s="22">
        <v>5894</v>
      </c>
      <c r="BH96" s="22">
        <v>0</v>
      </c>
      <c r="BI96" s="22">
        <v>0</v>
      </c>
      <c r="BJ96" s="22">
        <v>0</v>
      </c>
      <c r="BK96" s="22">
        <v>0</v>
      </c>
      <c r="BL96" s="22">
        <v>0</v>
      </c>
      <c r="BM96" s="22">
        <v>0</v>
      </c>
      <c r="BN96" s="22">
        <v>0</v>
      </c>
      <c r="BO96" s="22">
        <v>0</v>
      </c>
      <c r="BP96" s="22">
        <v>0</v>
      </c>
      <c r="BQ96" s="22">
        <v>0</v>
      </c>
      <c r="BR96" s="22">
        <v>0</v>
      </c>
      <c r="BS96" s="22">
        <v>0</v>
      </c>
      <c r="BT96" s="22">
        <v>0</v>
      </c>
      <c r="BU96" s="22">
        <v>0</v>
      </c>
      <c r="BV96" s="76">
        <v>0</v>
      </c>
      <c r="BW96" s="113">
        <f t="shared" si="8"/>
        <v>41906</v>
      </c>
      <c r="BX96" s="60">
        <v>22087</v>
      </c>
      <c r="BY96" s="22">
        <v>0</v>
      </c>
      <c r="BZ96" s="76">
        <v>0</v>
      </c>
      <c r="CA96" s="113">
        <f t="shared" si="10"/>
        <v>22087</v>
      </c>
      <c r="CB96" s="60">
        <v>0</v>
      </c>
      <c r="CC96" s="76">
        <v>0</v>
      </c>
      <c r="CD96" s="113">
        <f t="shared" si="11"/>
        <v>0</v>
      </c>
      <c r="CE96" s="60">
        <v>0</v>
      </c>
      <c r="CF96" s="22">
        <v>0</v>
      </c>
      <c r="CG96" s="76">
        <v>0</v>
      </c>
      <c r="CH96" s="113">
        <f t="shared" si="12"/>
        <v>0</v>
      </c>
      <c r="CI96" s="81">
        <f t="shared" si="13"/>
        <v>22087</v>
      </c>
      <c r="CJ96" s="113">
        <f t="shared" si="9"/>
        <v>63993</v>
      </c>
      <c r="CK96" s="91"/>
      <c r="CL96" s="32"/>
    </row>
    <row r="97" spans="1:90" x14ac:dyDescent="0.2">
      <c r="A97" s="63" t="s">
        <v>278</v>
      </c>
      <c r="B97" s="57" t="s">
        <v>279</v>
      </c>
      <c r="C97" s="60">
        <v>0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  <c r="Z97" s="22">
        <v>0</v>
      </c>
      <c r="AA97" s="22">
        <v>0</v>
      </c>
      <c r="AB97" s="22">
        <v>0</v>
      </c>
      <c r="AC97" s="22">
        <v>0</v>
      </c>
      <c r="AD97" s="22">
        <v>0</v>
      </c>
      <c r="AE97" s="22">
        <v>0</v>
      </c>
      <c r="AF97" s="22">
        <v>0</v>
      </c>
      <c r="AG97" s="22">
        <v>0</v>
      </c>
      <c r="AH97" s="22">
        <v>0</v>
      </c>
      <c r="AI97" s="22">
        <v>0</v>
      </c>
      <c r="AJ97" s="22">
        <v>0</v>
      </c>
      <c r="AK97" s="22">
        <v>0</v>
      </c>
      <c r="AL97" s="22">
        <v>0</v>
      </c>
      <c r="AM97" s="22">
        <v>0</v>
      </c>
      <c r="AN97" s="22">
        <v>0</v>
      </c>
      <c r="AO97" s="22">
        <v>0</v>
      </c>
      <c r="AP97" s="22">
        <v>0</v>
      </c>
      <c r="AQ97" s="22">
        <v>0</v>
      </c>
      <c r="AR97" s="22">
        <v>0</v>
      </c>
      <c r="AS97" s="22">
        <v>0</v>
      </c>
      <c r="AT97" s="22">
        <v>0</v>
      </c>
      <c r="AU97" s="22">
        <v>0</v>
      </c>
      <c r="AV97" s="22">
        <v>0</v>
      </c>
      <c r="AW97" s="22">
        <v>0</v>
      </c>
      <c r="AX97" s="22">
        <v>0</v>
      </c>
      <c r="AY97" s="22">
        <v>0</v>
      </c>
      <c r="AZ97" s="22">
        <v>0</v>
      </c>
      <c r="BA97" s="22">
        <v>0</v>
      </c>
      <c r="BB97" s="22">
        <v>0</v>
      </c>
      <c r="BC97" s="22">
        <v>0</v>
      </c>
      <c r="BD97" s="22">
        <v>0</v>
      </c>
      <c r="BE97" s="22">
        <v>0</v>
      </c>
      <c r="BF97" s="22">
        <v>0</v>
      </c>
      <c r="BG97" s="22">
        <v>0</v>
      </c>
      <c r="BH97" s="22">
        <v>0</v>
      </c>
      <c r="BI97" s="22">
        <v>0</v>
      </c>
      <c r="BJ97" s="22">
        <v>0</v>
      </c>
      <c r="BK97" s="22">
        <v>0</v>
      </c>
      <c r="BL97" s="22">
        <v>0</v>
      </c>
      <c r="BM97" s="22">
        <v>0</v>
      </c>
      <c r="BN97" s="22">
        <v>0</v>
      </c>
      <c r="BO97" s="22">
        <v>0</v>
      </c>
      <c r="BP97" s="22">
        <v>0</v>
      </c>
      <c r="BQ97" s="22">
        <v>0</v>
      </c>
      <c r="BR97" s="22">
        <v>0</v>
      </c>
      <c r="BS97" s="22">
        <v>0</v>
      </c>
      <c r="BT97" s="22">
        <v>0</v>
      </c>
      <c r="BU97" s="22">
        <v>0</v>
      </c>
      <c r="BV97" s="76">
        <v>0</v>
      </c>
      <c r="BW97" s="113">
        <f t="shared" si="8"/>
        <v>0</v>
      </c>
      <c r="BX97" s="60">
        <v>0</v>
      </c>
      <c r="BY97" s="22">
        <v>0</v>
      </c>
      <c r="BZ97" s="76">
        <v>44188</v>
      </c>
      <c r="CA97" s="113">
        <f t="shared" si="10"/>
        <v>44188</v>
      </c>
      <c r="CB97" s="60">
        <v>0</v>
      </c>
      <c r="CC97" s="76">
        <v>0</v>
      </c>
      <c r="CD97" s="113">
        <f t="shared" si="11"/>
        <v>0</v>
      </c>
      <c r="CE97" s="60">
        <v>0</v>
      </c>
      <c r="CF97" s="22">
        <v>0</v>
      </c>
      <c r="CG97" s="76">
        <v>0</v>
      </c>
      <c r="CH97" s="113">
        <f t="shared" si="12"/>
        <v>0</v>
      </c>
      <c r="CI97" s="81">
        <f t="shared" si="13"/>
        <v>44188</v>
      </c>
      <c r="CJ97" s="113">
        <f t="shared" si="9"/>
        <v>44188</v>
      </c>
      <c r="CK97" s="91"/>
      <c r="CL97" s="32"/>
    </row>
    <row r="98" spans="1:90" x14ac:dyDescent="0.2">
      <c r="A98" s="63" t="s">
        <v>280</v>
      </c>
      <c r="B98" s="57" t="s">
        <v>281</v>
      </c>
      <c r="C98" s="60">
        <v>228</v>
      </c>
      <c r="D98" s="22">
        <v>0</v>
      </c>
      <c r="E98" s="22">
        <v>0</v>
      </c>
      <c r="F98" s="22">
        <v>0</v>
      </c>
      <c r="G98" s="22">
        <v>1485</v>
      </c>
      <c r="H98" s="22">
        <v>390</v>
      </c>
      <c r="I98" s="22">
        <v>6671</v>
      </c>
      <c r="J98" s="22">
        <v>1604</v>
      </c>
      <c r="K98" s="22">
        <v>423</v>
      </c>
      <c r="L98" s="22">
        <v>1753</v>
      </c>
      <c r="M98" s="22">
        <v>2877</v>
      </c>
      <c r="N98" s="22">
        <v>0</v>
      </c>
      <c r="O98" s="22">
        <v>159</v>
      </c>
      <c r="P98" s="22">
        <v>1278</v>
      </c>
      <c r="Q98" s="22">
        <v>2730</v>
      </c>
      <c r="R98" s="22">
        <v>1311</v>
      </c>
      <c r="S98" s="22">
        <v>482</v>
      </c>
      <c r="T98" s="22">
        <v>1096</v>
      </c>
      <c r="U98" s="22">
        <v>2481</v>
      </c>
      <c r="V98" s="22">
        <v>733</v>
      </c>
      <c r="W98" s="22">
        <v>2928</v>
      </c>
      <c r="X98" s="22">
        <v>998</v>
      </c>
      <c r="Y98" s="22">
        <v>8738</v>
      </c>
      <c r="Z98" s="22">
        <v>185</v>
      </c>
      <c r="AA98" s="22">
        <v>791</v>
      </c>
      <c r="AB98" s="22">
        <v>1767</v>
      </c>
      <c r="AC98" s="22">
        <v>8210</v>
      </c>
      <c r="AD98" s="22">
        <v>2433</v>
      </c>
      <c r="AE98" s="22">
        <v>538</v>
      </c>
      <c r="AF98" s="22">
        <v>288</v>
      </c>
      <c r="AG98" s="22">
        <v>8757</v>
      </c>
      <c r="AH98" s="22">
        <v>4108</v>
      </c>
      <c r="AI98" s="22">
        <v>5089</v>
      </c>
      <c r="AJ98" s="22">
        <v>874</v>
      </c>
      <c r="AK98" s="22">
        <v>4537</v>
      </c>
      <c r="AL98" s="22">
        <v>13255</v>
      </c>
      <c r="AM98" s="22">
        <v>11849</v>
      </c>
      <c r="AN98" s="22">
        <v>14446</v>
      </c>
      <c r="AO98" s="22">
        <v>49292</v>
      </c>
      <c r="AP98" s="22">
        <v>208</v>
      </c>
      <c r="AQ98" s="22">
        <v>16864</v>
      </c>
      <c r="AR98" s="22">
        <v>405</v>
      </c>
      <c r="AS98" s="22">
        <v>1039</v>
      </c>
      <c r="AT98" s="22">
        <v>2472</v>
      </c>
      <c r="AU98" s="22">
        <v>85</v>
      </c>
      <c r="AV98" s="22">
        <v>666</v>
      </c>
      <c r="AW98" s="22">
        <v>565</v>
      </c>
      <c r="AX98" s="22">
        <v>1935</v>
      </c>
      <c r="AY98" s="22">
        <v>450</v>
      </c>
      <c r="AZ98" s="22">
        <v>190</v>
      </c>
      <c r="BA98" s="22">
        <v>460</v>
      </c>
      <c r="BB98" s="22">
        <v>184</v>
      </c>
      <c r="BC98" s="22">
        <v>1575</v>
      </c>
      <c r="BD98" s="22">
        <v>3536</v>
      </c>
      <c r="BE98" s="22">
        <v>128</v>
      </c>
      <c r="BF98" s="22">
        <v>2055</v>
      </c>
      <c r="BG98" s="22">
        <v>1086</v>
      </c>
      <c r="BH98" s="22">
        <v>10649</v>
      </c>
      <c r="BI98" s="22">
        <v>372</v>
      </c>
      <c r="BJ98" s="22">
        <v>6763</v>
      </c>
      <c r="BK98" s="22">
        <v>2195</v>
      </c>
      <c r="BL98" s="22">
        <v>2128</v>
      </c>
      <c r="BM98" s="22">
        <v>19</v>
      </c>
      <c r="BN98" s="22">
        <v>223</v>
      </c>
      <c r="BO98" s="22">
        <v>225</v>
      </c>
      <c r="BP98" s="22">
        <v>274</v>
      </c>
      <c r="BQ98" s="22">
        <v>9454</v>
      </c>
      <c r="BR98" s="22">
        <v>514</v>
      </c>
      <c r="BS98" s="22">
        <v>948</v>
      </c>
      <c r="BT98" s="22">
        <v>403</v>
      </c>
      <c r="BU98" s="22">
        <v>777</v>
      </c>
      <c r="BV98" s="76">
        <v>0</v>
      </c>
      <c r="BW98" s="113">
        <f t="shared" si="8"/>
        <v>233631</v>
      </c>
      <c r="BX98" s="60">
        <v>13296</v>
      </c>
      <c r="BY98" s="22">
        <v>0</v>
      </c>
      <c r="BZ98" s="76">
        <v>0</v>
      </c>
      <c r="CA98" s="113">
        <f t="shared" si="10"/>
        <v>13296</v>
      </c>
      <c r="CB98" s="60">
        <v>0</v>
      </c>
      <c r="CC98" s="76">
        <v>0</v>
      </c>
      <c r="CD98" s="113">
        <f t="shared" si="11"/>
        <v>0</v>
      </c>
      <c r="CE98" s="60">
        <v>0</v>
      </c>
      <c r="CF98" s="22">
        <v>0</v>
      </c>
      <c r="CG98" s="76">
        <v>0</v>
      </c>
      <c r="CH98" s="113">
        <f t="shared" si="12"/>
        <v>0</v>
      </c>
      <c r="CI98" s="81">
        <f t="shared" si="13"/>
        <v>13296</v>
      </c>
      <c r="CJ98" s="113">
        <f t="shared" si="9"/>
        <v>246927</v>
      </c>
      <c r="CK98" s="91"/>
      <c r="CL98" s="32"/>
    </row>
    <row r="99" spans="1:90" x14ac:dyDescent="0.2">
      <c r="A99" s="63" t="s">
        <v>282</v>
      </c>
      <c r="B99" s="57" t="s">
        <v>283</v>
      </c>
      <c r="C99" s="60">
        <v>228</v>
      </c>
      <c r="D99" s="22">
        <v>6428</v>
      </c>
      <c r="E99" s="22">
        <v>2659</v>
      </c>
      <c r="F99" s="22">
        <v>391</v>
      </c>
      <c r="G99" s="22">
        <v>3704</v>
      </c>
      <c r="H99" s="22">
        <v>3047</v>
      </c>
      <c r="I99" s="22">
        <v>13823</v>
      </c>
      <c r="J99" s="22">
        <v>7751</v>
      </c>
      <c r="K99" s="22">
        <v>1228</v>
      </c>
      <c r="L99" s="22">
        <v>7025</v>
      </c>
      <c r="M99" s="22">
        <v>3678</v>
      </c>
      <c r="N99" s="22">
        <v>0</v>
      </c>
      <c r="O99" s="22">
        <v>248</v>
      </c>
      <c r="P99" s="22">
        <v>2684</v>
      </c>
      <c r="Q99" s="22">
        <v>2752</v>
      </c>
      <c r="R99" s="22">
        <v>1672</v>
      </c>
      <c r="S99" s="22">
        <v>3954</v>
      </c>
      <c r="T99" s="22">
        <v>0</v>
      </c>
      <c r="U99" s="22">
        <v>5460</v>
      </c>
      <c r="V99" s="22">
        <v>1115</v>
      </c>
      <c r="W99" s="22">
        <v>8684</v>
      </c>
      <c r="X99" s="22">
        <v>2769</v>
      </c>
      <c r="Y99" s="22">
        <v>12255</v>
      </c>
      <c r="Z99" s="22">
        <v>540</v>
      </c>
      <c r="AA99" s="22">
        <v>3553</v>
      </c>
      <c r="AB99" s="22">
        <v>5770</v>
      </c>
      <c r="AC99" s="22">
        <v>26435</v>
      </c>
      <c r="AD99" s="22">
        <v>2093</v>
      </c>
      <c r="AE99" s="22">
        <v>1166</v>
      </c>
      <c r="AF99" s="22">
        <v>1266</v>
      </c>
      <c r="AG99" s="22">
        <v>8518</v>
      </c>
      <c r="AH99" s="22">
        <v>9517</v>
      </c>
      <c r="AI99" s="22">
        <v>21100</v>
      </c>
      <c r="AJ99" s="22">
        <v>2461</v>
      </c>
      <c r="AK99" s="22">
        <v>59965</v>
      </c>
      <c r="AL99" s="22">
        <v>10686</v>
      </c>
      <c r="AM99" s="22">
        <v>19675</v>
      </c>
      <c r="AN99" s="22">
        <v>6854</v>
      </c>
      <c r="AO99" s="22">
        <v>3529</v>
      </c>
      <c r="AP99" s="22">
        <v>6926</v>
      </c>
      <c r="AQ99" s="22">
        <v>16631</v>
      </c>
      <c r="AR99" s="22">
        <v>36</v>
      </c>
      <c r="AS99" s="22">
        <v>1699</v>
      </c>
      <c r="AT99" s="22">
        <v>6811</v>
      </c>
      <c r="AU99" s="22">
        <v>466</v>
      </c>
      <c r="AV99" s="22">
        <v>8557</v>
      </c>
      <c r="AW99" s="22">
        <v>7708</v>
      </c>
      <c r="AX99" s="22">
        <v>7350</v>
      </c>
      <c r="AY99" s="22">
        <v>3944</v>
      </c>
      <c r="AZ99" s="22">
        <v>190</v>
      </c>
      <c r="BA99" s="22">
        <v>465</v>
      </c>
      <c r="BB99" s="22">
        <v>161</v>
      </c>
      <c r="BC99" s="22">
        <v>2733</v>
      </c>
      <c r="BD99" s="22">
        <v>7806</v>
      </c>
      <c r="BE99" s="22">
        <v>236</v>
      </c>
      <c r="BF99" s="22">
        <v>582</v>
      </c>
      <c r="BG99" s="22">
        <v>2154</v>
      </c>
      <c r="BH99" s="22">
        <v>21301</v>
      </c>
      <c r="BI99" s="22">
        <v>1137</v>
      </c>
      <c r="BJ99" s="22">
        <v>8</v>
      </c>
      <c r="BK99" s="22">
        <v>6654</v>
      </c>
      <c r="BL99" s="22">
        <v>13502</v>
      </c>
      <c r="BM99" s="22">
        <v>1940</v>
      </c>
      <c r="BN99" s="22">
        <v>852</v>
      </c>
      <c r="BO99" s="22">
        <v>3006</v>
      </c>
      <c r="BP99" s="22">
        <v>34475</v>
      </c>
      <c r="BQ99" s="22">
        <v>36266</v>
      </c>
      <c r="BR99" s="22">
        <v>1432</v>
      </c>
      <c r="BS99" s="22">
        <v>237</v>
      </c>
      <c r="BT99" s="22">
        <v>3024</v>
      </c>
      <c r="BU99" s="22">
        <v>6225</v>
      </c>
      <c r="BV99" s="76">
        <v>0</v>
      </c>
      <c r="BW99" s="113">
        <f t="shared" si="8"/>
        <v>479197</v>
      </c>
      <c r="BX99" s="60">
        <v>26495</v>
      </c>
      <c r="BY99" s="22">
        <v>0</v>
      </c>
      <c r="BZ99" s="76">
        <v>0</v>
      </c>
      <c r="CA99" s="113">
        <f t="shared" si="10"/>
        <v>26495</v>
      </c>
      <c r="CB99" s="60">
        <v>0</v>
      </c>
      <c r="CC99" s="76">
        <v>0</v>
      </c>
      <c r="CD99" s="113">
        <f t="shared" si="11"/>
        <v>0</v>
      </c>
      <c r="CE99" s="60">
        <v>28692</v>
      </c>
      <c r="CF99" s="22">
        <v>5909</v>
      </c>
      <c r="CG99" s="76">
        <v>4940</v>
      </c>
      <c r="CH99" s="113">
        <f t="shared" si="12"/>
        <v>39541</v>
      </c>
      <c r="CI99" s="81">
        <f t="shared" si="13"/>
        <v>66036</v>
      </c>
      <c r="CJ99" s="113">
        <f t="shared" si="9"/>
        <v>545233</v>
      </c>
      <c r="CK99" s="91"/>
      <c r="CL99" s="32"/>
    </row>
    <row r="100" spans="1:90" x14ac:dyDescent="0.2">
      <c r="A100" s="63" t="s">
        <v>284</v>
      </c>
      <c r="B100" s="57" t="s">
        <v>285</v>
      </c>
      <c r="C100" s="60">
        <v>1399</v>
      </c>
      <c r="D100" s="22">
        <v>65</v>
      </c>
      <c r="E100" s="22">
        <v>0</v>
      </c>
      <c r="F100" s="22">
        <v>0</v>
      </c>
      <c r="G100" s="22">
        <v>20</v>
      </c>
      <c r="H100" s="22">
        <v>1796</v>
      </c>
      <c r="I100" s="22">
        <v>90605</v>
      </c>
      <c r="J100" s="22">
        <v>2504</v>
      </c>
      <c r="K100" s="22">
        <v>2931</v>
      </c>
      <c r="L100" s="22">
        <v>8854</v>
      </c>
      <c r="M100" s="22">
        <v>4127</v>
      </c>
      <c r="N100" s="22">
        <v>0</v>
      </c>
      <c r="O100" s="22">
        <v>1322</v>
      </c>
      <c r="P100" s="22">
        <v>995</v>
      </c>
      <c r="Q100" s="22">
        <v>2790</v>
      </c>
      <c r="R100" s="22">
        <v>2103</v>
      </c>
      <c r="S100" s="22">
        <v>3310</v>
      </c>
      <c r="T100" s="22">
        <v>0</v>
      </c>
      <c r="U100" s="22">
        <v>2016</v>
      </c>
      <c r="V100" s="22">
        <v>9342</v>
      </c>
      <c r="W100" s="22">
        <v>2284</v>
      </c>
      <c r="X100" s="22">
        <v>6662</v>
      </c>
      <c r="Y100" s="22">
        <v>14474</v>
      </c>
      <c r="Z100" s="22">
        <v>1817</v>
      </c>
      <c r="AA100" s="22">
        <v>2528</v>
      </c>
      <c r="AB100" s="22">
        <v>5762</v>
      </c>
      <c r="AC100" s="22">
        <v>33375</v>
      </c>
      <c r="AD100" s="22">
        <v>740</v>
      </c>
      <c r="AE100" s="22">
        <v>7425</v>
      </c>
      <c r="AF100" s="22">
        <v>2</v>
      </c>
      <c r="AG100" s="22">
        <v>2535</v>
      </c>
      <c r="AH100" s="22">
        <v>991</v>
      </c>
      <c r="AI100" s="22">
        <v>2062</v>
      </c>
      <c r="AJ100" s="22">
        <v>0</v>
      </c>
      <c r="AK100" s="22">
        <v>7437</v>
      </c>
      <c r="AL100" s="22">
        <v>1122</v>
      </c>
      <c r="AM100" s="22">
        <v>16307</v>
      </c>
      <c r="AN100" s="22">
        <v>13971</v>
      </c>
      <c r="AO100" s="22">
        <v>10203</v>
      </c>
      <c r="AP100" s="22">
        <v>5</v>
      </c>
      <c r="AQ100" s="22">
        <v>23484</v>
      </c>
      <c r="AR100" s="22">
        <v>607</v>
      </c>
      <c r="AS100" s="22">
        <v>8329</v>
      </c>
      <c r="AT100" s="22">
        <v>2791</v>
      </c>
      <c r="AU100" s="22">
        <v>147</v>
      </c>
      <c r="AV100" s="22">
        <v>184</v>
      </c>
      <c r="AW100" s="22">
        <v>376</v>
      </c>
      <c r="AX100" s="22">
        <v>1853</v>
      </c>
      <c r="AY100" s="22">
        <v>4548</v>
      </c>
      <c r="AZ100" s="22">
        <v>21</v>
      </c>
      <c r="BA100" s="22">
        <v>694</v>
      </c>
      <c r="BB100" s="22">
        <v>112</v>
      </c>
      <c r="BC100" s="22">
        <v>268</v>
      </c>
      <c r="BD100" s="22">
        <v>2610</v>
      </c>
      <c r="BE100" s="22">
        <v>36</v>
      </c>
      <c r="BF100" s="22">
        <v>208</v>
      </c>
      <c r="BG100" s="22">
        <v>394</v>
      </c>
      <c r="BH100" s="22">
        <v>330</v>
      </c>
      <c r="BI100" s="22">
        <v>3218</v>
      </c>
      <c r="BJ100" s="22">
        <v>258</v>
      </c>
      <c r="BK100" s="22">
        <v>16189</v>
      </c>
      <c r="BL100" s="22">
        <v>468</v>
      </c>
      <c r="BM100" s="22">
        <v>473</v>
      </c>
      <c r="BN100" s="22">
        <v>9</v>
      </c>
      <c r="BO100" s="22">
        <v>7</v>
      </c>
      <c r="BP100" s="22">
        <v>10</v>
      </c>
      <c r="BQ100" s="22">
        <v>82</v>
      </c>
      <c r="BR100" s="22">
        <v>20</v>
      </c>
      <c r="BS100" s="22">
        <v>621</v>
      </c>
      <c r="BT100" s="22">
        <v>92</v>
      </c>
      <c r="BU100" s="22">
        <v>658</v>
      </c>
      <c r="BV100" s="76">
        <v>0</v>
      </c>
      <c r="BW100" s="113">
        <f t="shared" si="8"/>
        <v>332978</v>
      </c>
      <c r="BX100" s="60">
        <v>285</v>
      </c>
      <c r="BY100" s="22">
        <v>0</v>
      </c>
      <c r="BZ100" s="76">
        <v>0</v>
      </c>
      <c r="CA100" s="113">
        <f t="shared" si="10"/>
        <v>285</v>
      </c>
      <c r="CB100" s="60">
        <v>0</v>
      </c>
      <c r="CC100" s="76">
        <v>0</v>
      </c>
      <c r="CD100" s="113">
        <f t="shared" si="11"/>
        <v>0</v>
      </c>
      <c r="CE100" s="60">
        <v>0</v>
      </c>
      <c r="CF100" s="22">
        <v>0</v>
      </c>
      <c r="CG100" s="76">
        <v>0</v>
      </c>
      <c r="CH100" s="113">
        <f t="shared" si="12"/>
        <v>0</v>
      </c>
      <c r="CI100" s="81">
        <f t="shared" si="13"/>
        <v>285</v>
      </c>
      <c r="CJ100" s="113">
        <f t="shared" si="9"/>
        <v>333263</v>
      </c>
      <c r="CK100" s="91"/>
      <c r="CL100" s="32"/>
    </row>
    <row r="101" spans="1:90" ht="22.5" x14ac:dyDescent="0.2">
      <c r="A101" s="63" t="s">
        <v>286</v>
      </c>
      <c r="B101" s="57" t="s">
        <v>287</v>
      </c>
      <c r="C101" s="60">
        <v>342</v>
      </c>
      <c r="D101" s="22">
        <v>633</v>
      </c>
      <c r="E101" s="22">
        <v>5248</v>
      </c>
      <c r="F101" s="22">
        <v>0</v>
      </c>
      <c r="G101" s="22">
        <v>131</v>
      </c>
      <c r="H101" s="22">
        <v>191</v>
      </c>
      <c r="I101" s="22">
        <v>868</v>
      </c>
      <c r="J101" s="22">
        <v>218</v>
      </c>
      <c r="K101" s="22">
        <v>24</v>
      </c>
      <c r="L101" s="22">
        <v>268</v>
      </c>
      <c r="M101" s="22">
        <v>383</v>
      </c>
      <c r="N101" s="22">
        <v>0</v>
      </c>
      <c r="O101" s="22">
        <v>129</v>
      </c>
      <c r="P101" s="22">
        <v>521</v>
      </c>
      <c r="Q101" s="22">
        <v>742</v>
      </c>
      <c r="R101" s="22">
        <v>88</v>
      </c>
      <c r="S101" s="22">
        <v>13</v>
      </c>
      <c r="T101" s="22">
        <v>307</v>
      </c>
      <c r="U101" s="22">
        <v>593</v>
      </c>
      <c r="V101" s="22">
        <v>161</v>
      </c>
      <c r="W101" s="22">
        <v>717</v>
      </c>
      <c r="X101" s="22">
        <v>44</v>
      </c>
      <c r="Y101" s="22">
        <v>678</v>
      </c>
      <c r="Z101" s="22">
        <v>69</v>
      </c>
      <c r="AA101" s="22">
        <v>520</v>
      </c>
      <c r="AB101" s="22">
        <v>285</v>
      </c>
      <c r="AC101" s="22">
        <v>2610</v>
      </c>
      <c r="AD101" s="22">
        <v>649</v>
      </c>
      <c r="AE101" s="22">
        <v>163</v>
      </c>
      <c r="AF101" s="22">
        <v>64</v>
      </c>
      <c r="AG101" s="22">
        <v>35</v>
      </c>
      <c r="AH101" s="22">
        <v>884</v>
      </c>
      <c r="AI101" s="22">
        <v>969</v>
      </c>
      <c r="AJ101" s="22">
        <v>3</v>
      </c>
      <c r="AK101" s="22">
        <v>17507</v>
      </c>
      <c r="AL101" s="22">
        <v>1200</v>
      </c>
      <c r="AM101" s="22">
        <v>20321</v>
      </c>
      <c r="AN101" s="22">
        <v>3767</v>
      </c>
      <c r="AO101" s="22">
        <v>3492</v>
      </c>
      <c r="AP101" s="22">
        <v>600</v>
      </c>
      <c r="AQ101" s="22">
        <v>1725</v>
      </c>
      <c r="AR101" s="22">
        <v>11</v>
      </c>
      <c r="AS101" s="22">
        <v>350</v>
      </c>
      <c r="AT101" s="22">
        <v>159</v>
      </c>
      <c r="AU101" s="22">
        <v>24</v>
      </c>
      <c r="AV101" s="22">
        <v>292</v>
      </c>
      <c r="AW101" s="22">
        <v>56</v>
      </c>
      <c r="AX101" s="22">
        <v>224</v>
      </c>
      <c r="AY101" s="22">
        <v>777</v>
      </c>
      <c r="AZ101" s="22">
        <v>833</v>
      </c>
      <c r="BA101" s="22">
        <v>873</v>
      </c>
      <c r="BB101" s="22">
        <v>319</v>
      </c>
      <c r="BC101" s="22">
        <v>1487</v>
      </c>
      <c r="BD101" s="22">
        <v>807</v>
      </c>
      <c r="BE101" s="22">
        <v>100</v>
      </c>
      <c r="BF101" s="22">
        <v>112</v>
      </c>
      <c r="BG101" s="22">
        <v>157</v>
      </c>
      <c r="BH101" s="22">
        <v>174</v>
      </c>
      <c r="BI101" s="22">
        <v>207</v>
      </c>
      <c r="BJ101" s="22">
        <v>31884</v>
      </c>
      <c r="BK101" s="22">
        <v>655</v>
      </c>
      <c r="BL101" s="22">
        <v>2553</v>
      </c>
      <c r="BM101" s="22">
        <v>820</v>
      </c>
      <c r="BN101" s="22">
        <v>78</v>
      </c>
      <c r="BO101" s="22">
        <v>853</v>
      </c>
      <c r="BP101" s="22">
        <v>744</v>
      </c>
      <c r="BQ101" s="22">
        <v>1370</v>
      </c>
      <c r="BR101" s="22">
        <v>125</v>
      </c>
      <c r="BS101" s="22">
        <v>506</v>
      </c>
      <c r="BT101" s="22">
        <v>20</v>
      </c>
      <c r="BU101" s="22">
        <v>115</v>
      </c>
      <c r="BV101" s="76">
        <v>0</v>
      </c>
      <c r="BW101" s="113">
        <f t="shared" si="8"/>
        <v>113847</v>
      </c>
      <c r="BX101" s="60">
        <v>226128</v>
      </c>
      <c r="BY101" s="22">
        <v>0</v>
      </c>
      <c r="BZ101" s="76">
        <v>2846</v>
      </c>
      <c r="CA101" s="113">
        <f t="shared" si="10"/>
        <v>228974</v>
      </c>
      <c r="CB101" s="60">
        <v>0</v>
      </c>
      <c r="CC101" s="76">
        <v>0</v>
      </c>
      <c r="CD101" s="113">
        <f t="shared" si="11"/>
        <v>0</v>
      </c>
      <c r="CE101" s="60">
        <v>0</v>
      </c>
      <c r="CF101" s="22">
        <v>0</v>
      </c>
      <c r="CG101" s="76">
        <v>0</v>
      </c>
      <c r="CH101" s="113">
        <f t="shared" si="12"/>
        <v>0</v>
      </c>
      <c r="CI101" s="81">
        <f t="shared" si="13"/>
        <v>228974</v>
      </c>
      <c r="CJ101" s="113">
        <f t="shared" si="9"/>
        <v>342821</v>
      </c>
      <c r="CK101" s="91"/>
      <c r="CL101" s="32"/>
    </row>
    <row r="102" spans="1:90" ht="45" x14ac:dyDescent="0.2">
      <c r="A102" s="63" t="s">
        <v>330</v>
      </c>
      <c r="B102" s="57" t="s">
        <v>331</v>
      </c>
      <c r="C102" s="60">
        <v>2485</v>
      </c>
      <c r="D102" s="22">
        <v>17144</v>
      </c>
      <c r="E102" s="22">
        <v>1798</v>
      </c>
      <c r="F102" s="22">
        <v>383</v>
      </c>
      <c r="G102" s="22">
        <v>3110</v>
      </c>
      <c r="H102" s="22">
        <v>3463</v>
      </c>
      <c r="I102" s="22">
        <v>7871</v>
      </c>
      <c r="J102" s="22">
        <v>3632</v>
      </c>
      <c r="K102" s="22">
        <v>4398</v>
      </c>
      <c r="L102" s="22">
        <v>5165</v>
      </c>
      <c r="M102" s="22">
        <v>5185</v>
      </c>
      <c r="N102" s="22">
        <v>0</v>
      </c>
      <c r="O102" s="22">
        <v>1542</v>
      </c>
      <c r="P102" s="22">
        <v>8700</v>
      </c>
      <c r="Q102" s="22">
        <v>6861</v>
      </c>
      <c r="R102" s="22">
        <v>3070</v>
      </c>
      <c r="S102" s="22">
        <v>1225</v>
      </c>
      <c r="T102" s="22">
        <v>432</v>
      </c>
      <c r="U102" s="22">
        <v>7319</v>
      </c>
      <c r="V102" s="22">
        <v>10653</v>
      </c>
      <c r="W102" s="22">
        <v>11207</v>
      </c>
      <c r="X102" s="22">
        <v>11643</v>
      </c>
      <c r="Y102" s="22">
        <v>12036</v>
      </c>
      <c r="Z102" s="22">
        <v>2102</v>
      </c>
      <c r="AA102" s="22">
        <v>5400</v>
      </c>
      <c r="AB102" s="22">
        <v>5811</v>
      </c>
      <c r="AC102" s="22">
        <v>35020</v>
      </c>
      <c r="AD102" s="22">
        <v>5070</v>
      </c>
      <c r="AE102" s="22">
        <v>3424</v>
      </c>
      <c r="AF102" s="22">
        <v>1447</v>
      </c>
      <c r="AG102" s="22">
        <v>6595</v>
      </c>
      <c r="AH102" s="22">
        <v>27767</v>
      </c>
      <c r="AI102" s="22">
        <v>8797</v>
      </c>
      <c r="AJ102" s="22">
        <v>9020</v>
      </c>
      <c r="AK102" s="22">
        <v>9556</v>
      </c>
      <c r="AL102" s="22">
        <v>19844</v>
      </c>
      <c r="AM102" s="22">
        <v>136241</v>
      </c>
      <c r="AN102" s="22">
        <v>33664</v>
      </c>
      <c r="AO102" s="22">
        <v>18846</v>
      </c>
      <c r="AP102" s="22">
        <v>873</v>
      </c>
      <c r="AQ102" s="22">
        <v>12504</v>
      </c>
      <c r="AR102" s="22">
        <v>222</v>
      </c>
      <c r="AS102" s="22">
        <v>6051</v>
      </c>
      <c r="AT102" s="22">
        <v>14589</v>
      </c>
      <c r="AU102" s="22">
        <v>3018</v>
      </c>
      <c r="AV102" s="22">
        <v>1593</v>
      </c>
      <c r="AW102" s="22">
        <v>4299</v>
      </c>
      <c r="AX102" s="22">
        <v>11433</v>
      </c>
      <c r="AY102" s="22">
        <v>49956</v>
      </c>
      <c r="AZ102" s="22">
        <v>10836</v>
      </c>
      <c r="BA102" s="22">
        <v>12412</v>
      </c>
      <c r="BB102" s="22">
        <v>29009</v>
      </c>
      <c r="BC102" s="22">
        <v>21192</v>
      </c>
      <c r="BD102" s="22">
        <v>6351</v>
      </c>
      <c r="BE102" s="22">
        <v>5786</v>
      </c>
      <c r="BF102" s="22">
        <v>1307</v>
      </c>
      <c r="BG102" s="22">
        <v>2728</v>
      </c>
      <c r="BH102" s="22">
        <v>2194</v>
      </c>
      <c r="BI102" s="22">
        <v>2360</v>
      </c>
      <c r="BJ102" s="22">
        <v>1205</v>
      </c>
      <c r="BK102" s="22">
        <v>93879</v>
      </c>
      <c r="BL102" s="22">
        <v>206308</v>
      </c>
      <c r="BM102" s="22">
        <v>7365</v>
      </c>
      <c r="BN102" s="22">
        <v>40504</v>
      </c>
      <c r="BO102" s="22">
        <v>48964</v>
      </c>
      <c r="BP102" s="22">
        <v>112512</v>
      </c>
      <c r="BQ102" s="22">
        <v>5779</v>
      </c>
      <c r="BR102" s="22">
        <v>35361</v>
      </c>
      <c r="BS102" s="22">
        <v>7365</v>
      </c>
      <c r="BT102" s="22">
        <v>685</v>
      </c>
      <c r="BU102" s="22">
        <v>15298</v>
      </c>
      <c r="BV102" s="76">
        <v>0</v>
      </c>
      <c r="BW102" s="113">
        <f t="shared" si="8"/>
        <v>1231864</v>
      </c>
      <c r="BX102" s="60">
        <v>18216</v>
      </c>
      <c r="BY102" s="22">
        <v>0</v>
      </c>
      <c r="BZ102" s="76">
        <v>3612</v>
      </c>
      <c r="CA102" s="113">
        <f t="shared" si="10"/>
        <v>21828</v>
      </c>
      <c r="CB102" s="60">
        <v>0</v>
      </c>
      <c r="CC102" s="76">
        <v>0</v>
      </c>
      <c r="CD102" s="113">
        <f t="shared" si="11"/>
        <v>0</v>
      </c>
      <c r="CE102" s="60">
        <v>0</v>
      </c>
      <c r="CF102" s="22">
        <v>0</v>
      </c>
      <c r="CG102" s="76">
        <v>0</v>
      </c>
      <c r="CH102" s="113">
        <f t="shared" si="12"/>
        <v>0</v>
      </c>
      <c r="CI102" s="81">
        <f t="shared" si="13"/>
        <v>21828</v>
      </c>
      <c r="CJ102" s="113">
        <f t="shared" si="9"/>
        <v>1253692</v>
      </c>
      <c r="CK102" s="91"/>
      <c r="CL102" s="32"/>
    </row>
    <row r="103" spans="1:90" ht="22.5" x14ac:dyDescent="0.2">
      <c r="A103" s="63" t="s">
        <v>288</v>
      </c>
      <c r="B103" s="57" t="s">
        <v>289</v>
      </c>
      <c r="C103" s="60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  <c r="Z103" s="22">
        <v>0</v>
      </c>
      <c r="AA103" s="22">
        <v>0</v>
      </c>
      <c r="AB103" s="22">
        <v>0</v>
      </c>
      <c r="AC103" s="22">
        <v>0</v>
      </c>
      <c r="AD103" s="22">
        <v>0</v>
      </c>
      <c r="AE103" s="22">
        <v>0</v>
      </c>
      <c r="AF103" s="22">
        <v>0</v>
      </c>
      <c r="AG103" s="22">
        <v>0</v>
      </c>
      <c r="AH103" s="22">
        <v>0</v>
      </c>
      <c r="AI103" s="22">
        <v>0</v>
      </c>
      <c r="AJ103" s="22">
        <v>0</v>
      </c>
      <c r="AK103" s="22">
        <v>0</v>
      </c>
      <c r="AL103" s="22">
        <v>0</v>
      </c>
      <c r="AM103" s="22">
        <v>0</v>
      </c>
      <c r="AN103" s="22">
        <v>0</v>
      </c>
      <c r="AO103" s="22">
        <v>0</v>
      </c>
      <c r="AP103" s="22">
        <v>0</v>
      </c>
      <c r="AQ103" s="22">
        <v>0</v>
      </c>
      <c r="AR103" s="22">
        <v>0</v>
      </c>
      <c r="AS103" s="22">
        <v>0</v>
      </c>
      <c r="AT103" s="22">
        <v>0</v>
      </c>
      <c r="AU103" s="22">
        <v>0</v>
      </c>
      <c r="AV103" s="22">
        <v>0</v>
      </c>
      <c r="AW103" s="22">
        <v>0</v>
      </c>
      <c r="AX103" s="22">
        <v>0</v>
      </c>
      <c r="AY103" s="22">
        <v>0</v>
      </c>
      <c r="AZ103" s="22">
        <v>0</v>
      </c>
      <c r="BA103" s="22">
        <v>0</v>
      </c>
      <c r="BB103" s="22">
        <v>0</v>
      </c>
      <c r="BC103" s="22">
        <v>0</v>
      </c>
      <c r="BD103" s="22">
        <v>0</v>
      </c>
      <c r="BE103" s="22">
        <v>0</v>
      </c>
      <c r="BF103" s="22">
        <v>0</v>
      </c>
      <c r="BG103" s="22">
        <v>0</v>
      </c>
      <c r="BH103" s="22">
        <v>0</v>
      </c>
      <c r="BI103" s="22">
        <v>0</v>
      </c>
      <c r="BJ103" s="22">
        <v>0</v>
      </c>
      <c r="BK103" s="22">
        <v>0</v>
      </c>
      <c r="BL103" s="22">
        <v>0</v>
      </c>
      <c r="BM103" s="22">
        <v>0</v>
      </c>
      <c r="BN103" s="22">
        <v>0</v>
      </c>
      <c r="BO103" s="22">
        <v>0</v>
      </c>
      <c r="BP103" s="22">
        <v>0</v>
      </c>
      <c r="BQ103" s="22">
        <v>0</v>
      </c>
      <c r="BR103" s="22">
        <v>0</v>
      </c>
      <c r="BS103" s="22">
        <v>0</v>
      </c>
      <c r="BT103" s="22">
        <v>0</v>
      </c>
      <c r="BU103" s="22">
        <v>0</v>
      </c>
      <c r="BV103" s="76">
        <v>0</v>
      </c>
      <c r="BW103" s="113">
        <f t="shared" ref="BW103:BW116" si="14">SUM(C103:BV103)</f>
        <v>0</v>
      </c>
      <c r="BX103" s="60">
        <v>39493</v>
      </c>
      <c r="BY103" s="22">
        <v>0</v>
      </c>
      <c r="BZ103" s="76">
        <v>4357566</v>
      </c>
      <c r="CA103" s="113">
        <f t="shared" si="10"/>
        <v>4397059</v>
      </c>
      <c r="CB103" s="60">
        <v>0</v>
      </c>
      <c r="CC103" s="76">
        <v>0</v>
      </c>
      <c r="CD103" s="113">
        <f t="shared" si="11"/>
        <v>0</v>
      </c>
      <c r="CE103" s="60">
        <v>0</v>
      </c>
      <c r="CF103" s="22">
        <v>0</v>
      </c>
      <c r="CG103" s="76">
        <v>0</v>
      </c>
      <c r="CH103" s="113">
        <f t="shared" si="12"/>
        <v>0</v>
      </c>
      <c r="CI103" s="81">
        <f t="shared" si="13"/>
        <v>4397059</v>
      </c>
      <c r="CJ103" s="113">
        <f t="shared" ref="CJ103:CJ117" si="15">CI103+BW103</f>
        <v>4397059</v>
      </c>
      <c r="CK103" s="91"/>
      <c r="CL103" s="32"/>
    </row>
    <row r="104" spans="1:90" x14ac:dyDescent="0.2">
      <c r="A104" s="63" t="s">
        <v>290</v>
      </c>
      <c r="B104" s="57" t="s">
        <v>291</v>
      </c>
      <c r="C104" s="60">
        <v>167</v>
      </c>
      <c r="D104" s="22">
        <v>788</v>
      </c>
      <c r="E104" s="22">
        <v>54</v>
      </c>
      <c r="F104" s="22">
        <v>0</v>
      </c>
      <c r="G104" s="22">
        <v>482</v>
      </c>
      <c r="H104" s="22">
        <v>605</v>
      </c>
      <c r="I104" s="22">
        <v>1377</v>
      </c>
      <c r="J104" s="22">
        <v>452</v>
      </c>
      <c r="K104" s="22">
        <v>194</v>
      </c>
      <c r="L104" s="22">
        <v>862</v>
      </c>
      <c r="M104" s="22">
        <v>955</v>
      </c>
      <c r="N104" s="22">
        <v>0</v>
      </c>
      <c r="O104" s="22">
        <v>127</v>
      </c>
      <c r="P104" s="22">
        <v>1049</v>
      </c>
      <c r="Q104" s="22">
        <v>405</v>
      </c>
      <c r="R104" s="22">
        <v>552</v>
      </c>
      <c r="S104" s="22">
        <v>18</v>
      </c>
      <c r="T104" s="22">
        <v>561</v>
      </c>
      <c r="U104" s="22">
        <v>707</v>
      </c>
      <c r="V104" s="22">
        <v>416</v>
      </c>
      <c r="W104" s="22">
        <v>875</v>
      </c>
      <c r="X104" s="22">
        <v>96</v>
      </c>
      <c r="Y104" s="22">
        <v>2561</v>
      </c>
      <c r="Z104" s="22">
        <v>267</v>
      </c>
      <c r="AA104" s="22">
        <v>165</v>
      </c>
      <c r="AB104" s="22">
        <v>1731</v>
      </c>
      <c r="AC104" s="22">
        <v>3431</v>
      </c>
      <c r="AD104" s="22">
        <v>2474</v>
      </c>
      <c r="AE104" s="22">
        <v>702</v>
      </c>
      <c r="AF104" s="22">
        <v>244</v>
      </c>
      <c r="AG104" s="22">
        <v>654</v>
      </c>
      <c r="AH104" s="22">
        <v>19642</v>
      </c>
      <c r="AI104" s="22">
        <v>2381</v>
      </c>
      <c r="AJ104" s="22">
        <v>1015</v>
      </c>
      <c r="AK104" s="22">
        <v>6637</v>
      </c>
      <c r="AL104" s="22">
        <v>804</v>
      </c>
      <c r="AM104" s="22">
        <v>13230</v>
      </c>
      <c r="AN104" s="22">
        <v>8888</v>
      </c>
      <c r="AO104" s="22">
        <v>4515</v>
      </c>
      <c r="AP104" s="22">
        <v>11021</v>
      </c>
      <c r="AQ104" s="22">
        <v>709</v>
      </c>
      <c r="AR104" s="22">
        <v>106</v>
      </c>
      <c r="AS104" s="22">
        <v>972</v>
      </c>
      <c r="AT104" s="22">
        <v>2712</v>
      </c>
      <c r="AU104" s="22">
        <v>137</v>
      </c>
      <c r="AV104" s="22">
        <v>88</v>
      </c>
      <c r="AW104" s="22">
        <v>164</v>
      </c>
      <c r="AX104" s="22">
        <v>1727</v>
      </c>
      <c r="AY104" s="22">
        <v>5025</v>
      </c>
      <c r="AZ104" s="22">
        <v>1072</v>
      </c>
      <c r="BA104" s="22">
        <v>1315</v>
      </c>
      <c r="BB104" s="22">
        <v>2619</v>
      </c>
      <c r="BC104" s="22">
        <v>9647</v>
      </c>
      <c r="BD104" s="22">
        <v>6322</v>
      </c>
      <c r="BE104" s="22">
        <v>848</v>
      </c>
      <c r="BF104" s="22">
        <v>254</v>
      </c>
      <c r="BG104" s="22">
        <v>1865</v>
      </c>
      <c r="BH104" s="22">
        <v>622</v>
      </c>
      <c r="BI104" s="22">
        <v>387</v>
      </c>
      <c r="BJ104" s="22">
        <v>71</v>
      </c>
      <c r="BK104" s="22">
        <v>5589</v>
      </c>
      <c r="BL104" s="22">
        <v>11045</v>
      </c>
      <c r="BM104" s="22">
        <v>5906</v>
      </c>
      <c r="BN104" s="22">
        <v>4365</v>
      </c>
      <c r="BO104" s="22">
        <v>7150</v>
      </c>
      <c r="BP104" s="22">
        <v>2963</v>
      </c>
      <c r="BQ104" s="22">
        <v>3585</v>
      </c>
      <c r="BR104" s="22">
        <v>1067</v>
      </c>
      <c r="BS104" s="22">
        <v>896</v>
      </c>
      <c r="BT104" s="22">
        <v>236</v>
      </c>
      <c r="BU104" s="22">
        <v>1038</v>
      </c>
      <c r="BV104" s="76">
        <v>0</v>
      </c>
      <c r="BW104" s="113">
        <f t="shared" si="14"/>
        <v>171606</v>
      </c>
      <c r="BX104" s="60">
        <v>366889</v>
      </c>
      <c r="BY104" s="22">
        <v>269626</v>
      </c>
      <c r="BZ104" s="76">
        <v>0</v>
      </c>
      <c r="CA104" s="113">
        <f t="shared" si="10"/>
        <v>636515</v>
      </c>
      <c r="CB104" s="60">
        <v>0</v>
      </c>
      <c r="CC104" s="76">
        <v>0</v>
      </c>
      <c r="CD104" s="113">
        <f t="shared" si="11"/>
        <v>0</v>
      </c>
      <c r="CE104" s="60">
        <v>0</v>
      </c>
      <c r="CF104" s="22">
        <v>0</v>
      </c>
      <c r="CG104" s="76">
        <v>0</v>
      </c>
      <c r="CH104" s="113">
        <f t="shared" si="12"/>
        <v>0</v>
      </c>
      <c r="CI104" s="81">
        <f t="shared" si="13"/>
        <v>636515</v>
      </c>
      <c r="CJ104" s="113">
        <f t="shared" si="15"/>
        <v>808121</v>
      </c>
      <c r="CK104" s="91"/>
      <c r="CL104" s="32"/>
    </row>
    <row r="105" spans="1:90" x14ac:dyDescent="0.2">
      <c r="A105" s="63" t="s">
        <v>292</v>
      </c>
      <c r="B105" s="57" t="s">
        <v>293</v>
      </c>
      <c r="C105" s="60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  <c r="Z105" s="22">
        <v>0</v>
      </c>
      <c r="AA105" s="22">
        <v>0</v>
      </c>
      <c r="AB105" s="22">
        <v>0</v>
      </c>
      <c r="AC105" s="22">
        <v>0</v>
      </c>
      <c r="AD105" s="22">
        <v>0</v>
      </c>
      <c r="AE105" s="22">
        <v>0</v>
      </c>
      <c r="AF105" s="22">
        <v>0</v>
      </c>
      <c r="AG105" s="22">
        <v>0</v>
      </c>
      <c r="AH105" s="22">
        <v>0</v>
      </c>
      <c r="AI105" s="22">
        <v>0</v>
      </c>
      <c r="AJ105" s="22">
        <v>0</v>
      </c>
      <c r="AK105" s="22">
        <v>0</v>
      </c>
      <c r="AL105" s="22">
        <v>0</v>
      </c>
      <c r="AM105" s="22">
        <v>0</v>
      </c>
      <c r="AN105" s="22">
        <v>0</v>
      </c>
      <c r="AO105" s="22">
        <v>0</v>
      </c>
      <c r="AP105" s="22">
        <v>0</v>
      </c>
      <c r="AQ105" s="22">
        <v>0</v>
      </c>
      <c r="AR105" s="22">
        <v>0</v>
      </c>
      <c r="AS105" s="22">
        <v>0</v>
      </c>
      <c r="AT105" s="22">
        <v>0</v>
      </c>
      <c r="AU105" s="22">
        <v>0</v>
      </c>
      <c r="AV105" s="22">
        <v>0</v>
      </c>
      <c r="AW105" s="22">
        <v>0</v>
      </c>
      <c r="AX105" s="22">
        <v>0</v>
      </c>
      <c r="AY105" s="22">
        <v>0</v>
      </c>
      <c r="AZ105" s="22">
        <v>0</v>
      </c>
      <c r="BA105" s="22">
        <v>0</v>
      </c>
      <c r="BB105" s="22">
        <v>0</v>
      </c>
      <c r="BC105" s="22">
        <v>0</v>
      </c>
      <c r="BD105" s="22">
        <v>0</v>
      </c>
      <c r="BE105" s="22">
        <v>0</v>
      </c>
      <c r="BF105" s="22">
        <v>0</v>
      </c>
      <c r="BG105" s="22">
        <v>0</v>
      </c>
      <c r="BH105" s="22">
        <v>0</v>
      </c>
      <c r="BI105" s="22">
        <v>0</v>
      </c>
      <c r="BJ105" s="22">
        <v>0</v>
      </c>
      <c r="BK105" s="22">
        <v>0</v>
      </c>
      <c r="BL105" s="22">
        <v>0</v>
      </c>
      <c r="BM105" s="22">
        <v>0</v>
      </c>
      <c r="BN105" s="22">
        <v>0</v>
      </c>
      <c r="BO105" s="22">
        <v>0</v>
      </c>
      <c r="BP105" s="22">
        <v>0</v>
      </c>
      <c r="BQ105" s="22">
        <v>0</v>
      </c>
      <c r="BR105" s="22">
        <v>0</v>
      </c>
      <c r="BS105" s="22">
        <v>0</v>
      </c>
      <c r="BT105" s="22">
        <v>0</v>
      </c>
      <c r="BU105" s="22">
        <v>0</v>
      </c>
      <c r="BV105" s="76">
        <v>0</v>
      </c>
      <c r="BW105" s="113">
        <f t="shared" si="14"/>
        <v>0</v>
      </c>
      <c r="BX105" s="60">
        <v>51948</v>
      </c>
      <c r="BY105" s="22">
        <v>2420558</v>
      </c>
      <c r="BZ105" s="76">
        <v>0</v>
      </c>
      <c r="CA105" s="113">
        <f t="shared" si="10"/>
        <v>2472506</v>
      </c>
      <c r="CB105" s="60">
        <v>0</v>
      </c>
      <c r="CC105" s="76">
        <v>0</v>
      </c>
      <c r="CD105" s="113">
        <f t="shared" si="11"/>
        <v>0</v>
      </c>
      <c r="CE105" s="60">
        <v>0</v>
      </c>
      <c r="CF105" s="22">
        <v>0</v>
      </c>
      <c r="CG105" s="76">
        <v>0</v>
      </c>
      <c r="CH105" s="113">
        <f t="shared" si="12"/>
        <v>0</v>
      </c>
      <c r="CI105" s="81">
        <f t="shared" si="13"/>
        <v>2472506</v>
      </c>
      <c r="CJ105" s="113">
        <f t="shared" si="15"/>
        <v>2472506</v>
      </c>
      <c r="CK105" s="91"/>
      <c r="CL105" s="32"/>
    </row>
    <row r="106" spans="1:90" x14ac:dyDescent="0.2">
      <c r="A106" s="63" t="s">
        <v>294</v>
      </c>
      <c r="B106" s="57" t="s">
        <v>295</v>
      </c>
      <c r="C106" s="60">
        <v>1965</v>
      </c>
      <c r="D106" s="22">
        <v>972</v>
      </c>
      <c r="E106" s="22">
        <v>0</v>
      </c>
      <c r="F106" s="22">
        <v>0</v>
      </c>
      <c r="G106" s="22">
        <v>120</v>
      </c>
      <c r="H106" s="22">
        <v>1064</v>
      </c>
      <c r="I106" s="22">
        <v>8271</v>
      </c>
      <c r="J106" s="22">
        <v>418</v>
      </c>
      <c r="K106" s="22">
        <v>202</v>
      </c>
      <c r="L106" s="22">
        <v>866</v>
      </c>
      <c r="M106" s="22">
        <v>284</v>
      </c>
      <c r="N106" s="22">
        <v>0</v>
      </c>
      <c r="O106" s="22">
        <v>10</v>
      </c>
      <c r="P106" s="22">
        <v>600</v>
      </c>
      <c r="Q106" s="22">
        <v>453</v>
      </c>
      <c r="R106" s="22">
        <v>67</v>
      </c>
      <c r="S106" s="22">
        <v>6</v>
      </c>
      <c r="T106" s="22">
        <v>1441</v>
      </c>
      <c r="U106" s="22">
        <v>1572</v>
      </c>
      <c r="V106" s="22">
        <v>30</v>
      </c>
      <c r="W106" s="22">
        <v>268</v>
      </c>
      <c r="X106" s="22">
        <v>36</v>
      </c>
      <c r="Y106" s="22">
        <v>780</v>
      </c>
      <c r="Z106" s="22">
        <v>15</v>
      </c>
      <c r="AA106" s="22">
        <v>0</v>
      </c>
      <c r="AB106" s="22">
        <v>59</v>
      </c>
      <c r="AC106" s="22">
        <v>1371</v>
      </c>
      <c r="AD106" s="22">
        <v>135</v>
      </c>
      <c r="AE106" s="22">
        <v>1828</v>
      </c>
      <c r="AF106" s="22">
        <v>570</v>
      </c>
      <c r="AG106" s="22">
        <v>881</v>
      </c>
      <c r="AH106" s="22">
        <v>3566</v>
      </c>
      <c r="AI106" s="22">
        <v>2457</v>
      </c>
      <c r="AJ106" s="22">
        <v>2561</v>
      </c>
      <c r="AK106" s="22">
        <v>5341</v>
      </c>
      <c r="AL106" s="22">
        <v>1491</v>
      </c>
      <c r="AM106" s="22">
        <v>43734</v>
      </c>
      <c r="AN106" s="22">
        <v>13501</v>
      </c>
      <c r="AO106" s="22">
        <v>10493</v>
      </c>
      <c r="AP106" s="22">
        <v>18</v>
      </c>
      <c r="AQ106" s="22">
        <v>2251</v>
      </c>
      <c r="AR106" s="22">
        <v>176</v>
      </c>
      <c r="AS106" s="22">
        <v>7108</v>
      </c>
      <c r="AT106" s="22">
        <v>22895</v>
      </c>
      <c r="AU106" s="22">
        <v>11</v>
      </c>
      <c r="AV106" s="22">
        <v>28</v>
      </c>
      <c r="AW106" s="22">
        <v>9571</v>
      </c>
      <c r="AX106" s="22">
        <v>481</v>
      </c>
      <c r="AY106" s="22">
        <v>1281</v>
      </c>
      <c r="AZ106" s="22">
        <v>3836</v>
      </c>
      <c r="BA106" s="22">
        <v>1909</v>
      </c>
      <c r="BB106" s="22">
        <v>6129</v>
      </c>
      <c r="BC106" s="22">
        <v>6561</v>
      </c>
      <c r="BD106" s="22">
        <v>5676</v>
      </c>
      <c r="BE106" s="22">
        <v>361</v>
      </c>
      <c r="BF106" s="22">
        <v>416</v>
      </c>
      <c r="BG106" s="22">
        <v>10048</v>
      </c>
      <c r="BH106" s="22">
        <v>426</v>
      </c>
      <c r="BI106" s="22">
        <v>497</v>
      </c>
      <c r="BJ106" s="22">
        <v>40</v>
      </c>
      <c r="BK106" s="22">
        <v>3955</v>
      </c>
      <c r="BL106" s="22">
        <v>14227</v>
      </c>
      <c r="BM106" s="22">
        <v>1441</v>
      </c>
      <c r="BN106" s="22">
        <v>489</v>
      </c>
      <c r="BO106" s="22">
        <v>173476</v>
      </c>
      <c r="BP106" s="22">
        <v>18155</v>
      </c>
      <c r="BQ106" s="22">
        <v>2895</v>
      </c>
      <c r="BR106" s="22">
        <v>432</v>
      </c>
      <c r="BS106" s="22">
        <v>1019</v>
      </c>
      <c r="BT106" s="22">
        <v>74</v>
      </c>
      <c r="BU106" s="22">
        <v>2538</v>
      </c>
      <c r="BV106" s="76">
        <v>0</v>
      </c>
      <c r="BW106" s="113">
        <f t="shared" si="14"/>
        <v>405848</v>
      </c>
      <c r="BX106" s="60">
        <v>1093036</v>
      </c>
      <c r="BY106" s="22">
        <v>208479</v>
      </c>
      <c r="BZ106" s="76">
        <v>0</v>
      </c>
      <c r="CA106" s="113">
        <f t="shared" si="10"/>
        <v>1301515</v>
      </c>
      <c r="CB106" s="60">
        <v>0</v>
      </c>
      <c r="CC106" s="76">
        <v>0</v>
      </c>
      <c r="CD106" s="113">
        <f t="shared" si="11"/>
        <v>0</v>
      </c>
      <c r="CE106" s="60">
        <v>0</v>
      </c>
      <c r="CF106" s="22">
        <v>0</v>
      </c>
      <c r="CG106" s="76">
        <v>0</v>
      </c>
      <c r="CH106" s="113">
        <f t="shared" si="12"/>
        <v>0</v>
      </c>
      <c r="CI106" s="81">
        <f t="shared" si="13"/>
        <v>1301515</v>
      </c>
      <c r="CJ106" s="113">
        <f t="shared" si="15"/>
        <v>1707363</v>
      </c>
      <c r="CK106" s="91"/>
      <c r="CL106" s="32"/>
    </row>
    <row r="107" spans="1:90" x14ac:dyDescent="0.2">
      <c r="A107" s="63" t="s">
        <v>296</v>
      </c>
      <c r="B107" s="57" t="s">
        <v>297</v>
      </c>
      <c r="C107" s="60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  <c r="Z107" s="22">
        <v>0</v>
      </c>
      <c r="AA107" s="22">
        <v>0</v>
      </c>
      <c r="AB107" s="22">
        <v>0</v>
      </c>
      <c r="AC107" s="22">
        <v>0</v>
      </c>
      <c r="AD107" s="22">
        <v>0</v>
      </c>
      <c r="AE107" s="22">
        <v>0</v>
      </c>
      <c r="AF107" s="22">
        <v>0</v>
      </c>
      <c r="AG107" s="22">
        <v>0</v>
      </c>
      <c r="AH107" s="22">
        <v>0</v>
      </c>
      <c r="AI107" s="22">
        <v>0</v>
      </c>
      <c r="AJ107" s="22">
        <v>0</v>
      </c>
      <c r="AK107" s="22">
        <v>0</v>
      </c>
      <c r="AL107" s="22">
        <v>0</v>
      </c>
      <c r="AM107" s="22">
        <v>0</v>
      </c>
      <c r="AN107" s="22">
        <v>0</v>
      </c>
      <c r="AO107" s="22">
        <v>0</v>
      </c>
      <c r="AP107" s="22">
        <v>0</v>
      </c>
      <c r="AQ107" s="22">
        <v>0</v>
      </c>
      <c r="AR107" s="22">
        <v>0</v>
      </c>
      <c r="AS107" s="22">
        <v>0</v>
      </c>
      <c r="AT107" s="22">
        <v>0</v>
      </c>
      <c r="AU107" s="22">
        <v>0</v>
      </c>
      <c r="AV107" s="22">
        <v>0</v>
      </c>
      <c r="AW107" s="22">
        <v>0</v>
      </c>
      <c r="AX107" s="22">
        <v>0</v>
      </c>
      <c r="AY107" s="22">
        <v>0</v>
      </c>
      <c r="AZ107" s="22">
        <v>0</v>
      </c>
      <c r="BA107" s="22">
        <v>0</v>
      </c>
      <c r="BB107" s="22">
        <v>0</v>
      </c>
      <c r="BC107" s="22">
        <v>0</v>
      </c>
      <c r="BD107" s="22">
        <v>0</v>
      </c>
      <c r="BE107" s="22">
        <v>0</v>
      </c>
      <c r="BF107" s="22">
        <v>0</v>
      </c>
      <c r="BG107" s="22">
        <v>0</v>
      </c>
      <c r="BH107" s="22">
        <v>0</v>
      </c>
      <c r="BI107" s="22">
        <v>0</v>
      </c>
      <c r="BJ107" s="22">
        <v>0</v>
      </c>
      <c r="BK107" s="22">
        <v>0</v>
      </c>
      <c r="BL107" s="22">
        <v>0</v>
      </c>
      <c r="BM107" s="22">
        <v>0</v>
      </c>
      <c r="BN107" s="22">
        <v>0</v>
      </c>
      <c r="BO107" s="22">
        <v>0</v>
      </c>
      <c r="BP107" s="22">
        <v>0</v>
      </c>
      <c r="BQ107" s="22">
        <v>0</v>
      </c>
      <c r="BR107" s="22">
        <v>0</v>
      </c>
      <c r="BS107" s="22">
        <v>0</v>
      </c>
      <c r="BT107" s="22">
        <v>0</v>
      </c>
      <c r="BU107" s="22">
        <v>0</v>
      </c>
      <c r="BV107" s="76">
        <v>0</v>
      </c>
      <c r="BW107" s="113">
        <f t="shared" si="14"/>
        <v>0</v>
      </c>
      <c r="BX107" s="60">
        <v>0</v>
      </c>
      <c r="BY107" s="22">
        <v>3050659</v>
      </c>
      <c r="BZ107" s="76">
        <v>0</v>
      </c>
      <c r="CA107" s="113">
        <f t="shared" si="10"/>
        <v>3050659</v>
      </c>
      <c r="CB107" s="60">
        <v>0</v>
      </c>
      <c r="CC107" s="76">
        <v>0</v>
      </c>
      <c r="CD107" s="113">
        <f t="shared" si="11"/>
        <v>0</v>
      </c>
      <c r="CE107" s="60">
        <v>0</v>
      </c>
      <c r="CF107" s="22">
        <v>0</v>
      </c>
      <c r="CG107" s="76">
        <v>0</v>
      </c>
      <c r="CH107" s="113">
        <f t="shared" si="12"/>
        <v>0</v>
      </c>
      <c r="CI107" s="81">
        <f t="shared" si="13"/>
        <v>3050659</v>
      </c>
      <c r="CJ107" s="113">
        <f t="shared" si="15"/>
        <v>3050659</v>
      </c>
      <c r="CK107" s="91"/>
      <c r="CL107" s="32"/>
    </row>
    <row r="108" spans="1:90" ht="22.5" x14ac:dyDescent="0.2">
      <c r="A108" s="63" t="s">
        <v>298</v>
      </c>
      <c r="B108" s="57" t="s">
        <v>299</v>
      </c>
      <c r="C108" s="60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  <c r="Z108" s="22">
        <v>0</v>
      </c>
      <c r="AA108" s="22">
        <v>0</v>
      </c>
      <c r="AB108" s="22">
        <v>0</v>
      </c>
      <c r="AC108" s="22">
        <v>0</v>
      </c>
      <c r="AD108" s="22">
        <v>0</v>
      </c>
      <c r="AE108" s="22">
        <v>0</v>
      </c>
      <c r="AF108" s="22">
        <v>0</v>
      </c>
      <c r="AG108" s="22">
        <v>0</v>
      </c>
      <c r="AH108" s="22">
        <v>0</v>
      </c>
      <c r="AI108" s="22">
        <v>0</v>
      </c>
      <c r="AJ108" s="22">
        <v>0</v>
      </c>
      <c r="AK108" s="22">
        <v>0</v>
      </c>
      <c r="AL108" s="22">
        <v>0</v>
      </c>
      <c r="AM108" s="22">
        <v>0</v>
      </c>
      <c r="AN108" s="22">
        <v>0</v>
      </c>
      <c r="AO108" s="22">
        <v>0</v>
      </c>
      <c r="AP108" s="22">
        <v>0</v>
      </c>
      <c r="AQ108" s="22">
        <v>0</v>
      </c>
      <c r="AR108" s="22">
        <v>0</v>
      </c>
      <c r="AS108" s="22">
        <v>0</v>
      </c>
      <c r="AT108" s="22">
        <v>0</v>
      </c>
      <c r="AU108" s="22">
        <v>0</v>
      </c>
      <c r="AV108" s="22">
        <v>0</v>
      </c>
      <c r="AW108" s="22">
        <v>0</v>
      </c>
      <c r="AX108" s="22">
        <v>0</v>
      </c>
      <c r="AY108" s="22">
        <v>0</v>
      </c>
      <c r="AZ108" s="22">
        <v>0</v>
      </c>
      <c r="BA108" s="22">
        <v>0</v>
      </c>
      <c r="BB108" s="22">
        <v>0</v>
      </c>
      <c r="BC108" s="22">
        <v>0</v>
      </c>
      <c r="BD108" s="22">
        <v>0</v>
      </c>
      <c r="BE108" s="22">
        <v>0</v>
      </c>
      <c r="BF108" s="22">
        <v>0</v>
      </c>
      <c r="BG108" s="22">
        <v>0</v>
      </c>
      <c r="BH108" s="22">
        <v>0</v>
      </c>
      <c r="BI108" s="22">
        <v>0</v>
      </c>
      <c r="BJ108" s="22">
        <v>0</v>
      </c>
      <c r="BK108" s="22">
        <v>0</v>
      </c>
      <c r="BL108" s="22">
        <v>303</v>
      </c>
      <c r="BM108" s="22">
        <v>0</v>
      </c>
      <c r="BN108" s="22">
        <v>304</v>
      </c>
      <c r="BO108" s="22">
        <v>1206</v>
      </c>
      <c r="BP108" s="22">
        <v>616</v>
      </c>
      <c r="BQ108" s="22">
        <v>0</v>
      </c>
      <c r="BR108" s="22">
        <v>0</v>
      </c>
      <c r="BS108" s="22">
        <v>170</v>
      </c>
      <c r="BT108" s="22">
        <v>0</v>
      </c>
      <c r="BU108" s="22">
        <v>0</v>
      </c>
      <c r="BV108" s="76">
        <v>0</v>
      </c>
      <c r="BW108" s="113">
        <f t="shared" si="14"/>
        <v>2599</v>
      </c>
      <c r="BX108" s="60">
        <v>453007</v>
      </c>
      <c r="BY108" s="22">
        <v>244148</v>
      </c>
      <c r="BZ108" s="76">
        <v>0</v>
      </c>
      <c r="CA108" s="113">
        <f t="shared" si="10"/>
        <v>697155</v>
      </c>
      <c r="CB108" s="60">
        <v>0</v>
      </c>
      <c r="CC108" s="76">
        <v>0</v>
      </c>
      <c r="CD108" s="113">
        <f t="shared" si="11"/>
        <v>0</v>
      </c>
      <c r="CE108" s="60">
        <v>0</v>
      </c>
      <c r="CF108" s="22">
        <v>0</v>
      </c>
      <c r="CG108" s="76">
        <v>0</v>
      </c>
      <c r="CH108" s="113">
        <f t="shared" si="12"/>
        <v>0</v>
      </c>
      <c r="CI108" s="81">
        <f t="shared" si="13"/>
        <v>697155</v>
      </c>
      <c r="CJ108" s="113">
        <f t="shared" si="15"/>
        <v>699754</v>
      </c>
      <c r="CK108" s="91"/>
      <c r="CL108" s="32"/>
    </row>
    <row r="109" spans="1:90" ht="22.5" x14ac:dyDescent="0.2">
      <c r="A109" s="63" t="s">
        <v>300</v>
      </c>
      <c r="B109" s="57" t="s">
        <v>301</v>
      </c>
      <c r="C109" s="60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  <c r="Z109" s="22">
        <v>0</v>
      </c>
      <c r="AA109" s="22">
        <v>0</v>
      </c>
      <c r="AB109" s="22">
        <v>0</v>
      </c>
      <c r="AC109" s="22">
        <v>0</v>
      </c>
      <c r="AD109" s="22">
        <v>0</v>
      </c>
      <c r="AE109" s="22">
        <v>0</v>
      </c>
      <c r="AF109" s="22">
        <v>0</v>
      </c>
      <c r="AG109" s="22">
        <v>0</v>
      </c>
      <c r="AH109" s="22">
        <v>0</v>
      </c>
      <c r="AI109" s="22">
        <v>0</v>
      </c>
      <c r="AJ109" s="22">
        <v>0</v>
      </c>
      <c r="AK109" s="22">
        <v>0</v>
      </c>
      <c r="AL109" s="22">
        <v>0</v>
      </c>
      <c r="AM109" s="22">
        <v>0</v>
      </c>
      <c r="AN109" s="22">
        <v>0</v>
      </c>
      <c r="AO109" s="22">
        <v>0</v>
      </c>
      <c r="AP109" s="22">
        <v>0</v>
      </c>
      <c r="AQ109" s="22">
        <v>0</v>
      </c>
      <c r="AR109" s="22">
        <v>0</v>
      </c>
      <c r="AS109" s="22">
        <v>0</v>
      </c>
      <c r="AT109" s="22">
        <v>0</v>
      </c>
      <c r="AU109" s="22">
        <v>0</v>
      </c>
      <c r="AV109" s="22">
        <v>0</v>
      </c>
      <c r="AW109" s="22">
        <v>0</v>
      </c>
      <c r="AX109" s="22">
        <v>0</v>
      </c>
      <c r="AY109" s="22">
        <v>0</v>
      </c>
      <c r="AZ109" s="22">
        <v>0</v>
      </c>
      <c r="BA109" s="22">
        <v>0</v>
      </c>
      <c r="BB109" s="22">
        <v>0</v>
      </c>
      <c r="BC109" s="22">
        <v>0</v>
      </c>
      <c r="BD109" s="22">
        <v>0</v>
      </c>
      <c r="BE109" s="22">
        <v>0</v>
      </c>
      <c r="BF109" s="22">
        <v>0</v>
      </c>
      <c r="BG109" s="22">
        <v>0</v>
      </c>
      <c r="BH109" s="22">
        <v>0</v>
      </c>
      <c r="BI109" s="22">
        <v>0</v>
      </c>
      <c r="BJ109" s="22">
        <v>0</v>
      </c>
      <c r="BK109" s="22">
        <v>0</v>
      </c>
      <c r="BL109" s="22">
        <v>0</v>
      </c>
      <c r="BM109" s="22">
        <v>0</v>
      </c>
      <c r="BN109" s="22">
        <v>0</v>
      </c>
      <c r="BO109" s="22">
        <v>0</v>
      </c>
      <c r="BP109" s="22">
        <v>0</v>
      </c>
      <c r="BQ109" s="22">
        <v>0</v>
      </c>
      <c r="BR109" s="22">
        <v>0</v>
      </c>
      <c r="BS109" s="22">
        <v>0</v>
      </c>
      <c r="BT109" s="22">
        <v>0</v>
      </c>
      <c r="BU109" s="22">
        <v>0</v>
      </c>
      <c r="BV109" s="76">
        <v>0</v>
      </c>
      <c r="BW109" s="113">
        <f t="shared" si="14"/>
        <v>0</v>
      </c>
      <c r="BX109" s="60">
        <v>22801</v>
      </c>
      <c r="BY109" s="22">
        <v>563287</v>
      </c>
      <c r="BZ109" s="76">
        <v>0</v>
      </c>
      <c r="CA109" s="113">
        <f t="shared" si="10"/>
        <v>586088</v>
      </c>
      <c r="CB109" s="60">
        <v>0</v>
      </c>
      <c r="CC109" s="76">
        <v>0</v>
      </c>
      <c r="CD109" s="113">
        <f t="shared" si="11"/>
        <v>0</v>
      </c>
      <c r="CE109" s="60">
        <v>0</v>
      </c>
      <c r="CF109" s="22">
        <v>0</v>
      </c>
      <c r="CG109" s="76">
        <v>0</v>
      </c>
      <c r="CH109" s="113">
        <f t="shared" si="12"/>
        <v>0</v>
      </c>
      <c r="CI109" s="81">
        <f t="shared" si="13"/>
        <v>586088</v>
      </c>
      <c r="CJ109" s="113">
        <f t="shared" si="15"/>
        <v>586088</v>
      </c>
      <c r="CK109" s="91"/>
      <c r="CL109" s="32"/>
    </row>
    <row r="110" spans="1:90" x14ac:dyDescent="0.2">
      <c r="A110" s="63" t="s">
        <v>332</v>
      </c>
      <c r="B110" s="57" t="s">
        <v>333</v>
      </c>
      <c r="C110" s="60">
        <v>129</v>
      </c>
      <c r="D110" s="22">
        <v>544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  <c r="Z110" s="22">
        <v>0</v>
      </c>
      <c r="AA110" s="22">
        <v>0</v>
      </c>
      <c r="AB110" s="22">
        <v>0</v>
      </c>
      <c r="AC110" s="22">
        <v>0</v>
      </c>
      <c r="AD110" s="22">
        <v>0</v>
      </c>
      <c r="AE110" s="22">
        <v>0</v>
      </c>
      <c r="AF110" s="22">
        <v>679</v>
      </c>
      <c r="AG110" s="22">
        <v>0</v>
      </c>
      <c r="AH110" s="22">
        <v>0</v>
      </c>
      <c r="AI110" s="22">
        <v>0</v>
      </c>
      <c r="AJ110" s="22">
        <v>558</v>
      </c>
      <c r="AK110" s="22">
        <v>0</v>
      </c>
      <c r="AL110" s="22">
        <v>0</v>
      </c>
      <c r="AM110" s="22">
        <v>0</v>
      </c>
      <c r="AN110" s="22">
        <v>0</v>
      </c>
      <c r="AO110" s="22">
        <v>0</v>
      </c>
      <c r="AP110" s="22">
        <v>0</v>
      </c>
      <c r="AQ110" s="22">
        <v>0</v>
      </c>
      <c r="AR110" s="22">
        <v>0</v>
      </c>
      <c r="AS110" s="22">
        <v>0</v>
      </c>
      <c r="AT110" s="22">
        <v>9490</v>
      </c>
      <c r="AU110" s="22">
        <v>0</v>
      </c>
      <c r="AV110" s="22">
        <v>3111</v>
      </c>
      <c r="AW110" s="22">
        <v>0</v>
      </c>
      <c r="AX110" s="22">
        <v>0</v>
      </c>
      <c r="AY110" s="22">
        <v>5070</v>
      </c>
      <c r="AZ110" s="22">
        <v>657</v>
      </c>
      <c r="BA110" s="22">
        <v>359</v>
      </c>
      <c r="BB110" s="22">
        <v>0</v>
      </c>
      <c r="BC110" s="22">
        <v>0</v>
      </c>
      <c r="BD110" s="22">
        <v>4001</v>
      </c>
      <c r="BE110" s="22">
        <v>24</v>
      </c>
      <c r="BF110" s="22">
        <v>0</v>
      </c>
      <c r="BG110" s="22">
        <v>0</v>
      </c>
      <c r="BH110" s="22">
        <v>0</v>
      </c>
      <c r="BI110" s="22">
        <v>0</v>
      </c>
      <c r="BJ110" s="22">
        <v>2095</v>
      </c>
      <c r="BK110" s="22">
        <v>486</v>
      </c>
      <c r="BL110" s="22">
        <v>14314</v>
      </c>
      <c r="BM110" s="22">
        <v>577</v>
      </c>
      <c r="BN110" s="22">
        <v>2359</v>
      </c>
      <c r="BO110" s="22">
        <v>473</v>
      </c>
      <c r="BP110" s="22">
        <v>4444</v>
      </c>
      <c r="BQ110" s="22">
        <v>164327</v>
      </c>
      <c r="BR110" s="22">
        <v>86772</v>
      </c>
      <c r="BS110" s="22">
        <v>258</v>
      </c>
      <c r="BT110" s="22">
        <v>0</v>
      </c>
      <c r="BU110" s="22">
        <v>0</v>
      </c>
      <c r="BV110" s="76">
        <v>0</v>
      </c>
      <c r="BW110" s="113">
        <f t="shared" si="14"/>
        <v>300727</v>
      </c>
      <c r="BX110" s="60">
        <v>1164038</v>
      </c>
      <c r="BY110" s="22">
        <v>0</v>
      </c>
      <c r="BZ110" s="76">
        <v>0</v>
      </c>
      <c r="CA110" s="113">
        <f t="shared" si="10"/>
        <v>1164038</v>
      </c>
      <c r="CB110" s="60">
        <v>28482</v>
      </c>
      <c r="CC110" s="76">
        <v>0</v>
      </c>
      <c r="CD110" s="113">
        <f t="shared" si="11"/>
        <v>28482</v>
      </c>
      <c r="CE110" s="60">
        <v>65939</v>
      </c>
      <c r="CF110" s="22">
        <v>15776</v>
      </c>
      <c r="CG110" s="76">
        <v>5817</v>
      </c>
      <c r="CH110" s="113">
        <f t="shared" si="12"/>
        <v>87532</v>
      </c>
      <c r="CI110" s="81">
        <f t="shared" si="13"/>
        <v>1280052</v>
      </c>
      <c r="CJ110" s="113">
        <f t="shared" si="15"/>
        <v>1580779</v>
      </c>
      <c r="CK110" s="91"/>
      <c r="CL110" s="32"/>
    </row>
    <row r="111" spans="1:90" ht="22.5" x14ac:dyDescent="0.2">
      <c r="A111" s="63" t="s">
        <v>334</v>
      </c>
      <c r="B111" s="57" t="s">
        <v>335</v>
      </c>
      <c r="C111" s="60">
        <v>0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  <c r="Z111" s="22">
        <v>0</v>
      </c>
      <c r="AA111" s="22">
        <v>0</v>
      </c>
      <c r="AB111" s="22">
        <v>0</v>
      </c>
      <c r="AC111" s="22">
        <v>0</v>
      </c>
      <c r="AD111" s="22">
        <v>0</v>
      </c>
      <c r="AE111" s="22">
        <v>0</v>
      </c>
      <c r="AF111" s="22">
        <v>0</v>
      </c>
      <c r="AG111" s="22">
        <v>0</v>
      </c>
      <c r="AH111" s="22">
        <v>0</v>
      </c>
      <c r="AI111" s="22">
        <v>0</v>
      </c>
      <c r="AJ111" s="22">
        <v>0</v>
      </c>
      <c r="AK111" s="22">
        <v>0</v>
      </c>
      <c r="AL111" s="22">
        <v>0</v>
      </c>
      <c r="AM111" s="22">
        <v>0</v>
      </c>
      <c r="AN111" s="22">
        <v>0</v>
      </c>
      <c r="AO111" s="22">
        <v>0</v>
      </c>
      <c r="AP111" s="22">
        <v>0</v>
      </c>
      <c r="AQ111" s="22">
        <v>0</v>
      </c>
      <c r="AR111" s="22">
        <v>0</v>
      </c>
      <c r="AS111" s="22">
        <v>0</v>
      </c>
      <c r="AT111" s="22">
        <v>0</v>
      </c>
      <c r="AU111" s="22">
        <v>0</v>
      </c>
      <c r="AV111" s="22">
        <v>0</v>
      </c>
      <c r="AW111" s="22">
        <v>0</v>
      </c>
      <c r="AX111" s="22">
        <v>0</v>
      </c>
      <c r="AY111" s="22">
        <v>0</v>
      </c>
      <c r="AZ111" s="22">
        <v>0</v>
      </c>
      <c r="BA111" s="22">
        <v>0</v>
      </c>
      <c r="BB111" s="22">
        <v>0</v>
      </c>
      <c r="BC111" s="22">
        <v>0</v>
      </c>
      <c r="BD111" s="22">
        <v>0</v>
      </c>
      <c r="BE111" s="22">
        <v>0</v>
      </c>
      <c r="BF111" s="22">
        <v>0</v>
      </c>
      <c r="BG111" s="22">
        <v>0</v>
      </c>
      <c r="BH111" s="22">
        <v>0</v>
      </c>
      <c r="BI111" s="22">
        <v>0</v>
      </c>
      <c r="BJ111" s="22">
        <v>0</v>
      </c>
      <c r="BK111" s="22">
        <v>0</v>
      </c>
      <c r="BL111" s="22">
        <v>0</v>
      </c>
      <c r="BM111" s="22">
        <v>0</v>
      </c>
      <c r="BN111" s="22">
        <v>0</v>
      </c>
      <c r="BO111" s="22">
        <v>0</v>
      </c>
      <c r="BP111" s="22">
        <v>0</v>
      </c>
      <c r="BQ111" s="22">
        <v>0</v>
      </c>
      <c r="BR111" s="22">
        <v>0</v>
      </c>
      <c r="BS111" s="22">
        <v>0</v>
      </c>
      <c r="BT111" s="22">
        <v>0</v>
      </c>
      <c r="BU111" s="22">
        <v>0</v>
      </c>
      <c r="BV111" s="76">
        <v>0</v>
      </c>
      <c r="BW111" s="113">
        <f t="shared" si="14"/>
        <v>0</v>
      </c>
      <c r="BX111" s="60">
        <v>10799</v>
      </c>
      <c r="BY111" s="22">
        <v>432952</v>
      </c>
      <c r="BZ111" s="76">
        <v>0</v>
      </c>
      <c r="CA111" s="113">
        <f t="shared" si="10"/>
        <v>443751</v>
      </c>
      <c r="CB111" s="60">
        <v>0</v>
      </c>
      <c r="CC111" s="76">
        <v>0</v>
      </c>
      <c r="CD111" s="113">
        <f t="shared" si="11"/>
        <v>0</v>
      </c>
      <c r="CE111" s="60">
        <v>0</v>
      </c>
      <c r="CF111" s="22">
        <v>0</v>
      </c>
      <c r="CG111" s="76">
        <v>0</v>
      </c>
      <c r="CH111" s="113">
        <f t="shared" si="12"/>
        <v>0</v>
      </c>
      <c r="CI111" s="81">
        <f t="shared" si="13"/>
        <v>443751</v>
      </c>
      <c r="CJ111" s="113">
        <f t="shared" si="15"/>
        <v>443751</v>
      </c>
      <c r="CK111" s="91"/>
      <c r="CL111" s="32"/>
    </row>
    <row r="112" spans="1:90" x14ac:dyDescent="0.2">
      <c r="A112" s="63" t="s">
        <v>302</v>
      </c>
      <c r="B112" s="57" t="s">
        <v>303</v>
      </c>
      <c r="C112" s="60">
        <v>1760</v>
      </c>
      <c r="D112" s="22">
        <v>561</v>
      </c>
      <c r="E112" s="22">
        <v>3672</v>
      </c>
      <c r="F112" s="22">
        <v>3249</v>
      </c>
      <c r="G112" s="22">
        <v>102</v>
      </c>
      <c r="H112" s="22">
        <v>502</v>
      </c>
      <c r="I112" s="22">
        <v>876</v>
      </c>
      <c r="J112" s="22">
        <v>30</v>
      </c>
      <c r="K112" s="22">
        <v>0</v>
      </c>
      <c r="L112" s="22">
        <v>905</v>
      </c>
      <c r="M112" s="22">
        <v>554</v>
      </c>
      <c r="N112" s="22">
        <v>0</v>
      </c>
      <c r="O112" s="22">
        <v>470</v>
      </c>
      <c r="P112" s="22">
        <v>498</v>
      </c>
      <c r="Q112" s="22">
        <v>395</v>
      </c>
      <c r="R112" s="22">
        <v>42</v>
      </c>
      <c r="S112" s="22">
        <v>81</v>
      </c>
      <c r="T112" s="22">
        <v>289</v>
      </c>
      <c r="U112" s="22">
        <v>636</v>
      </c>
      <c r="V112" s="22">
        <v>512</v>
      </c>
      <c r="W112" s="22">
        <v>619</v>
      </c>
      <c r="X112" s="22">
        <v>2163</v>
      </c>
      <c r="Y112" s="22">
        <v>493</v>
      </c>
      <c r="Z112" s="22">
        <v>15</v>
      </c>
      <c r="AA112" s="22">
        <v>136</v>
      </c>
      <c r="AB112" s="22">
        <v>248</v>
      </c>
      <c r="AC112" s="22">
        <v>850</v>
      </c>
      <c r="AD112" s="22">
        <v>976</v>
      </c>
      <c r="AE112" s="22">
        <v>734</v>
      </c>
      <c r="AF112" s="22">
        <v>293</v>
      </c>
      <c r="AG112" s="22">
        <v>990</v>
      </c>
      <c r="AH112" s="22">
        <v>3500</v>
      </c>
      <c r="AI112" s="22">
        <v>1630</v>
      </c>
      <c r="AJ112" s="22">
        <v>510</v>
      </c>
      <c r="AK112" s="22">
        <v>725</v>
      </c>
      <c r="AL112" s="22">
        <v>1948</v>
      </c>
      <c r="AM112" s="22">
        <v>14860</v>
      </c>
      <c r="AN112" s="22">
        <v>1831</v>
      </c>
      <c r="AO112" s="22">
        <v>3073</v>
      </c>
      <c r="AP112" s="22">
        <v>479</v>
      </c>
      <c r="AQ112" s="22">
        <v>2273</v>
      </c>
      <c r="AR112" s="22">
        <v>94</v>
      </c>
      <c r="AS112" s="22">
        <v>658</v>
      </c>
      <c r="AT112" s="22">
        <v>3791</v>
      </c>
      <c r="AU112" s="22">
        <v>95</v>
      </c>
      <c r="AV112" s="22">
        <v>565</v>
      </c>
      <c r="AW112" s="22">
        <v>297</v>
      </c>
      <c r="AX112" s="22">
        <v>0</v>
      </c>
      <c r="AY112" s="22">
        <v>2217</v>
      </c>
      <c r="AZ112" s="22">
        <v>3872</v>
      </c>
      <c r="BA112" s="22">
        <v>1735</v>
      </c>
      <c r="BB112" s="22">
        <v>1051</v>
      </c>
      <c r="BC112" s="22">
        <v>6642</v>
      </c>
      <c r="BD112" s="22">
        <v>14188</v>
      </c>
      <c r="BE112" s="22">
        <v>0</v>
      </c>
      <c r="BF112" s="22">
        <v>243</v>
      </c>
      <c r="BG112" s="22">
        <v>427</v>
      </c>
      <c r="BH112" s="22">
        <v>47</v>
      </c>
      <c r="BI112" s="22">
        <v>266</v>
      </c>
      <c r="BJ112" s="22">
        <v>110</v>
      </c>
      <c r="BK112" s="22">
        <v>1118</v>
      </c>
      <c r="BL112" s="22">
        <v>1166</v>
      </c>
      <c r="BM112" s="22">
        <v>396</v>
      </c>
      <c r="BN112" s="22">
        <v>121</v>
      </c>
      <c r="BO112" s="22">
        <v>4306</v>
      </c>
      <c r="BP112" s="22">
        <v>1294</v>
      </c>
      <c r="BQ112" s="22">
        <v>0</v>
      </c>
      <c r="BR112" s="22">
        <v>1400</v>
      </c>
      <c r="BS112" s="22">
        <v>17183</v>
      </c>
      <c r="BT112" s="22">
        <v>0</v>
      </c>
      <c r="BU112" s="22">
        <v>1250</v>
      </c>
      <c r="BV112" s="76">
        <v>0</v>
      </c>
      <c r="BW112" s="113">
        <f t="shared" si="14"/>
        <v>118012</v>
      </c>
      <c r="BX112" s="60">
        <v>0</v>
      </c>
      <c r="BY112" s="22">
        <v>0</v>
      </c>
      <c r="BZ112" s="76">
        <v>0</v>
      </c>
      <c r="CA112" s="113">
        <f t="shared" si="10"/>
        <v>0</v>
      </c>
      <c r="CB112" s="60">
        <v>0</v>
      </c>
      <c r="CC112" s="76">
        <v>0</v>
      </c>
      <c r="CD112" s="113">
        <f t="shared" si="11"/>
        <v>0</v>
      </c>
      <c r="CE112" s="60">
        <v>0</v>
      </c>
      <c r="CF112" s="22">
        <v>0</v>
      </c>
      <c r="CG112" s="76">
        <v>0</v>
      </c>
      <c r="CH112" s="113">
        <f t="shared" si="12"/>
        <v>0</v>
      </c>
      <c r="CI112" s="81">
        <f t="shared" si="13"/>
        <v>0</v>
      </c>
      <c r="CJ112" s="113">
        <f t="shared" si="15"/>
        <v>118012</v>
      </c>
      <c r="CK112" s="91"/>
      <c r="CL112" s="32"/>
    </row>
    <row r="113" spans="1:90" x14ac:dyDescent="0.2">
      <c r="A113" s="63" t="s">
        <v>304</v>
      </c>
      <c r="B113" s="57" t="s">
        <v>305</v>
      </c>
      <c r="C113" s="60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  <c r="Z113" s="22">
        <v>0</v>
      </c>
      <c r="AA113" s="22">
        <v>0</v>
      </c>
      <c r="AB113" s="22">
        <v>0</v>
      </c>
      <c r="AC113" s="22">
        <v>0</v>
      </c>
      <c r="AD113" s="22">
        <v>0</v>
      </c>
      <c r="AE113" s="22">
        <v>0</v>
      </c>
      <c r="AF113" s="22">
        <v>0</v>
      </c>
      <c r="AG113" s="22">
        <v>0</v>
      </c>
      <c r="AH113" s="22">
        <v>0</v>
      </c>
      <c r="AI113" s="22">
        <v>0</v>
      </c>
      <c r="AJ113" s="22">
        <v>0</v>
      </c>
      <c r="AK113" s="22">
        <v>0</v>
      </c>
      <c r="AL113" s="22">
        <v>0</v>
      </c>
      <c r="AM113" s="22">
        <v>0</v>
      </c>
      <c r="AN113" s="22">
        <v>0</v>
      </c>
      <c r="AO113" s="22">
        <v>0</v>
      </c>
      <c r="AP113" s="22">
        <v>0</v>
      </c>
      <c r="AQ113" s="22">
        <v>0</v>
      </c>
      <c r="AR113" s="22">
        <v>0</v>
      </c>
      <c r="AS113" s="22">
        <v>0</v>
      </c>
      <c r="AT113" s="22">
        <v>0</v>
      </c>
      <c r="AU113" s="22">
        <v>0</v>
      </c>
      <c r="AV113" s="22">
        <v>0</v>
      </c>
      <c r="AW113" s="22">
        <v>0</v>
      </c>
      <c r="AX113" s="22">
        <v>0</v>
      </c>
      <c r="AY113" s="22">
        <v>0</v>
      </c>
      <c r="AZ113" s="22">
        <v>0</v>
      </c>
      <c r="BA113" s="22">
        <v>0</v>
      </c>
      <c r="BB113" s="22">
        <v>0</v>
      </c>
      <c r="BC113" s="22">
        <v>0</v>
      </c>
      <c r="BD113" s="22">
        <v>0</v>
      </c>
      <c r="BE113" s="22">
        <v>0</v>
      </c>
      <c r="BF113" s="22">
        <v>0</v>
      </c>
      <c r="BG113" s="22">
        <v>0</v>
      </c>
      <c r="BH113" s="22">
        <v>0</v>
      </c>
      <c r="BI113" s="22">
        <v>0</v>
      </c>
      <c r="BJ113" s="22">
        <v>0</v>
      </c>
      <c r="BK113" s="22">
        <v>0</v>
      </c>
      <c r="BL113" s="22">
        <v>0</v>
      </c>
      <c r="BM113" s="22">
        <v>0</v>
      </c>
      <c r="BN113" s="22">
        <v>0</v>
      </c>
      <c r="BO113" s="22">
        <v>0</v>
      </c>
      <c r="BP113" s="22">
        <v>0</v>
      </c>
      <c r="BQ113" s="22">
        <v>0</v>
      </c>
      <c r="BR113" s="22">
        <v>0</v>
      </c>
      <c r="BS113" s="22">
        <v>0</v>
      </c>
      <c r="BT113" s="22">
        <v>0</v>
      </c>
      <c r="BU113" s="22">
        <v>0</v>
      </c>
      <c r="BV113" s="76">
        <v>0</v>
      </c>
      <c r="BW113" s="113">
        <f t="shared" si="14"/>
        <v>0</v>
      </c>
      <c r="BX113" s="60">
        <v>0</v>
      </c>
      <c r="BY113" s="22">
        <v>262081</v>
      </c>
      <c r="BZ113" s="76">
        <v>0</v>
      </c>
      <c r="CA113" s="113">
        <f t="shared" si="10"/>
        <v>262081</v>
      </c>
      <c r="CB113" s="60">
        <v>0</v>
      </c>
      <c r="CC113" s="76">
        <v>0</v>
      </c>
      <c r="CD113" s="113">
        <f t="shared" si="11"/>
        <v>0</v>
      </c>
      <c r="CE113" s="60">
        <v>0</v>
      </c>
      <c r="CF113" s="22">
        <v>0</v>
      </c>
      <c r="CG113" s="76">
        <v>0</v>
      </c>
      <c r="CH113" s="113">
        <f t="shared" si="12"/>
        <v>0</v>
      </c>
      <c r="CI113" s="81">
        <f t="shared" si="13"/>
        <v>262081</v>
      </c>
      <c r="CJ113" s="113">
        <f t="shared" si="15"/>
        <v>262081</v>
      </c>
      <c r="CK113" s="91"/>
      <c r="CL113" s="32"/>
    </row>
    <row r="114" spans="1:90" ht="22.5" x14ac:dyDescent="0.2">
      <c r="A114" s="63" t="s">
        <v>306</v>
      </c>
      <c r="B114" s="57" t="s">
        <v>307</v>
      </c>
      <c r="C114" s="60">
        <v>431</v>
      </c>
      <c r="D114" s="22">
        <v>0</v>
      </c>
      <c r="E114" s="22">
        <v>0</v>
      </c>
      <c r="F114" s="22">
        <v>0</v>
      </c>
      <c r="G114" s="22">
        <v>276</v>
      </c>
      <c r="H114" s="22">
        <v>246</v>
      </c>
      <c r="I114" s="22">
        <v>1089</v>
      </c>
      <c r="J114" s="22">
        <v>304</v>
      </c>
      <c r="K114" s="22">
        <v>155</v>
      </c>
      <c r="L114" s="22">
        <v>610</v>
      </c>
      <c r="M114" s="22">
        <v>1937</v>
      </c>
      <c r="N114" s="22">
        <v>0</v>
      </c>
      <c r="O114" s="22">
        <v>70</v>
      </c>
      <c r="P114" s="22">
        <v>334</v>
      </c>
      <c r="Q114" s="22">
        <v>1477</v>
      </c>
      <c r="R114" s="22">
        <v>526</v>
      </c>
      <c r="S114" s="22">
        <v>235</v>
      </c>
      <c r="T114" s="22">
        <v>74</v>
      </c>
      <c r="U114" s="22">
        <v>862</v>
      </c>
      <c r="V114" s="22">
        <v>684</v>
      </c>
      <c r="W114" s="22">
        <v>1369</v>
      </c>
      <c r="X114" s="22">
        <v>3735</v>
      </c>
      <c r="Y114" s="22">
        <v>1134</v>
      </c>
      <c r="Z114" s="22">
        <v>273</v>
      </c>
      <c r="AA114" s="22">
        <v>223</v>
      </c>
      <c r="AB114" s="22">
        <v>486</v>
      </c>
      <c r="AC114" s="22">
        <v>1892</v>
      </c>
      <c r="AD114" s="22">
        <v>120</v>
      </c>
      <c r="AE114" s="22">
        <v>93</v>
      </c>
      <c r="AF114" s="22">
        <v>33</v>
      </c>
      <c r="AG114" s="22">
        <v>2470</v>
      </c>
      <c r="AH114" s="22">
        <v>3545</v>
      </c>
      <c r="AI114" s="22">
        <v>504</v>
      </c>
      <c r="AJ114" s="22">
        <v>867</v>
      </c>
      <c r="AK114" s="22">
        <v>1747</v>
      </c>
      <c r="AL114" s="22">
        <v>0</v>
      </c>
      <c r="AM114" s="22">
        <v>4139</v>
      </c>
      <c r="AN114" s="22">
        <v>1516</v>
      </c>
      <c r="AO114" s="22">
        <v>2667</v>
      </c>
      <c r="AP114" s="22">
        <v>180</v>
      </c>
      <c r="AQ114" s="22">
        <v>3589</v>
      </c>
      <c r="AR114" s="22">
        <v>128</v>
      </c>
      <c r="AS114" s="22">
        <v>338</v>
      </c>
      <c r="AT114" s="22">
        <v>855</v>
      </c>
      <c r="AU114" s="22">
        <v>119</v>
      </c>
      <c r="AV114" s="22">
        <v>284</v>
      </c>
      <c r="AW114" s="22">
        <v>0</v>
      </c>
      <c r="AX114" s="22">
        <v>414</v>
      </c>
      <c r="AY114" s="22">
        <v>0</v>
      </c>
      <c r="AZ114" s="22">
        <v>231</v>
      </c>
      <c r="BA114" s="22">
        <v>227</v>
      </c>
      <c r="BB114" s="22">
        <v>167</v>
      </c>
      <c r="BC114" s="22">
        <v>294</v>
      </c>
      <c r="BD114" s="22">
        <v>223</v>
      </c>
      <c r="BE114" s="22">
        <v>157</v>
      </c>
      <c r="BF114" s="22">
        <v>51</v>
      </c>
      <c r="BG114" s="22">
        <v>105</v>
      </c>
      <c r="BH114" s="22">
        <v>157</v>
      </c>
      <c r="BI114" s="22">
        <v>3</v>
      </c>
      <c r="BJ114" s="22">
        <v>91</v>
      </c>
      <c r="BK114" s="22">
        <v>658</v>
      </c>
      <c r="BL114" s="22">
        <v>4553</v>
      </c>
      <c r="BM114" s="22">
        <v>322</v>
      </c>
      <c r="BN114" s="22">
        <v>1064</v>
      </c>
      <c r="BO114" s="22">
        <v>1141</v>
      </c>
      <c r="BP114" s="22">
        <v>1866</v>
      </c>
      <c r="BQ114" s="22">
        <v>964</v>
      </c>
      <c r="BR114" s="22">
        <v>523</v>
      </c>
      <c r="BS114" s="22">
        <v>639</v>
      </c>
      <c r="BT114" s="22">
        <v>4571</v>
      </c>
      <c r="BU114" s="22">
        <v>253</v>
      </c>
      <c r="BV114" s="76">
        <v>0</v>
      </c>
      <c r="BW114" s="113">
        <f t="shared" si="14"/>
        <v>60290</v>
      </c>
      <c r="BX114" s="60">
        <v>41343</v>
      </c>
      <c r="BY114" s="22">
        <v>0</v>
      </c>
      <c r="BZ114" s="76">
        <v>0</v>
      </c>
      <c r="CA114" s="113">
        <f t="shared" si="10"/>
        <v>41343</v>
      </c>
      <c r="CB114" s="60">
        <v>0</v>
      </c>
      <c r="CC114" s="76">
        <v>0</v>
      </c>
      <c r="CD114" s="113">
        <f t="shared" si="11"/>
        <v>0</v>
      </c>
      <c r="CE114" s="60">
        <v>0</v>
      </c>
      <c r="CF114" s="22">
        <v>0</v>
      </c>
      <c r="CG114" s="76">
        <v>0</v>
      </c>
      <c r="CH114" s="113">
        <f t="shared" si="12"/>
        <v>0</v>
      </c>
      <c r="CI114" s="81">
        <f t="shared" si="13"/>
        <v>41343</v>
      </c>
      <c r="CJ114" s="113">
        <f t="shared" si="15"/>
        <v>101633</v>
      </c>
      <c r="CK114" s="91"/>
      <c r="CL114" s="32"/>
    </row>
    <row r="115" spans="1:90" ht="12" customHeight="1" x14ac:dyDescent="0.2">
      <c r="A115" s="63" t="s">
        <v>308</v>
      </c>
      <c r="B115" s="57" t="s">
        <v>127</v>
      </c>
      <c r="C115" s="60">
        <v>614</v>
      </c>
      <c r="D115" s="22">
        <v>434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19249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106</v>
      </c>
      <c r="Y115" s="22">
        <v>0</v>
      </c>
      <c r="Z115" s="22">
        <v>0</v>
      </c>
      <c r="AA115" s="22">
        <v>0</v>
      </c>
      <c r="AB115" s="22">
        <v>0</v>
      </c>
      <c r="AC115" s="22">
        <v>0</v>
      </c>
      <c r="AD115" s="22">
        <v>0</v>
      </c>
      <c r="AE115" s="22">
        <v>0</v>
      </c>
      <c r="AF115" s="22">
        <v>0</v>
      </c>
      <c r="AG115" s="22">
        <v>0</v>
      </c>
      <c r="AH115" s="22">
        <v>0</v>
      </c>
      <c r="AI115" s="22">
        <v>0</v>
      </c>
      <c r="AJ115" s="22">
        <v>2959</v>
      </c>
      <c r="AK115" s="22">
        <v>0</v>
      </c>
      <c r="AL115" s="22">
        <v>0</v>
      </c>
      <c r="AM115" s="22">
        <v>0</v>
      </c>
      <c r="AN115" s="22">
        <v>5655</v>
      </c>
      <c r="AO115" s="22">
        <v>0</v>
      </c>
      <c r="AP115" s="22">
        <v>0</v>
      </c>
      <c r="AQ115" s="22">
        <v>0</v>
      </c>
      <c r="AR115" s="22">
        <v>0</v>
      </c>
      <c r="AS115" s="22">
        <v>6059</v>
      </c>
      <c r="AT115" s="22">
        <v>6415</v>
      </c>
      <c r="AU115" s="22">
        <v>0</v>
      </c>
      <c r="AV115" s="22">
        <v>0</v>
      </c>
      <c r="AW115" s="22">
        <v>0</v>
      </c>
      <c r="AX115" s="22">
        <v>0</v>
      </c>
      <c r="AY115" s="22">
        <v>1481</v>
      </c>
      <c r="AZ115" s="22">
        <v>0</v>
      </c>
      <c r="BA115" s="22">
        <v>2031</v>
      </c>
      <c r="BB115" s="22">
        <v>0</v>
      </c>
      <c r="BC115" s="22">
        <v>0</v>
      </c>
      <c r="BD115" s="22">
        <v>0</v>
      </c>
      <c r="BE115" s="22">
        <v>0</v>
      </c>
      <c r="BF115" s="22">
        <v>0</v>
      </c>
      <c r="BG115" s="22">
        <v>0</v>
      </c>
      <c r="BH115" s="22">
        <v>0</v>
      </c>
      <c r="BI115" s="22">
        <v>0</v>
      </c>
      <c r="BJ115" s="22">
        <v>0</v>
      </c>
      <c r="BK115" s="22">
        <v>8</v>
      </c>
      <c r="BL115" s="22">
        <v>15266</v>
      </c>
      <c r="BM115" s="22">
        <v>38</v>
      </c>
      <c r="BN115" s="22">
        <v>1265</v>
      </c>
      <c r="BO115" s="22">
        <v>5521</v>
      </c>
      <c r="BP115" s="22">
        <v>6244</v>
      </c>
      <c r="BQ115" s="22">
        <v>0</v>
      </c>
      <c r="BR115" s="22">
        <v>2374</v>
      </c>
      <c r="BS115" s="22">
        <v>810</v>
      </c>
      <c r="BT115" s="22">
        <v>0</v>
      </c>
      <c r="BU115" s="22">
        <v>24928</v>
      </c>
      <c r="BV115" s="76">
        <v>0</v>
      </c>
      <c r="BW115" s="113">
        <f t="shared" si="14"/>
        <v>101457</v>
      </c>
      <c r="BX115" s="60">
        <v>645259</v>
      </c>
      <c r="BY115" s="22">
        <v>0</v>
      </c>
      <c r="BZ115" s="76">
        <v>0</v>
      </c>
      <c r="CA115" s="113">
        <f t="shared" si="10"/>
        <v>645259</v>
      </c>
      <c r="CB115" s="60">
        <v>0</v>
      </c>
      <c r="CC115" s="76">
        <v>0</v>
      </c>
      <c r="CD115" s="113">
        <f t="shared" si="11"/>
        <v>0</v>
      </c>
      <c r="CE115" s="60">
        <v>7622</v>
      </c>
      <c r="CF115" s="22">
        <v>3857</v>
      </c>
      <c r="CG115" s="76">
        <v>0</v>
      </c>
      <c r="CH115" s="113">
        <f t="shared" si="12"/>
        <v>11479</v>
      </c>
      <c r="CI115" s="81">
        <f t="shared" si="13"/>
        <v>656738</v>
      </c>
      <c r="CJ115" s="113">
        <f t="shared" si="15"/>
        <v>758195</v>
      </c>
      <c r="CK115" s="91"/>
      <c r="CL115" s="32"/>
    </row>
    <row r="116" spans="1:90" ht="22.5" x14ac:dyDescent="0.2">
      <c r="A116" s="64" t="s">
        <v>309</v>
      </c>
      <c r="B116" s="65" t="s">
        <v>310</v>
      </c>
      <c r="C116" s="66">
        <v>0</v>
      </c>
      <c r="D116" s="67">
        <v>0</v>
      </c>
      <c r="E116" s="67">
        <v>0</v>
      </c>
      <c r="F116" s="67">
        <v>0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  <c r="Q116" s="67">
        <v>0</v>
      </c>
      <c r="R116" s="67">
        <v>0</v>
      </c>
      <c r="S116" s="67">
        <v>0</v>
      </c>
      <c r="T116" s="67">
        <v>0</v>
      </c>
      <c r="U116" s="67">
        <v>0</v>
      </c>
      <c r="V116" s="67">
        <v>0</v>
      </c>
      <c r="W116" s="67">
        <v>0</v>
      </c>
      <c r="X116" s="67">
        <v>0</v>
      </c>
      <c r="Y116" s="67">
        <v>0</v>
      </c>
      <c r="Z116" s="67">
        <v>0</v>
      </c>
      <c r="AA116" s="67">
        <v>0</v>
      </c>
      <c r="AB116" s="67">
        <v>0</v>
      </c>
      <c r="AC116" s="67">
        <v>0</v>
      </c>
      <c r="AD116" s="67">
        <v>0</v>
      </c>
      <c r="AE116" s="67">
        <v>0</v>
      </c>
      <c r="AF116" s="67">
        <v>0</v>
      </c>
      <c r="AG116" s="67">
        <v>0</v>
      </c>
      <c r="AH116" s="67">
        <v>0</v>
      </c>
      <c r="AI116" s="67">
        <v>0</v>
      </c>
      <c r="AJ116" s="67">
        <v>0</v>
      </c>
      <c r="AK116" s="67">
        <v>0</v>
      </c>
      <c r="AL116" s="67">
        <v>0</v>
      </c>
      <c r="AM116" s="67">
        <v>0</v>
      </c>
      <c r="AN116" s="67">
        <v>0</v>
      </c>
      <c r="AO116" s="67">
        <v>0</v>
      </c>
      <c r="AP116" s="67">
        <v>0</v>
      </c>
      <c r="AQ116" s="67">
        <v>0</v>
      </c>
      <c r="AR116" s="67">
        <v>0</v>
      </c>
      <c r="AS116" s="67">
        <v>0</v>
      </c>
      <c r="AT116" s="67">
        <v>0</v>
      </c>
      <c r="AU116" s="67">
        <v>0</v>
      </c>
      <c r="AV116" s="67">
        <v>0</v>
      </c>
      <c r="AW116" s="67">
        <v>0</v>
      </c>
      <c r="AX116" s="67">
        <v>0</v>
      </c>
      <c r="AY116" s="67">
        <v>0</v>
      </c>
      <c r="AZ116" s="67">
        <v>0</v>
      </c>
      <c r="BA116" s="67">
        <v>0</v>
      </c>
      <c r="BB116" s="67">
        <v>0</v>
      </c>
      <c r="BC116" s="67">
        <v>0</v>
      </c>
      <c r="BD116" s="67">
        <v>0</v>
      </c>
      <c r="BE116" s="67">
        <v>0</v>
      </c>
      <c r="BF116" s="67">
        <v>0</v>
      </c>
      <c r="BG116" s="67">
        <v>0</v>
      </c>
      <c r="BH116" s="67">
        <v>0</v>
      </c>
      <c r="BI116" s="67">
        <v>0</v>
      </c>
      <c r="BJ116" s="67">
        <v>0</v>
      </c>
      <c r="BK116" s="67">
        <v>0</v>
      </c>
      <c r="BL116" s="67">
        <v>0</v>
      </c>
      <c r="BM116" s="67">
        <v>0</v>
      </c>
      <c r="BN116" s="67">
        <v>0</v>
      </c>
      <c r="BO116" s="67">
        <v>0</v>
      </c>
      <c r="BP116" s="67">
        <v>0</v>
      </c>
      <c r="BQ116" s="67">
        <v>0</v>
      </c>
      <c r="BR116" s="67">
        <v>0</v>
      </c>
      <c r="BS116" s="67">
        <v>0</v>
      </c>
      <c r="BT116" s="67">
        <v>0</v>
      </c>
      <c r="BU116" s="67">
        <v>0</v>
      </c>
      <c r="BV116" s="77">
        <v>0</v>
      </c>
      <c r="BW116" s="114">
        <f t="shared" si="14"/>
        <v>0</v>
      </c>
      <c r="BX116" s="66">
        <v>484147</v>
      </c>
      <c r="BY116" s="67">
        <v>0</v>
      </c>
      <c r="BZ116" s="77">
        <v>0</v>
      </c>
      <c r="CA116" s="114">
        <f t="shared" si="10"/>
        <v>484147</v>
      </c>
      <c r="CB116" s="66">
        <v>0</v>
      </c>
      <c r="CC116" s="77">
        <v>0</v>
      </c>
      <c r="CD116" s="114">
        <f t="shared" si="11"/>
        <v>0</v>
      </c>
      <c r="CE116" s="66">
        <v>0</v>
      </c>
      <c r="CF116" s="67">
        <v>0</v>
      </c>
      <c r="CG116" s="77">
        <v>0</v>
      </c>
      <c r="CH116" s="114">
        <f t="shared" si="12"/>
        <v>0</v>
      </c>
      <c r="CI116" s="82">
        <f t="shared" si="13"/>
        <v>484147</v>
      </c>
      <c r="CJ116" s="114">
        <f t="shared" si="15"/>
        <v>484147</v>
      </c>
      <c r="CK116" s="91"/>
      <c r="CL116" s="32"/>
    </row>
    <row r="117" spans="1:90" s="17" customFormat="1" x14ac:dyDescent="0.2">
      <c r="A117" s="90"/>
      <c r="B117" s="115" t="s">
        <v>379</v>
      </c>
      <c r="C117" s="106">
        <f>SUM(C7:C116)</f>
        <v>1964360</v>
      </c>
      <c r="D117" s="106">
        <f t="shared" ref="D117:BO117" si="16">SUM(D7:D116)</f>
        <v>472178</v>
      </c>
      <c r="E117" s="106">
        <f t="shared" si="16"/>
        <v>388072</v>
      </c>
      <c r="F117" s="106">
        <f t="shared" si="16"/>
        <v>74819</v>
      </c>
      <c r="G117" s="106">
        <f t="shared" si="16"/>
        <v>176044</v>
      </c>
      <c r="H117" s="106">
        <f t="shared" si="16"/>
        <v>869747</v>
      </c>
      <c r="I117" s="106">
        <f t="shared" si="16"/>
        <v>3254679</v>
      </c>
      <c r="J117" s="106">
        <f t="shared" si="16"/>
        <v>982832</v>
      </c>
      <c r="K117" s="106">
        <f t="shared" si="16"/>
        <v>832648</v>
      </c>
      <c r="L117" s="106">
        <f t="shared" si="16"/>
        <v>853518</v>
      </c>
      <c r="M117" s="106">
        <f t="shared" si="16"/>
        <v>540029</v>
      </c>
      <c r="N117" s="106">
        <f t="shared" si="16"/>
        <v>0</v>
      </c>
      <c r="O117" s="106">
        <f t="shared" si="16"/>
        <v>89516</v>
      </c>
      <c r="P117" s="106">
        <f t="shared" si="16"/>
        <v>1303370</v>
      </c>
      <c r="Q117" s="106">
        <f t="shared" si="16"/>
        <v>1000162</v>
      </c>
      <c r="R117" s="106">
        <f t="shared" si="16"/>
        <v>444431</v>
      </c>
      <c r="S117" s="106">
        <f t="shared" si="16"/>
        <v>145004</v>
      </c>
      <c r="T117" s="106">
        <f t="shared" si="16"/>
        <v>2725974</v>
      </c>
      <c r="U117" s="106">
        <f t="shared" si="16"/>
        <v>762422</v>
      </c>
      <c r="V117" s="106">
        <f t="shared" si="16"/>
        <v>617923</v>
      </c>
      <c r="W117" s="106">
        <f t="shared" si="16"/>
        <v>716674</v>
      </c>
      <c r="X117" s="106">
        <f t="shared" si="16"/>
        <v>2218218</v>
      </c>
      <c r="Y117" s="106">
        <f t="shared" si="16"/>
        <v>1384621</v>
      </c>
      <c r="Z117" s="106">
        <f t="shared" si="16"/>
        <v>117018</v>
      </c>
      <c r="AA117" s="106">
        <f t="shared" si="16"/>
        <v>497753</v>
      </c>
      <c r="AB117" s="106">
        <f t="shared" si="16"/>
        <v>530885</v>
      </c>
      <c r="AC117" s="106">
        <f t="shared" si="16"/>
        <v>6141216</v>
      </c>
      <c r="AD117" s="106">
        <f t="shared" si="16"/>
        <v>669481</v>
      </c>
      <c r="AE117" s="106">
        <f t="shared" si="16"/>
        <v>286222</v>
      </c>
      <c r="AF117" s="106">
        <f t="shared" si="16"/>
        <v>78463</v>
      </c>
      <c r="AG117" s="106">
        <f t="shared" si="16"/>
        <v>561991</v>
      </c>
      <c r="AH117" s="106">
        <f t="shared" si="16"/>
        <v>3612648</v>
      </c>
      <c r="AI117" s="106">
        <f t="shared" si="16"/>
        <v>656807</v>
      </c>
      <c r="AJ117" s="106">
        <f t="shared" si="16"/>
        <v>292212</v>
      </c>
      <c r="AK117" s="106">
        <f t="shared" si="16"/>
        <v>4047736</v>
      </c>
      <c r="AL117" s="106">
        <f t="shared" si="16"/>
        <v>987628</v>
      </c>
      <c r="AM117" s="106">
        <f t="shared" si="16"/>
        <v>3513698</v>
      </c>
      <c r="AN117" s="106">
        <f t="shared" si="16"/>
        <v>1518293</v>
      </c>
      <c r="AO117" s="106">
        <f t="shared" si="16"/>
        <v>2033315</v>
      </c>
      <c r="AP117" s="106">
        <f t="shared" si="16"/>
        <v>143705</v>
      </c>
      <c r="AQ117" s="106">
        <f t="shared" si="16"/>
        <v>1972112</v>
      </c>
      <c r="AR117" s="106">
        <f t="shared" si="16"/>
        <v>106633</v>
      </c>
      <c r="AS117" s="106">
        <f t="shared" si="16"/>
        <v>246824</v>
      </c>
      <c r="AT117" s="106">
        <f t="shared" si="16"/>
        <v>2851031</v>
      </c>
      <c r="AU117" s="106">
        <f t="shared" si="16"/>
        <v>97456</v>
      </c>
      <c r="AV117" s="106">
        <f t="shared" si="16"/>
        <v>88772</v>
      </c>
      <c r="AW117" s="106">
        <f t="shared" si="16"/>
        <v>846560</v>
      </c>
      <c r="AX117" s="106">
        <f t="shared" si="16"/>
        <v>349530</v>
      </c>
      <c r="AY117" s="106">
        <f t="shared" si="16"/>
        <v>659846</v>
      </c>
      <c r="AZ117" s="106">
        <f t="shared" si="16"/>
        <v>586289</v>
      </c>
      <c r="BA117" s="106">
        <f t="shared" si="16"/>
        <v>410943</v>
      </c>
      <c r="BB117" s="106">
        <f t="shared" si="16"/>
        <v>484521</v>
      </c>
      <c r="BC117" s="106">
        <f t="shared" si="16"/>
        <v>420086</v>
      </c>
      <c r="BD117" s="106">
        <f t="shared" si="16"/>
        <v>421730</v>
      </c>
      <c r="BE117" s="106">
        <f t="shared" si="16"/>
        <v>59432</v>
      </c>
      <c r="BF117" s="106">
        <f t="shared" si="16"/>
        <v>130873</v>
      </c>
      <c r="BG117" s="106">
        <f t="shared" si="16"/>
        <v>113658</v>
      </c>
      <c r="BH117" s="106">
        <f t="shared" si="16"/>
        <v>138015</v>
      </c>
      <c r="BI117" s="106">
        <f t="shared" si="16"/>
        <v>19960</v>
      </c>
      <c r="BJ117" s="106">
        <f t="shared" si="16"/>
        <v>123487</v>
      </c>
      <c r="BK117" s="106">
        <f t="shared" si="16"/>
        <v>392638</v>
      </c>
      <c r="BL117" s="106">
        <f t="shared" si="16"/>
        <v>1076253</v>
      </c>
      <c r="BM117" s="106">
        <f t="shared" si="16"/>
        <v>115610</v>
      </c>
      <c r="BN117" s="106">
        <f t="shared" si="16"/>
        <v>161655</v>
      </c>
      <c r="BO117" s="106">
        <f t="shared" si="16"/>
        <v>826951</v>
      </c>
      <c r="BP117" s="106">
        <f t="shared" ref="BP117:BV117" si="17">SUM(BP7:BP116)</f>
        <v>1224863</v>
      </c>
      <c r="BQ117" s="106">
        <f t="shared" si="17"/>
        <v>554552</v>
      </c>
      <c r="BR117" s="106">
        <f t="shared" si="17"/>
        <v>211978</v>
      </c>
      <c r="BS117" s="106">
        <f t="shared" si="17"/>
        <v>134095</v>
      </c>
      <c r="BT117" s="106">
        <f t="shared" si="17"/>
        <v>29349</v>
      </c>
      <c r="BU117" s="106">
        <f t="shared" si="17"/>
        <v>258442</v>
      </c>
      <c r="BV117" s="107">
        <f t="shared" si="17"/>
        <v>0</v>
      </c>
      <c r="BW117" s="106">
        <f>+SUM(C117:BV117)</f>
        <v>62620456</v>
      </c>
      <c r="BX117" s="108">
        <f>SUM(BX7:BX116)</f>
        <v>34817009</v>
      </c>
      <c r="BY117" s="106">
        <f>SUM(BY7:BY116)</f>
        <v>8380983</v>
      </c>
      <c r="BZ117" s="107">
        <f>SUM(BZ7:BZ116)</f>
        <v>4677241</v>
      </c>
      <c r="CA117" s="109">
        <f>SUM(BX117:BZ117)</f>
        <v>47875233</v>
      </c>
      <c r="CB117" s="108">
        <f t="shared" ref="CB117:CG117" si="18">SUM(CB7:CB116)</f>
        <v>9757915</v>
      </c>
      <c r="CC117" s="107">
        <f t="shared" si="18"/>
        <v>178686</v>
      </c>
      <c r="CD117" s="109">
        <f t="shared" si="18"/>
        <v>9936601</v>
      </c>
      <c r="CE117" s="110">
        <f t="shared" si="18"/>
        <v>13818602</v>
      </c>
      <c r="CF117" s="111">
        <f t="shared" si="18"/>
        <v>12353212</v>
      </c>
      <c r="CG117" s="107">
        <f t="shared" si="18"/>
        <v>4964005</v>
      </c>
      <c r="CH117" s="109">
        <f>SUM(CE117:CG117)</f>
        <v>31135819</v>
      </c>
      <c r="CI117" s="109">
        <f>CA117+CD117+CH117</f>
        <v>88947653</v>
      </c>
      <c r="CJ117" s="109">
        <f t="shared" si="15"/>
        <v>151568109</v>
      </c>
      <c r="CK117" s="91"/>
      <c r="CL117" s="32"/>
    </row>
    <row r="118" spans="1:90" x14ac:dyDescent="0.2">
      <c r="A118" s="13"/>
      <c r="B118" s="1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93"/>
      <c r="AU118" s="93"/>
      <c r="AV118" s="93"/>
      <c r="AW118" s="93"/>
      <c r="AX118" s="93"/>
      <c r="AY118" s="93"/>
      <c r="AZ118" s="93"/>
      <c r="BA118" s="93"/>
      <c r="BB118" s="93"/>
      <c r="BC118" s="93"/>
      <c r="BD118" s="93"/>
      <c r="BE118" s="93"/>
      <c r="BF118" s="93"/>
      <c r="BG118" s="93"/>
      <c r="BH118" s="93"/>
      <c r="BI118" s="93"/>
      <c r="BJ118" s="93"/>
      <c r="BK118" s="93"/>
      <c r="BL118" s="93"/>
      <c r="BM118" s="93"/>
      <c r="BN118" s="93"/>
      <c r="BO118" s="93"/>
      <c r="BP118" s="93"/>
      <c r="BQ118" s="93"/>
      <c r="BR118" s="93"/>
      <c r="BS118" s="93"/>
      <c r="BT118" s="93"/>
      <c r="BU118" s="93"/>
      <c r="BV118" s="93"/>
      <c r="BW118" s="14"/>
      <c r="BX118" s="13"/>
      <c r="BY118" s="13"/>
      <c r="BZ118" s="13"/>
      <c r="CA118" s="13"/>
      <c r="CB118" s="13"/>
      <c r="CC118" s="13"/>
      <c r="CD118" s="13"/>
      <c r="CE118" s="13"/>
      <c r="CF118" s="13"/>
      <c r="CG118" s="14"/>
      <c r="CH118" s="13"/>
      <c r="CI118" s="13"/>
      <c r="CJ118" s="13"/>
    </row>
    <row r="119" spans="1:90" x14ac:dyDescent="0.2">
      <c r="A119" s="51" t="s">
        <v>547</v>
      </c>
    </row>
    <row r="120" spans="1:90" s="17" customFormat="1" x14ac:dyDescent="0.2">
      <c r="A120" s="16"/>
      <c r="B120" s="16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X120" s="16"/>
      <c r="BY120" s="16"/>
      <c r="BZ120" s="16"/>
      <c r="CA120" s="16"/>
      <c r="CB120" s="16"/>
      <c r="CC120" s="16"/>
      <c r="CD120" s="16"/>
      <c r="CE120" s="16"/>
      <c r="CF120" s="16"/>
      <c r="CH120" s="16"/>
      <c r="CI120" s="16"/>
      <c r="CJ120" s="16"/>
      <c r="CK120" s="16"/>
    </row>
  </sheetData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120"/>
  <sheetViews>
    <sheetView workbookViewId="0">
      <pane xSplit="2" ySplit="6" topLeftCell="C7" activePane="bottomRight" state="frozen"/>
      <selection pane="topRight"/>
      <selection pane="bottomLeft"/>
      <selection pane="bottomRight"/>
    </sheetView>
  </sheetViews>
  <sheetFormatPr baseColWidth="10" defaultColWidth="9.140625" defaultRowHeight="12.75" x14ac:dyDescent="0.2"/>
  <cols>
    <col min="1" max="1" width="7.7109375" style="16" customWidth="1"/>
    <col min="2" max="2" width="38.7109375" style="16" customWidth="1"/>
    <col min="3" max="3" width="11.5703125" style="16" bestFit="1" customWidth="1"/>
    <col min="4" max="5" width="10.28515625" style="16" bestFit="1" customWidth="1"/>
    <col min="6" max="6" width="9.85546875" style="16" bestFit="1" customWidth="1"/>
    <col min="7" max="7" width="10.28515625" style="16" bestFit="1" customWidth="1"/>
    <col min="8" max="8" width="13" style="16" customWidth="1"/>
    <col min="9" max="9" width="11.5703125" style="16" bestFit="1" customWidth="1"/>
    <col min="10" max="13" width="10.28515625" style="16" bestFit="1" customWidth="1"/>
    <col min="14" max="14" width="9" style="16" bestFit="1" customWidth="1"/>
    <col min="15" max="15" width="9.42578125" style="16" bestFit="1" customWidth="1"/>
    <col min="16" max="18" width="10.28515625" style="16" bestFit="1" customWidth="1"/>
    <col min="19" max="19" width="9.42578125" style="16" bestFit="1" customWidth="1"/>
    <col min="20" max="20" width="11.5703125" style="16" bestFit="1" customWidth="1"/>
    <col min="21" max="25" width="10.28515625" style="16" bestFit="1" customWidth="1"/>
    <col min="26" max="26" width="9.42578125" style="16" bestFit="1" customWidth="1"/>
    <col min="27" max="28" width="10.28515625" style="16" bestFit="1" customWidth="1"/>
    <col min="29" max="29" width="11.5703125" style="16" bestFit="1" customWidth="1"/>
    <col min="30" max="31" width="10.28515625" style="16" bestFit="1" customWidth="1"/>
    <col min="32" max="32" width="9.42578125" style="16" bestFit="1" customWidth="1"/>
    <col min="33" max="33" width="10.28515625" style="16" bestFit="1" customWidth="1"/>
    <col min="34" max="35" width="11.5703125" style="16" bestFit="1" customWidth="1"/>
    <col min="36" max="36" width="10.28515625" style="16" bestFit="1" customWidth="1"/>
    <col min="37" max="37" width="11.5703125" style="16" bestFit="1" customWidth="1"/>
    <col min="38" max="39" width="10.28515625" style="16" bestFit="1" customWidth="1"/>
    <col min="40" max="40" width="10.7109375" style="16" bestFit="1" customWidth="1"/>
    <col min="41" max="41" width="13.28515625" style="16" customWidth="1"/>
    <col min="42" max="42" width="9.42578125" style="16" bestFit="1" customWidth="1"/>
    <col min="43" max="43" width="10.28515625" style="16" bestFit="1" customWidth="1"/>
    <col min="44" max="45" width="9.42578125" style="16" bestFit="1" customWidth="1"/>
    <col min="46" max="46" width="10.28515625" style="16" bestFit="1" customWidth="1"/>
    <col min="47" max="48" width="9.42578125" style="16" bestFit="1" customWidth="1"/>
    <col min="49" max="49" width="11.5703125" style="16" bestFit="1" customWidth="1"/>
    <col min="50" max="50" width="11.140625" style="16" customWidth="1"/>
    <col min="51" max="51" width="19.28515625" style="16" bestFit="1" customWidth="1"/>
    <col min="52" max="52" width="12.7109375" style="16" customWidth="1"/>
    <col min="53" max="53" width="10.28515625" style="16" bestFit="1" customWidth="1"/>
    <col min="54" max="54" width="12" style="16" bestFit="1" customWidth="1"/>
    <col min="55" max="58" width="10.28515625" style="16" bestFit="1" customWidth="1"/>
    <col min="59" max="59" width="14.42578125" style="16" bestFit="1" customWidth="1"/>
    <col min="60" max="60" width="10.28515625" style="16" bestFit="1" customWidth="1"/>
    <col min="61" max="61" width="9.140625" style="16"/>
    <col min="62" max="62" width="9.42578125" style="16" bestFit="1" customWidth="1"/>
    <col min="63" max="63" width="11.140625" style="16" customWidth="1"/>
    <col min="64" max="64" width="10.28515625" style="16" bestFit="1" customWidth="1"/>
    <col min="65" max="65" width="9.42578125" style="16" bestFit="1" customWidth="1"/>
    <col min="66" max="66" width="12.28515625" style="16" customWidth="1"/>
    <col min="67" max="67" width="14.140625" style="16" bestFit="1" customWidth="1"/>
    <col min="68" max="68" width="18.5703125" style="16" bestFit="1" customWidth="1"/>
    <col min="69" max="69" width="11.5703125" style="16" bestFit="1" customWidth="1"/>
    <col min="70" max="70" width="11.42578125" style="16" customWidth="1"/>
    <col min="71" max="73" width="10.28515625" style="16" bestFit="1" customWidth="1"/>
    <col min="74" max="74" width="12.28515625" style="16" bestFit="1" customWidth="1"/>
    <col min="75" max="75" width="12.85546875" style="17" bestFit="1" customWidth="1"/>
    <col min="76" max="76" width="12.85546875" style="16" customWidth="1"/>
    <col min="77" max="77" width="11.5703125" style="16" bestFit="1" customWidth="1"/>
    <col min="78" max="79" width="12.85546875" style="16" bestFit="1" customWidth="1"/>
    <col min="80" max="81" width="11.5703125" style="16" bestFit="1" customWidth="1"/>
    <col min="82" max="82" width="12.42578125" style="16" bestFit="1" customWidth="1"/>
    <col min="83" max="83" width="14.5703125" style="16" customWidth="1"/>
    <col min="84" max="84" width="12.42578125" style="16" bestFit="1" customWidth="1"/>
    <col min="85" max="85" width="11.7109375" style="17" bestFit="1" customWidth="1"/>
    <col min="86" max="87" width="12.85546875" style="16" bestFit="1" customWidth="1"/>
    <col min="88" max="88" width="13.7109375" style="16" bestFit="1" customWidth="1"/>
    <col min="89" max="89" width="1.85546875" style="16" customWidth="1"/>
    <col min="90" max="16384" width="9.140625" style="16"/>
  </cols>
  <sheetData>
    <row r="1" spans="1:90" ht="15.75" x14ac:dyDescent="0.25">
      <c r="A1" s="30" t="s">
        <v>549</v>
      </c>
      <c r="B1" s="15"/>
    </row>
    <row r="2" spans="1:90" ht="15.75" x14ac:dyDescent="0.25">
      <c r="A2" s="30" t="s">
        <v>545</v>
      </c>
      <c r="B2" s="15"/>
    </row>
    <row r="3" spans="1:90" x14ac:dyDescent="0.2">
      <c r="A3" s="18" t="s">
        <v>1</v>
      </c>
      <c r="B3" s="15"/>
      <c r="CE3" s="31"/>
    </row>
    <row r="4" spans="1:90" x14ac:dyDescent="0.2">
      <c r="A4" s="18"/>
      <c r="B4" s="2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28"/>
      <c r="BX4" s="27"/>
      <c r="BY4" s="27"/>
      <c r="BZ4" s="27"/>
      <c r="CA4" s="27"/>
      <c r="CB4" s="27"/>
      <c r="CC4" s="27"/>
      <c r="CD4" s="27"/>
      <c r="CE4" s="87"/>
      <c r="CF4" s="27"/>
      <c r="CG4" s="28"/>
      <c r="CH4" s="27"/>
      <c r="CI4" s="27"/>
      <c r="CJ4" s="27"/>
    </row>
    <row r="5" spans="1:90" s="21" customFormat="1" ht="11.25" customHeight="1" x14ac:dyDescent="0.2">
      <c r="A5" s="85"/>
      <c r="B5" s="56" t="s">
        <v>2</v>
      </c>
      <c r="C5" s="56" t="s">
        <v>3</v>
      </c>
      <c r="D5" s="56" t="s">
        <v>4</v>
      </c>
      <c r="E5" s="56" t="s">
        <v>5</v>
      </c>
      <c r="F5" s="56" t="s">
        <v>6</v>
      </c>
      <c r="G5" s="56" t="s">
        <v>7</v>
      </c>
      <c r="H5" s="56" t="s">
        <v>8</v>
      </c>
      <c r="I5" s="56" t="s">
        <v>9</v>
      </c>
      <c r="J5" s="56" t="s">
        <v>10</v>
      </c>
      <c r="K5" s="56" t="s">
        <v>11</v>
      </c>
      <c r="L5" s="56" t="s">
        <v>12</v>
      </c>
      <c r="M5" s="56" t="s">
        <v>13</v>
      </c>
      <c r="N5" s="56" t="s">
        <v>14</v>
      </c>
      <c r="O5" s="56" t="s">
        <v>15</v>
      </c>
      <c r="P5" s="56" t="s">
        <v>336</v>
      </c>
      <c r="Q5" s="56" t="s">
        <v>16</v>
      </c>
      <c r="R5" s="56" t="s">
        <v>17</v>
      </c>
      <c r="S5" s="56" t="s">
        <v>18</v>
      </c>
      <c r="T5" s="56" t="s">
        <v>19</v>
      </c>
      <c r="U5" s="56" t="s">
        <v>337</v>
      </c>
      <c r="V5" s="56" t="s">
        <v>20</v>
      </c>
      <c r="W5" s="56" t="s">
        <v>21</v>
      </c>
      <c r="X5" s="56" t="s">
        <v>22</v>
      </c>
      <c r="Y5" s="56" t="s">
        <v>23</v>
      </c>
      <c r="Z5" s="56" t="s">
        <v>24</v>
      </c>
      <c r="AA5" s="56" t="s">
        <v>25</v>
      </c>
      <c r="AB5" s="56" t="s">
        <v>26</v>
      </c>
      <c r="AC5" s="56" t="s">
        <v>27</v>
      </c>
      <c r="AD5" s="56" t="s">
        <v>28</v>
      </c>
      <c r="AE5" s="56" t="s">
        <v>29</v>
      </c>
      <c r="AF5" s="56" t="s">
        <v>30</v>
      </c>
      <c r="AG5" s="56" t="s">
        <v>31</v>
      </c>
      <c r="AH5" s="56" t="s">
        <v>32</v>
      </c>
      <c r="AI5" s="56" t="s">
        <v>338</v>
      </c>
      <c r="AJ5" s="56" t="s">
        <v>339</v>
      </c>
      <c r="AK5" s="56" t="s">
        <v>33</v>
      </c>
      <c r="AL5" s="56" t="s">
        <v>34</v>
      </c>
      <c r="AM5" s="56" t="s">
        <v>35</v>
      </c>
      <c r="AN5" s="56" t="s">
        <v>380</v>
      </c>
      <c r="AO5" s="56" t="s">
        <v>381</v>
      </c>
      <c r="AP5" s="56" t="s">
        <v>382</v>
      </c>
      <c r="AQ5" s="56" t="s">
        <v>42</v>
      </c>
      <c r="AR5" s="56" t="s">
        <v>43</v>
      </c>
      <c r="AS5" s="56" t="s">
        <v>44</v>
      </c>
      <c r="AT5" s="56" t="s">
        <v>45</v>
      </c>
      <c r="AU5" s="56" t="s">
        <v>46</v>
      </c>
      <c r="AV5" s="56" t="s">
        <v>383</v>
      </c>
      <c r="AW5" s="56" t="s">
        <v>49</v>
      </c>
      <c r="AX5" s="56" t="s">
        <v>50</v>
      </c>
      <c r="AY5" s="56" t="s">
        <v>51</v>
      </c>
      <c r="AZ5" s="56" t="s">
        <v>52</v>
      </c>
      <c r="BA5" s="56" t="s">
        <v>53</v>
      </c>
      <c r="BB5" s="56" t="s">
        <v>54</v>
      </c>
      <c r="BC5" s="56" t="s">
        <v>55</v>
      </c>
      <c r="BD5" s="56" t="s">
        <v>56</v>
      </c>
      <c r="BE5" s="56" t="s">
        <v>57</v>
      </c>
      <c r="BF5" s="56" t="s">
        <v>58</v>
      </c>
      <c r="BG5" s="56" t="s">
        <v>384</v>
      </c>
      <c r="BH5" s="56" t="s">
        <v>60</v>
      </c>
      <c r="BI5" s="56" t="s">
        <v>61</v>
      </c>
      <c r="BJ5" s="56" t="s">
        <v>62</v>
      </c>
      <c r="BK5" s="56" t="s">
        <v>63</v>
      </c>
      <c r="BL5" s="56" t="s">
        <v>64</v>
      </c>
      <c r="BM5" s="56" t="s">
        <v>65</v>
      </c>
      <c r="BN5" s="56" t="s">
        <v>66</v>
      </c>
      <c r="BO5" s="56" t="s">
        <v>385</v>
      </c>
      <c r="BP5" s="56" t="s">
        <v>386</v>
      </c>
      <c r="BQ5" s="56" t="s">
        <v>71</v>
      </c>
      <c r="BR5" s="56" t="s">
        <v>72</v>
      </c>
      <c r="BS5" s="56" t="s">
        <v>387</v>
      </c>
      <c r="BT5" s="56" t="s">
        <v>73</v>
      </c>
      <c r="BU5" s="56" t="s">
        <v>74</v>
      </c>
      <c r="BV5" s="73" t="s">
        <v>75</v>
      </c>
      <c r="BW5" s="56"/>
      <c r="BX5" s="78"/>
      <c r="BY5" s="56"/>
      <c r="BZ5" s="73"/>
      <c r="CA5" s="56"/>
      <c r="CB5" s="78"/>
      <c r="CC5" s="73"/>
      <c r="CD5" s="56"/>
      <c r="CE5" s="78"/>
      <c r="CF5" s="56"/>
      <c r="CG5" s="73"/>
      <c r="CH5" s="56"/>
      <c r="CI5" s="56"/>
      <c r="CJ5" s="56"/>
      <c r="CK5" s="23"/>
    </row>
    <row r="6" spans="1:90" s="21" customFormat="1" ht="99.75" customHeight="1" x14ac:dyDescent="0.2">
      <c r="A6" s="88" t="s">
        <v>2</v>
      </c>
      <c r="B6" s="89" t="s">
        <v>76</v>
      </c>
      <c r="C6" s="57" t="s">
        <v>77</v>
      </c>
      <c r="D6" s="57" t="s">
        <v>78</v>
      </c>
      <c r="E6" s="57" t="s">
        <v>79</v>
      </c>
      <c r="F6" s="57" t="s">
        <v>80</v>
      </c>
      <c r="G6" s="57" t="s">
        <v>81</v>
      </c>
      <c r="H6" s="57" t="s">
        <v>82</v>
      </c>
      <c r="I6" s="57" t="s">
        <v>83</v>
      </c>
      <c r="J6" s="57" t="s">
        <v>84</v>
      </c>
      <c r="K6" s="57" t="s">
        <v>85</v>
      </c>
      <c r="L6" s="57" t="s">
        <v>86</v>
      </c>
      <c r="M6" s="57" t="s">
        <v>87</v>
      </c>
      <c r="N6" s="57" t="s">
        <v>88</v>
      </c>
      <c r="O6" s="57" t="s">
        <v>89</v>
      </c>
      <c r="P6" s="57" t="s">
        <v>341</v>
      </c>
      <c r="Q6" s="57" t="s">
        <v>366</v>
      </c>
      <c r="R6" s="57" t="s">
        <v>90</v>
      </c>
      <c r="S6" s="57" t="s">
        <v>91</v>
      </c>
      <c r="T6" s="57" t="s">
        <v>92</v>
      </c>
      <c r="U6" s="57" t="s">
        <v>342</v>
      </c>
      <c r="V6" s="57" t="s">
        <v>93</v>
      </c>
      <c r="W6" s="57" t="s">
        <v>94</v>
      </c>
      <c r="X6" s="57" t="s">
        <v>95</v>
      </c>
      <c r="Y6" s="57" t="s">
        <v>96</v>
      </c>
      <c r="Z6" s="57" t="s">
        <v>97</v>
      </c>
      <c r="AA6" s="57" t="s">
        <v>98</v>
      </c>
      <c r="AB6" s="57" t="s">
        <v>99</v>
      </c>
      <c r="AC6" s="57" t="s">
        <v>343</v>
      </c>
      <c r="AD6" s="57" t="s">
        <v>100</v>
      </c>
      <c r="AE6" s="57" t="s">
        <v>101</v>
      </c>
      <c r="AF6" s="57" t="s">
        <v>102</v>
      </c>
      <c r="AG6" s="57" t="s">
        <v>103</v>
      </c>
      <c r="AH6" s="57" t="s">
        <v>104</v>
      </c>
      <c r="AI6" s="57" t="s">
        <v>367</v>
      </c>
      <c r="AJ6" s="57" t="s">
        <v>344</v>
      </c>
      <c r="AK6" s="57" t="s">
        <v>105</v>
      </c>
      <c r="AL6" s="57" t="s">
        <v>106</v>
      </c>
      <c r="AM6" s="57" t="s">
        <v>368</v>
      </c>
      <c r="AN6" s="57" t="s">
        <v>388</v>
      </c>
      <c r="AO6" s="57" t="s">
        <v>389</v>
      </c>
      <c r="AP6" s="57" t="s">
        <v>390</v>
      </c>
      <c r="AQ6" s="57" t="s">
        <v>108</v>
      </c>
      <c r="AR6" s="57" t="s">
        <v>109</v>
      </c>
      <c r="AS6" s="57" t="s">
        <v>110</v>
      </c>
      <c r="AT6" s="57" t="s">
        <v>111</v>
      </c>
      <c r="AU6" s="57" t="s">
        <v>112</v>
      </c>
      <c r="AV6" s="57" t="s">
        <v>391</v>
      </c>
      <c r="AW6" s="57" t="s">
        <v>113</v>
      </c>
      <c r="AX6" s="57" t="s">
        <v>114</v>
      </c>
      <c r="AY6" s="57" t="s">
        <v>115</v>
      </c>
      <c r="AZ6" s="57" t="s">
        <v>116</v>
      </c>
      <c r="BA6" s="57" t="s">
        <v>117</v>
      </c>
      <c r="BB6" s="57" t="s">
        <v>118</v>
      </c>
      <c r="BC6" s="57" t="s">
        <v>345</v>
      </c>
      <c r="BD6" s="57" t="s">
        <v>119</v>
      </c>
      <c r="BE6" s="57" t="s">
        <v>120</v>
      </c>
      <c r="BF6" s="57" t="s">
        <v>121</v>
      </c>
      <c r="BG6" s="57" t="s">
        <v>392</v>
      </c>
      <c r="BH6" s="57" t="s">
        <v>122</v>
      </c>
      <c r="BI6" s="57" t="s">
        <v>123</v>
      </c>
      <c r="BJ6" s="57" t="s">
        <v>124</v>
      </c>
      <c r="BK6" s="57" t="s">
        <v>346</v>
      </c>
      <c r="BL6" s="57" t="s">
        <v>369</v>
      </c>
      <c r="BM6" s="57" t="s">
        <v>125</v>
      </c>
      <c r="BN6" s="57" t="s">
        <v>126</v>
      </c>
      <c r="BO6" s="57" t="s">
        <v>393</v>
      </c>
      <c r="BP6" s="57" t="s">
        <v>394</v>
      </c>
      <c r="BQ6" s="57" t="s">
        <v>347</v>
      </c>
      <c r="BR6" s="57" t="s">
        <v>348</v>
      </c>
      <c r="BS6" s="57" t="s">
        <v>395</v>
      </c>
      <c r="BT6" s="57" t="s">
        <v>349</v>
      </c>
      <c r="BU6" s="57" t="s">
        <v>127</v>
      </c>
      <c r="BV6" s="74" t="s">
        <v>128</v>
      </c>
      <c r="BW6" s="58" t="s">
        <v>542</v>
      </c>
      <c r="BX6" s="79" t="s">
        <v>352</v>
      </c>
      <c r="BY6" s="57" t="s">
        <v>404</v>
      </c>
      <c r="BZ6" s="74" t="s">
        <v>353</v>
      </c>
      <c r="CA6" s="58" t="s">
        <v>354</v>
      </c>
      <c r="CB6" s="79" t="s">
        <v>355</v>
      </c>
      <c r="CC6" s="74" t="s">
        <v>356</v>
      </c>
      <c r="CD6" s="58" t="s">
        <v>357</v>
      </c>
      <c r="CE6" s="79" t="s">
        <v>358</v>
      </c>
      <c r="CF6" s="57" t="s">
        <v>406</v>
      </c>
      <c r="CG6" s="74" t="s">
        <v>359</v>
      </c>
      <c r="CH6" s="58" t="s">
        <v>360</v>
      </c>
      <c r="CI6" s="58" t="s">
        <v>361</v>
      </c>
      <c r="CJ6" s="58" t="s">
        <v>543</v>
      </c>
      <c r="CK6" s="23"/>
    </row>
    <row r="7" spans="1:90" x14ac:dyDescent="0.2">
      <c r="A7" s="63" t="s">
        <v>136</v>
      </c>
      <c r="B7" s="57" t="s">
        <v>137</v>
      </c>
      <c r="C7" s="59">
        <v>3453</v>
      </c>
      <c r="D7" s="55">
        <v>2926</v>
      </c>
      <c r="E7" s="55">
        <v>178</v>
      </c>
      <c r="F7" s="55">
        <v>0</v>
      </c>
      <c r="G7" s="55">
        <v>0</v>
      </c>
      <c r="H7" s="55">
        <v>879</v>
      </c>
      <c r="I7" s="55">
        <v>2000</v>
      </c>
      <c r="J7" s="55">
        <v>702</v>
      </c>
      <c r="K7" s="55">
        <v>313808</v>
      </c>
      <c r="L7" s="55">
        <v>77974</v>
      </c>
      <c r="M7" s="55">
        <v>34818</v>
      </c>
      <c r="N7" s="55">
        <v>0</v>
      </c>
      <c r="O7" s="55">
        <v>584</v>
      </c>
      <c r="P7" s="55">
        <v>0</v>
      </c>
      <c r="Q7" s="55">
        <v>0</v>
      </c>
      <c r="R7" s="55">
        <v>104</v>
      </c>
      <c r="S7" s="55">
        <v>0</v>
      </c>
      <c r="T7" s="55">
        <v>0</v>
      </c>
      <c r="U7" s="55">
        <v>55723</v>
      </c>
      <c r="V7" s="55">
        <v>0</v>
      </c>
      <c r="W7" s="55">
        <v>0</v>
      </c>
      <c r="X7" s="55">
        <v>0</v>
      </c>
      <c r="Y7" s="55">
        <v>0</v>
      </c>
      <c r="Z7" s="55">
        <v>0</v>
      </c>
      <c r="AA7" s="55">
        <v>0</v>
      </c>
      <c r="AB7" s="55">
        <v>0</v>
      </c>
      <c r="AC7" s="55">
        <v>0</v>
      </c>
      <c r="AD7" s="55">
        <v>0</v>
      </c>
      <c r="AE7" s="55">
        <v>0</v>
      </c>
      <c r="AF7" s="55">
        <v>0</v>
      </c>
      <c r="AG7" s="55">
        <v>0</v>
      </c>
      <c r="AH7" s="55">
        <v>0</v>
      </c>
      <c r="AI7" s="55">
        <v>0</v>
      </c>
      <c r="AJ7" s="55">
        <v>0</v>
      </c>
      <c r="AK7" s="55">
        <v>0</v>
      </c>
      <c r="AL7" s="55">
        <v>0</v>
      </c>
      <c r="AM7" s="55">
        <v>1191</v>
      </c>
      <c r="AN7" s="55">
        <v>273</v>
      </c>
      <c r="AO7" s="55">
        <v>0</v>
      </c>
      <c r="AP7" s="55">
        <v>0</v>
      </c>
      <c r="AQ7" s="55">
        <v>0</v>
      </c>
      <c r="AR7" s="55">
        <v>0</v>
      </c>
      <c r="AS7" s="55">
        <v>1225</v>
      </c>
      <c r="AT7" s="55">
        <v>14182</v>
      </c>
      <c r="AU7" s="55">
        <v>0</v>
      </c>
      <c r="AV7" s="55">
        <v>7</v>
      </c>
      <c r="AW7" s="55">
        <v>0</v>
      </c>
      <c r="AX7" s="55">
        <v>0</v>
      </c>
      <c r="AY7" s="55">
        <v>0</v>
      </c>
      <c r="AZ7" s="55">
        <v>0</v>
      </c>
      <c r="BA7" s="55">
        <v>0</v>
      </c>
      <c r="BB7" s="55">
        <v>0</v>
      </c>
      <c r="BC7" s="55">
        <v>0</v>
      </c>
      <c r="BD7" s="55">
        <v>0</v>
      </c>
      <c r="BE7" s="55">
        <v>0</v>
      </c>
      <c r="BF7" s="55">
        <v>0</v>
      </c>
      <c r="BG7" s="55">
        <v>0</v>
      </c>
      <c r="BH7" s="55">
        <v>0</v>
      </c>
      <c r="BI7" s="55">
        <v>0</v>
      </c>
      <c r="BJ7" s="55">
        <v>0</v>
      </c>
      <c r="BK7" s="55">
        <v>0</v>
      </c>
      <c r="BL7" s="55">
        <v>0</v>
      </c>
      <c r="BM7" s="55">
        <v>58</v>
      </c>
      <c r="BN7" s="55">
        <v>0</v>
      </c>
      <c r="BO7" s="55">
        <v>131</v>
      </c>
      <c r="BP7" s="55">
        <v>125</v>
      </c>
      <c r="BQ7" s="55">
        <v>100</v>
      </c>
      <c r="BR7" s="55">
        <v>11</v>
      </c>
      <c r="BS7" s="55">
        <v>0</v>
      </c>
      <c r="BT7" s="55">
        <v>0</v>
      </c>
      <c r="BU7" s="55">
        <v>9</v>
      </c>
      <c r="BV7" s="75">
        <v>0</v>
      </c>
      <c r="BW7" s="112">
        <f t="shared" ref="BW7:BW38" si="0">SUM(C7:BV7)</f>
        <v>510461</v>
      </c>
      <c r="BX7" s="59">
        <v>118430</v>
      </c>
      <c r="BY7" s="55">
        <v>0</v>
      </c>
      <c r="BZ7" s="75">
        <v>0</v>
      </c>
      <c r="CA7" s="112">
        <f>SUM(BX7:BZ7)</f>
        <v>118430</v>
      </c>
      <c r="CB7" s="59">
        <v>0</v>
      </c>
      <c r="CC7" s="75">
        <v>0</v>
      </c>
      <c r="CD7" s="112">
        <f>CB7+CC7</f>
        <v>0</v>
      </c>
      <c r="CE7" s="59">
        <v>0</v>
      </c>
      <c r="CF7" s="55">
        <v>0</v>
      </c>
      <c r="CG7" s="75">
        <v>0</v>
      </c>
      <c r="CH7" s="112">
        <f>SUM(CE7:CG7)</f>
        <v>0</v>
      </c>
      <c r="CI7" s="80">
        <f>CA7+CD7+CH7</f>
        <v>118430</v>
      </c>
      <c r="CJ7" s="112">
        <f t="shared" ref="CJ7:CJ38" si="1">CI7+BW7</f>
        <v>628891</v>
      </c>
      <c r="CK7" s="91"/>
      <c r="CL7" s="32"/>
    </row>
    <row r="8" spans="1:90" x14ac:dyDescent="0.2">
      <c r="A8" s="63" t="s">
        <v>138</v>
      </c>
      <c r="B8" s="57" t="s">
        <v>139</v>
      </c>
      <c r="C8" s="60">
        <v>0</v>
      </c>
      <c r="D8" s="22">
        <v>0</v>
      </c>
      <c r="E8" s="22">
        <v>0</v>
      </c>
      <c r="F8" s="22">
        <v>0</v>
      </c>
      <c r="G8" s="22">
        <v>0</v>
      </c>
      <c r="H8" s="22">
        <v>49147</v>
      </c>
      <c r="I8" s="22">
        <v>0</v>
      </c>
      <c r="J8" s="22">
        <v>2079</v>
      </c>
      <c r="K8" s="22">
        <v>1375</v>
      </c>
      <c r="L8" s="22">
        <v>1565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2">
        <v>0</v>
      </c>
      <c r="AJ8" s="22">
        <v>0</v>
      </c>
      <c r="AK8" s="22">
        <v>0</v>
      </c>
      <c r="AL8" s="22">
        <v>0</v>
      </c>
      <c r="AM8" s="22">
        <v>6709</v>
      </c>
      <c r="AN8" s="22">
        <v>2416</v>
      </c>
      <c r="AO8" s="22">
        <v>0</v>
      </c>
      <c r="AP8" s="22">
        <v>0</v>
      </c>
      <c r="AQ8" s="22">
        <v>0</v>
      </c>
      <c r="AR8" s="22">
        <v>0</v>
      </c>
      <c r="AS8" s="22">
        <v>0</v>
      </c>
      <c r="AT8" s="22">
        <v>5205</v>
      </c>
      <c r="AU8" s="22">
        <v>0</v>
      </c>
      <c r="AV8" s="22">
        <v>0</v>
      </c>
      <c r="AW8" s="22">
        <v>0</v>
      </c>
      <c r="AX8" s="22">
        <v>0</v>
      </c>
      <c r="AY8" s="22">
        <v>0</v>
      </c>
      <c r="AZ8" s="22">
        <v>0</v>
      </c>
      <c r="BA8" s="22">
        <v>0</v>
      </c>
      <c r="BB8" s="22">
        <v>0</v>
      </c>
      <c r="BC8" s="22">
        <v>0</v>
      </c>
      <c r="BD8" s="22">
        <v>0</v>
      </c>
      <c r="BE8" s="22">
        <v>0</v>
      </c>
      <c r="BF8" s="22">
        <v>0</v>
      </c>
      <c r="BG8" s="22">
        <v>0</v>
      </c>
      <c r="BH8" s="22">
        <v>0</v>
      </c>
      <c r="BI8" s="22">
        <v>0</v>
      </c>
      <c r="BJ8" s="22">
        <v>0</v>
      </c>
      <c r="BK8" s="22">
        <v>0</v>
      </c>
      <c r="BL8" s="22">
        <v>0</v>
      </c>
      <c r="BM8" s="22">
        <v>5</v>
      </c>
      <c r="BN8" s="22">
        <v>0</v>
      </c>
      <c r="BO8" s="22">
        <v>0</v>
      </c>
      <c r="BP8" s="22">
        <v>81</v>
      </c>
      <c r="BQ8" s="22">
        <v>0</v>
      </c>
      <c r="BR8" s="22">
        <v>0</v>
      </c>
      <c r="BS8" s="22">
        <v>0</v>
      </c>
      <c r="BT8" s="22">
        <v>0</v>
      </c>
      <c r="BU8" s="22">
        <v>1</v>
      </c>
      <c r="BV8" s="76">
        <v>0</v>
      </c>
      <c r="BW8" s="113">
        <f t="shared" si="0"/>
        <v>68583</v>
      </c>
      <c r="BX8" s="60">
        <v>2709</v>
      </c>
      <c r="BY8" s="22">
        <v>0</v>
      </c>
      <c r="BZ8" s="76">
        <v>0</v>
      </c>
      <c r="CA8" s="113">
        <f t="shared" ref="CA8:CA71" si="2">SUM(BX8:BZ8)</f>
        <v>2709</v>
      </c>
      <c r="CB8" s="60">
        <v>0</v>
      </c>
      <c r="CC8" s="76">
        <v>0</v>
      </c>
      <c r="CD8" s="113">
        <f t="shared" ref="CD8:CD71" si="3">CB8+CC8</f>
        <v>0</v>
      </c>
      <c r="CE8" s="60">
        <v>0</v>
      </c>
      <c r="CF8" s="22">
        <v>0</v>
      </c>
      <c r="CG8" s="76">
        <v>0</v>
      </c>
      <c r="CH8" s="113">
        <f t="shared" ref="CH8:CH71" si="4">SUM(CE8:CG8)</f>
        <v>0</v>
      </c>
      <c r="CI8" s="81">
        <f t="shared" ref="CI8:CI71" si="5">CA8+CD8+CH8</f>
        <v>2709</v>
      </c>
      <c r="CJ8" s="113">
        <f t="shared" si="1"/>
        <v>71292</v>
      </c>
      <c r="CK8" s="91"/>
      <c r="CL8" s="32"/>
    </row>
    <row r="9" spans="1:90" x14ac:dyDescent="0.2">
      <c r="A9" s="63" t="s">
        <v>140</v>
      </c>
      <c r="B9" s="57" t="s">
        <v>141</v>
      </c>
      <c r="C9" s="60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AR9" s="22">
        <v>0</v>
      </c>
      <c r="AS9" s="22">
        <v>0</v>
      </c>
      <c r="AT9" s="22">
        <v>0</v>
      </c>
      <c r="AU9" s="22">
        <v>0</v>
      </c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0</v>
      </c>
      <c r="BB9" s="22">
        <v>0</v>
      </c>
      <c r="BC9" s="22">
        <v>0</v>
      </c>
      <c r="BD9" s="22">
        <v>0</v>
      </c>
      <c r="BE9" s="22">
        <v>0</v>
      </c>
      <c r="BF9" s="22">
        <v>0</v>
      </c>
      <c r="BG9" s="22">
        <v>0</v>
      </c>
      <c r="BH9" s="22">
        <v>0</v>
      </c>
      <c r="BI9" s="22">
        <v>0</v>
      </c>
      <c r="BJ9" s="22">
        <v>0</v>
      </c>
      <c r="BK9" s="22">
        <v>0</v>
      </c>
      <c r="BL9" s="22">
        <v>0</v>
      </c>
      <c r="BM9" s="22">
        <v>0</v>
      </c>
      <c r="BN9" s="22">
        <v>0</v>
      </c>
      <c r="BO9" s="22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76">
        <v>0</v>
      </c>
      <c r="BW9" s="113">
        <f t="shared" si="0"/>
        <v>0</v>
      </c>
      <c r="BX9" s="60">
        <v>0</v>
      </c>
      <c r="BY9" s="22">
        <v>0</v>
      </c>
      <c r="BZ9" s="76">
        <v>0</v>
      </c>
      <c r="CA9" s="113">
        <f t="shared" si="2"/>
        <v>0</v>
      </c>
      <c r="CB9" s="60">
        <v>0</v>
      </c>
      <c r="CC9" s="76">
        <v>0</v>
      </c>
      <c r="CD9" s="113">
        <f t="shared" si="3"/>
        <v>0</v>
      </c>
      <c r="CE9" s="60">
        <v>0</v>
      </c>
      <c r="CF9" s="22">
        <v>0</v>
      </c>
      <c r="CG9" s="76">
        <v>0</v>
      </c>
      <c r="CH9" s="113">
        <f t="shared" si="4"/>
        <v>0</v>
      </c>
      <c r="CI9" s="81">
        <f t="shared" si="5"/>
        <v>0</v>
      </c>
      <c r="CJ9" s="113">
        <f t="shared" si="1"/>
        <v>0</v>
      </c>
      <c r="CK9" s="91"/>
      <c r="CL9" s="32"/>
    </row>
    <row r="10" spans="1:90" x14ac:dyDescent="0.2">
      <c r="A10" s="63" t="s">
        <v>142</v>
      </c>
      <c r="B10" s="57" t="s">
        <v>143</v>
      </c>
      <c r="C10" s="60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22</v>
      </c>
      <c r="P10" s="22">
        <v>0</v>
      </c>
      <c r="Q10" s="22">
        <v>4037</v>
      </c>
      <c r="R10" s="22">
        <v>7524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>
        <v>0</v>
      </c>
      <c r="BH10" s="22">
        <v>0</v>
      </c>
      <c r="BI10" s="22">
        <v>0</v>
      </c>
      <c r="BJ10" s="22">
        <v>0</v>
      </c>
      <c r="BK10" s="22">
        <v>0</v>
      </c>
      <c r="BL10" s="22">
        <v>0</v>
      </c>
      <c r="BM10" s="22">
        <v>0</v>
      </c>
      <c r="BN10" s="22">
        <v>0</v>
      </c>
      <c r="BO10" s="22">
        <v>0</v>
      </c>
      <c r="BP10" s="22">
        <v>0</v>
      </c>
      <c r="BQ10" s="22">
        <v>0</v>
      </c>
      <c r="BR10" s="22">
        <v>0</v>
      </c>
      <c r="BS10" s="22">
        <v>0</v>
      </c>
      <c r="BT10" s="22">
        <v>0</v>
      </c>
      <c r="BU10" s="22">
        <v>0</v>
      </c>
      <c r="BV10" s="76">
        <v>0</v>
      </c>
      <c r="BW10" s="113">
        <f t="shared" si="0"/>
        <v>11583</v>
      </c>
      <c r="BX10" s="60">
        <v>0</v>
      </c>
      <c r="BY10" s="22">
        <v>0</v>
      </c>
      <c r="BZ10" s="76">
        <v>0</v>
      </c>
      <c r="CA10" s="113">
        <f t="shared" si="2"/>
        <v>0</v>
      </c>
      <c r="CB10" s="60">
        <v>0</v>
      </c>
      <c r="CC10" s="76">
        <v>0</v>
      </c>
      <c r="CD10" s="113">
        <f t="shared" si="3"/>
        <v>0</v>
      </c>
      <c r="CE10" s="60">
        <v>0</v>
      </c>
      <c r="CF10" s="22">
        <v>0</v>
      </c>
      <c r="CG10" s="76">
        <v>0</v>
      </c>
      <c r="CH10" s="113">
        <f t="shared" si="4"/>
        <v>0</v>
      </c>
      <c r="CI10" s="81">
        <f t="shared" si="5"/>
        <v>0</v>
      </c>
      <c r="CJ10" s="113">
        <f t="shared" si="1"/>
        <v>11583</v>
      </c>
      <c r="CK10" s="91"/>
      <c r="CL10" s="32"/>
    </row>
    <row r="11" spans="1:90" x14ac:dyDescent="0.2">
      <c r="A11" s="63" t="s">
        <v>144</v>
      </c>
      <c r="B11" s="57" t="s">
        <v>312</v>
      </c>
      <c r="C11" s="60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95059</v>
      </c>
      <c r="J11" s="22">
        <v>0</v>
      </c>
      <c r="K11" s="22">
        <v>0</v>
      </c>
      <c r="L11" s="22">
        <v>896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585</v>
      </c>
      <c r="AG11" s="22">
        <v>0</v>
      </c>
      <c r="AH11" s="22">
        <v>0</v>
      </c>
      <c r="AI11" s="22">
        <v>0</v>
      </c>
      <c r="AJ11" s="22">
        <v>0</v>
      </c>
      <c r="AK11" s="22">
        <v>0</v>
      </c>
      <c r="AL11" s="22">
        <v>0</v>
      </c>
      <c r="AM11" s="22">
        <v>2741</v>
      </c>
      <c r="AN11" s="22">
        <v>0</v>
      </c>
      <c r="AO11" s="22">
        <v>0</v>
      </c>
      <c r="AP11" s="22">
        <v>0</v>
      </c>
      <c r="AQ11" s="22">
        <v>0</v>
      </c>
      <c r="AR11" s="22">
        <v>0</v>
      </c>
      <c r="AS11" s="22">
        <v>357</v>
      </c>
      <c r="AT11" s="22">
        <v>28972</v>
      </c>
      <c r="AU11" s="22">
        <v>0</v>
      </c>
      <c r="AV11" s="22">
        <v>0</v>
      </c>
      <c r="AW11" s="22">
        <v>0</v>
      </c>
      <c r="AX11" s="22">
        <v>0</v>
      </c>
      <c r="AY11" s="22">
        <v>0</v>
      </c>
      <c r="AZ11" s="22">
        <v>0</v>
      </c>
      <c r="BA11" s="22">
        <v>0</v>
      </c>
      <c r="BB11" s="22">
        <v>0</v>
      </c>
      <c r="BC11" s="22">
        <v>0</v>
      </c>
      <c r="BD11" s="22">
        <v>0</v>
      </c>
      <c r="BE11" s="22">
        <v>0</v>
      </c>
      <c r="BF11" s="22">
        <v>0</v>
      </c>
      <c r="BG11" s="22">
        <v>0</v>
      </c>
      <c r="BH11" s="22">
        <v>0</v>
      </c>
      <c r="BI11" s="22">
        <v>0</v>
      </c>
      <c r="BJ11" s="22">
        <v>0</v>
      </c>
      <c r="BK11" s="22">
        <v>0</v>
      </c>
      <c r="BL11" s="22">
        <v>0</v>
      </c>
      <c r="BM11" s="22">
        <v>0</v>
      </c>
      <c r="BN11" s="22">
        <v>0</v>
      </c>
      <c r="BO11" s="22">
        <v>0</v>
      </c>
      <c r="BP11" s="22">
        <v>653</v>
      </c>
      <c r="BQ11" s="22">
        <v>0</v>
      </c>
      <c r="BR11" s="22">
        <v>3</v>
      </c>
      <c r="BS11" s="22">
        <v>0</v>
      </c>
      <c r="BT11" s="22">
        <v>0</v>
      </c>
      <c r="BU11" s="22">
        <v>34</v>
      </c>
      <c r="BV11" s="76">
        <v>0</v>
      </c>
      <c r="BW11" s="113">
        <f t="shared" si="0"/>
        <v>129300</v>
      </c>
      <c r="BX11" s="60">
        <v>80634</v>
      </c>
      <c r="BY11" s="22">
        <v>0</v>
      </c>
      <c r="BZ11" s="76">
        <v>0</v>
      </c>
      <c r="CA11" s="113">
        <f t="shared" si="2"/>
        <v>80634</v>
      </c>
      <c r="CB11" s="60">
        <v>0</v>
      </c>
      <c r="CC11" s="76">
        <v>0</v>
      </c>
      <c r="CD11" s="113">
        <f t="shared" si="3"/>
        <v>0</v>
      </c>
      <c r="CE11" s="60">
        <v>0</v>
      </c>
      <c r="CF11" s="22">
        <v>0</v>
      </c>
      <c r="CG11" s="76">
        <v>0</v>
      </c>
      <c r="CH11" s="113">
        <f t="shared" si="4"/>
        <v>0</v>
      </c>
      <c r="CI11" s="81">
        <f t="shared" si="5"/>
        <v>80634</v>
      </c>
      <c r="CJ11" s="113">
        <f t="shared" si="1"/>
        <v>209934</v>
      </c>
      <c r="CK11" s="91"/>
      <c r="CL11" s="32"/>
    </row>
    <row r="12" spans="1:90" x14ac:dyDescent="0.2">
      <c r="A12" s="63" t="s">
        <v>313</v>
      </c>
      <c r="B12" s="57" t="s">
        <v>314</v>
      </c>
      <c r="C12" s="60">
        <v>0</v>
      </c>
      <c r="D12" s="22">
        <v>0</v>
      </c>
      <c r="E12" s="22">
        <v>0</v>
      </c>
      <c r="F12" s="22">
        <v>675</v>
      </c>
      <c r="G12" s="22">
        <v>0</v>
      </c>
      <c r="H12" s="22">
        <v>0</v>
      </c>
      <c r="I12" s="22">
        <v>20138</v>
      </c>
      <c r="J12" s="22">
        <v>0</v>
      </c>
      <c r="K12" s="22">
        <v>0</v>
      </c>
      <c r="L12" s="22">
        <v>3788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860</v>
      </c>
      <c r="AT12" s="22">
        <v>45548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3</v>
      </c>
      <c r="BS12" s="22">
        <v>0</v>
      </c>
      <c r="BT12" s="22">
        <v>0</v>
      </c>
      <c r="BU12" s="22">
        <v>8</v>
      </c>
      <c r="BV12" s="76">
        <v>0</v>
      </c>
      <c r="BW12" s="113">
        <f t="shared" si="0"/>
        <v>71020</v>
      </c>
      <c r="BX12" s="60">
        <v>19235</v>
      </c>
      <c r="BY12" s="22">
        <v>0</v>
      </c>
      <c r="BZ12" s="76">
        <v>0</v>
      </c>
      <c r="CA12" s="113">
        <f t="shared" si="2"/>
        <v>19235</v>
      </c>
      <c r="CB12" s="60">
        <v>0</v>
      </c>
      <c r="CC12" s="76">
        <v>0</v>
      </c>
      <c r="CD12" s="113">
        <f t="shared" si="3"/>
        <v>0</v>
      </c>
      <c r="CE12" s="60">
        <v>0</v>
      </c>
      <c r="CF12" s="22">
        <v>0</v>
      </c>
      <c r="CG12" s="76">
        <v>0</v>
      </c>
      <c r="CH12" s="113">
        <f t="shared" si="4"/>
        <v>0</v>
      </c>
      <c r="CI12" s="81">
        <f t="shared" si="5"/>
        <v>19235</v>
      </c>
      <c r="CJ12" s="113">
        <f t="shared" si="1"/>
        <v>90255</v>
      </c>
      <c r="CK12" s="91"/>
      <c r="CL12" s="32"/>
    </row>
    <row r="13" spans="1:90" x14ac:dyDescent="0.2">
      <c r="A13" s="63" t="s">
        <v>145</v>
      </c>
      <c r="B13" s="57" t="s">
        <v>146</v>
      </c>
      <c r="C13" s="60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12949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317499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0</v>
      </c>
      <c r="AT13" s="22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  <c r="BJ13" s="22">
        <v>0</v>
      </c>
      <c r="BK13" s="22">
        <v>0</v>
      </c>
      <c r="BL13" s="22">
        <v>0</v>
      </c>
      <c r="BM13" s="22">
        <v>0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76">
        <v>0</v>
      </c>
      <c r="BW13" s="113">
        <f t="shared" si="0"/>
        <v>330448</v>
      </c>
      <c r="BX13" s="60">
        <v>4836</v>
      </c>
      <c r="BY13" s="22">
        <v>0</v>
      </c>
      <c r="BZ13" s="76">
        <v>0</v>
      </c>
      <c r="CA13" s="113">
        <f t="shared" si="2"/>
        <v>4836</v>
      </c>
      <c r="CB13" s="60">
        <v>0</v>
      </c>
      <c r="CC13" s="76">
        <v>-1796</v>
      </c>
      <c r="CD13" s="113">
        <f t="shared" si="3"/>
        <v>-1796</v>
      </c>
      <c r="CE13" s="60">
        <v>0</v>
      </c>
      <c r="CF13" s="22">
        <v>0</v>
      </c>
      <c r="CG13" s="76">
        <v>0</v>
      </c>
      <c r="CH13" s="113">
        <f t="shared" si="4"/>
        <v>0</v>
      </c>
      <c r="CI13" s="81">
        <f t="shared" si="5"/>
        <v>3040</v>
      </c>
      <c r="CJ13" s="113">
        <f t="shared" si="1"/>
        <v>333488</v>
      </c>
      <c r="CK13" s="91"/>
      <c r="CL13" s="32"/>
    </row>
    <row r="14" spans="1:90" x14ac:dyDescent="0.2">
      <c r="A14" s="63" t="s">
        <v>147</v>
      </c>
      <c r="B14" s="57" t="s">
        <v>148</v>
      </c>
      <c r="C14" s="60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2097876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208204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2">
        <v>0</v>
      </c>
      <c r="AU14" s="22">
        <v>0</v>
      </c>
      <c r="AV14" s="22">
        <v>0</v>
      </c>
      <c r="AW14" s="22">
        <v>0</v>
      </c>
      <c r="AX14" s="22">
        <v>0</v>
      </c>
      <c r="AY14" s="22">
        <v>0</v>
      </c>
      <c r="AZ14" s="22">
        <v>0</v>
      </c>
      <c r="BA14" s="22">
        <v>0</v>
      </c>
      <c r="BB14" s="22">
        <v>0</v>
      </c>
      <c r="BC14" s="22">
        <v>0</v>
      </c>
      <c r="BD14" s="22">
        <v>0</v>
      </c>
      <c r="BE14" s="22">
        <v>0</v>
      </c>
      <c r="BF14" s="22">
        <v>0</v>
      </c>
      <c r="BG14" s="22">
        <v>0</v>
      </c>
      <c r="BH14" s="22">
        <v>0</v>
      </c>
      <c r="BI14" s="22">
        <v>0</v>
      </c>
      <c r="BJ14" s="22">
        <v>0</v>
      </c>
      <c r="BK14" s="22">
        <v>0</v>
      </c>
      <c r="BL14" s="22">
        <v>0</v>
      </c>
      <c r="BM14" s="22">
        <v>0</v>
      </c>
      <c r="BN14" s="22">
        <v>0</v>
      </c>
      <c r="BO14" s="22">
        <v>0</v>
      </c>
      <c r="BP14" s="22">
        <v>0</v>
      </c>
      <c r="BQ14" s="22">
        <v>0</v>
      </c>
      <c r="BR14" s="22">
        <v>0</v>
      </c>
      <c r="BS14" s="22">
        <v>0</v>
      </c>
      <c r="BT14" s="22">
        <v>0</v>
      </c>
      <c r="BU14" s="22">
        <v>0</v>
      </c>
      <c r="BV14" s="76">
        <v>0</v>
      </c>
      <c r="BW14" s="113">
        <f t="shared" si="0"/>
        <v>2306080</v>
      </c>
      <c r="BX14" s="60">
        <v>0</v>
      </c>
      <c r="BY14" s="22">
        <v>0</v>
      </c>
      <c r="BZ14" s="76">
        <v>0</v>
      </c>
      <c r="CA14" s="113">
        <f t="shared" si="2"/>
        <v>0</v>
      </c>
      <c r="CB14" s="60">
        <v>0</v>
      </c>
      <c r="CC14" s="76">
        <v>9863</v>
      </c>
      <c r="CD14" s="113">
        <f t="shared" si="3"/>
        <v>9863</v>
      </c>
      <c r="CE14" s="60">
        <v>0</v>
      </c>
      <c r="CF14" s="22">
        <v>0</v>
      </c>
      <c r="CG14" s="76">
        <v>0</v>
      </c>
      <c r="CH14" s="113">
        <f t="shared" si="4"/>
        <v>0</v>
      </c>
      <c r="CI14" s="81">
        <f t="shared" si="5"/>
        <v>9863</v>
      </c>
      <c r="CJ14" s="113">
        <f t="shared" si="1"/>
        <v>2315943</v>
      </c>
      <c r="CK14" s="91"/>
      <c r="CL14" s="32"/>
    </row>
    <row r="15" spans="1:90" x14ac:dyDescent="0.2">
      <c r="A15" s="63" t="s">
        <v>149</v>
      </c>
      <c r="B15" s="57" t="s">
        <v>150</v>
      </c>
      <c r="C15" s="60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189448</v>
      </c>
      <c r="Y15" s="22">
        <v>149</v>
      </c>
      <c r="Z15" s="22">
        <v>0</v>
      </c>
      <c r="AA15" s="22">
        <v>0</v>
      </c>
      <c r="AB15" s="22">
        <v>56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76">
        <v>0</v>
      </c>
      <c r="BW15" s="113">
        <f t="shared" si="0"/>
        <v>189653</v>
      </c>
      <c r="BX15" s="60">
        <v>0</v>
      </c>
      <c r="BY15" s="22">
        <v>0</v>
      </c>
      <c r="BZ15" s="76">
        <v>0</v>
      </c>
      <c r="CA15" s="113">
        <f t="shared" si="2"/>
        <v>0</v>
      </c>
      <c r="CB15" s="60">
        <v>0</v>
      </c>
      <c r="CC15" s="76">
        <v>725</v>
      </c>
      <c r="CD15" s="113">
        <f t="shared" si="3"/>
        <v>725</v>
      </c>
      <c r="CE15" s="60">
        <v>0</v>
      </c>
      <c r="CF15" s="22">
        <v>0</v>
      </c>
      <c r="CG15" s="76">
        <v>0</v>
      </c>
      <c r="CH15" s="113">
        <f t="shared" si="4"/>
        <v>0</v>
      </c>
      <c r="CI15" s="81">
        <f t="shared" si="5"/>
        <v>725</v>
      </c>
      <c r="CJ15" s="113">
        <f t="shared" si="1"/>
        <v>190378</v>
      </c>
      <c r="CK15" s="91"/>
      <c r="CL15" s="32"/>
    </row>
    <row r="16" spans="1:90" x14ac:dyDescent="0.2">
      <c r="A16" s="63" t="s">
        <v>151</v>
      </c>
      <c r="B16" s="57" t="s">
        <v>152</v>
      </c>
      <c r="C16" s="60">
        <v>0</v>
      </c>
      <c r="D16" s="22">
        <v>0</v>
      </c>
      <c r="E16" s="22">
        <v>0</v>
      </c>
      <c r="F16" s="22">
        <v>0</v>
      </c>
      <c r="G16" s="22">
        <v>445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54077</v>
      </c>
      <c r="X16" s="22">
        <v>2086</v>
      </c>
      <c r="Y16" s="22">
        <v>101</v>
      </c>
      <c r="Z16" s="22">
        <v>0</v>
      </c>
      <c r="AA16" s="22">
        <v>398</v>
      </c>
      <c r="AB16" s="22">
        <v>0</v>
      </c>
      <c r="AC16" s="22">
        <v>120</v>
      </c>
      <c r="AD16" s="22">
        <v>79</v>
      </c>
      <c r="AE16" s="22">
        <v>0</v>
      </c>
      <c r="AF16" s="22">
        <v>0</v>
      </c>
      <c r="AG16" s="22">
        <v>85</v>
      </c>
      <c r="AH16" s="22">
        <v>0</v>
      </c>
      <c r="AI16" s="22">
        <v>0</v>
      </c>
      <c r="AJ16" s="22">
        <v>0</v>
      </c>
      <c r="AK16" s="22">
        <v>10528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0</v>
      </c>
      <c r="AT16" s="22">
        <v>0</v>
      </c>
      <c r="AU16" s="22">
        <v>0</v>
      </c>
      <c r="AV16" s="22">
        <v>0</v>
      </c>
      <c r="AW16" s="22">
        <v>0</v>
      </c>
      <c r="AX16" s="22">
        <v>0</v>
      </c>
      <c r="AY16" s="22">
        <v>0</v>
      </c>
      <c r="AZ16" s="22">
        <v>0</v>
      </c>
      <c r="BA16" s="22">
        <v>0</v>
      </c>
      <c r="BB16" s="22">
        <v>0</v>
      </c>
      <c r="BC16" s="22">
        <v>0</v>
      </c>
      <c r="BD16" s="22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0</v>
      </c>
      <c r="BJ16" s="22">
        <v>0</v>
      </c>
      <c r="BK16" s="22">
        <v>0</v>
      </c>
      <c r="BL16" s="22">
        <v>0</v>
      </c>
      <c r="BM16" s="22">
        <v>0</v>
      </c>
      <c r="BN16" s="22">
        <v>0</v>
      </c>
      <c r="BO16" s="22">
        <v>0</v>
      </c>
      <c r="BP16" s="22">
        <v>0</v>
      </c>
      <c r="BQ16" s="22">
        <v>0</v>
      </c>
      <c r="BR16" s="22">
        <v>0</v>
      </c>
      <c r="BS16" s="22">
        <v>0</v>
      </c>
      <c r="BT16" s="22">
        <v>0</v>
      </c>
      <c r="BU16" s="22">
        <v>0</v>
      </c>
      <c r="BV16" s="76">
        <v>0</v>
      </c>
      <c r="BW16" s="113">
        <f t="shared" si="0"/>
        <v>67919</v>
      </c>
      <c r="BX16" s="60">
        <v>218</v>
      </c>
      <c r="BY16" s="22">
        <v>0</v>
      </c>
      <c r="BZ16" s="76">
        <v>0</v>
      </c>
      <c r="CA16" s="113">
        <f t="shared" si="2"/>
        <v>218</v>
      </c>
      <c r="CB16" s="60">
        <v>0</v>
      </c>
      <c r="CC16" s="76">
        <v>0</v>
      </c>
      <c r="CD16" s="113">
        <f t="shared" si="3"/>
        <v>0</v>
      </c>
      <c r="CE16" s="60">
        <v>0</v>
      </c>
      <c r="CF16" s="22">
        <v>0</v>
      </c>
      <c r="CG16" s="76">
        <v>0</v>
      </c>
      <c r="CH16" s="113">
        <f t="shared" si="4"/>
        <v>0</v>
      </c>
      <c r="CI16" s="81">
        <f t="shared" si="5"/>
        <v>218</v>
      </c>
      <c r="CJ16" s="113">
        <f t="shared" si="1"/>
        <v>68137</v>
      </c>
      <c r="CK16" s="91"/>
      <c r="CL16" s="32"/>
    </row>
    <row r="17" spans="1:90" x14ac:dyDescent="0.2">
      <c r="A17" s="63" t="s">
        <v>153</v>
      </c>
      <c r="B17" s="57" t="s">
        <v>154</v>
      </c>
      <c r="C17" s="60">
        <v>0</v>
      </c>
      <c r="D17" s="22">
        <v>0</v>
      </c>
      <c r="E17" s="22">
        <v>0</v>
      </c>
      <c r="F17" s="22">
        <v>0</v>
      </c>
      <c r="G17" s="22">
        <v>0</v>
      </c>
      <c r="H17" s="22">
        <v>30281</v>
      </c>
      <c r="I17" s="22">
        <v>0</v>
      </c>
      <c r="J17" s="22">
        <v>0</v>
      </c>
      <c r="K17" s="22">
        <v>0</v>
      </c>
      <c r="L17" s="22">
        <v>1706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195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1697</v>
      </c>
      <c r="AN17" s="22">
        <v>654</v>
      </c>
      <c r="AO17" s="22">
        <v>0</v>
      </c>
      <c r="AP17" s="22">
        <v>0</v>
      </c>
      <c r="AQ17" s="22">
        <v>0</v>
      </c>
      <c r="AR17" s="22">
        <v>0</v>
      </c>
      <c r="AS17" s="22">
        <v>962</v>
      </c>
      <c r="AT17" s="22">
        <v>22354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0</v>
      </c>
      <c r="BM17" s="22">
        <v>0</v>
      </c>
      <c r="BN17" s="22">
        <v>0</v>
      </c>
      <c r="BO17" s="22">
        <v>0</v>
      </c>
      <c r="BP17" s="22">
        <v>0</v>
      </c>
      <c r="BQ17" s="22">
        <v>0</v>
      </c>
      <c r="BR17" s="22">
        <v>0</v>
      </c>
      <c r="BS17" s="22">
        <v>0</v>
      </c>
      <c r="BT17" s="22">
        <v>0</v>
      </c>
      <c r="BU17" s="22">
        <v>38</v>
      </c>
      <c r="BV17" s="76">
        <v>0</v>
      </c>
      <c r="BW17" s="113">
        <f t="shared" si="0"/>
        <v>57887</v>
      </c>
      <c r="BX17" s="60">
        <v>33662</v>
      </c>
      <c r="BY17" s="22">
        <v>0</v>
      </c>
      <c r="BZ17" s="76">
        <v>0</v>
      </c>
      <c r="CA17" s="113">
        <f t="shared" si="2"/>
        <v>33662</v>
      </c>
      <c r="CB17" s="60">
        <v>0</v>
      </c>
      <c r="CC17" s="76">
        <v>0</v>
      </c>
      <c r="CD17" s="113">
        <f t="shared" si="3"/>
        <v>0</v>
      </c>
      <c r="CE17" s="60">
        <v>0</v>
      </c>
      <c r="CF17" s="22">
        <v>0</v>
      </c>
      <c r="CG17" s="76">
        <v>0</v>
      </c>
      <c r="CH17" s="113">
        <f t="shared" si="4"/>
        <v>0</v>
      </c>
      <c r="CI17" s="81">
        <f t="shared" si="5"/>
        <v>33662</v>
      </c>
      <c r="CJ17" s="113">
        <f t="shared" si="1"/>
        <v>91549</v>
      </c>
      <c r="CK17" s="91"/>
      <c r="CL17" s="32"/>
    </row>
    <row r="18" spans="1:90" x14ac:dyDescent="0.2">
      <c r="A18" s="63" t="s">
        <v>155</v>
      </c>
      <c r="B18" s="57" t="s">
        <v>156</v>
      </c>
      <c r="C18" s="60">
        <v>0</v>
      </c>
      <c r="D18" s="22">
        <v>0</v>
      </c>
      <c r="E18" s="22">
        <v>0</v>
      </c>
      <c r="F18" s="22">
        <v>0</v>
      </c>
      <c r="G18" s="22">
        <v>0</v>
      </c>
      <c r="H18" s="22">
        <v>3600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22">
        <v>0</v>
      </c>
      <c r="AK18" s="22">
        <v>0</v>
      </c>
      <c r="AL18" s="22">
        <v>0</v>
      </c>
      <c r="AM18" s="22">
        <v>737</v>
      </c>
      <c r="AN18" s="22">
        <v>450</v>
      </c>
      <c r="AO18" s="22">
        <v>0</v>
      </c>
      <c r="AP18" s="22">
        <v>0</v>
      </c>
      <c r="AQ18" s="22">
        <v>0</v>
      </c>
      <c r="AR18" s="22">
        <v>0</v>
      </c>
      <c r="AS18" s="22">
        <v>371</v>
      </c>
      <c r="AT18" s="22">
        <v>12540</v>
      </c>
      <c r="AU18" s="22">
        <v>0</v>
      </c>
      <c r="AV18" s="22">
        <v>32</v>
      </c>
      <c r="AW18" s="22">
        <v>0</v>
      </c>
      <c r="AX18" s="22">
        <v>0</v>
      </c>
      <c r="AY18" s="22">
        <v>0</v>
      </c>
      <c r="AZ18" s="22">
        <v>0</v>
      </c>
      <c r="BA18" s="22">
        <v>0</v>
      </c>
      <c r="BB18" s="22">
        <v>0</v>
      </c>
      <c r="BC18" s="22">
        <v>0</v>
      </c>
      <c r="BD18" s="22">
        <v>0</v>
      </c>
      <c r="BE18" s="22">
        <v>0</v>
      </c>
      <c r="BF18" s="22">
        <v>0</v>
      </c>
      <c r="BG18" s="22">
        <v>0</v>
      </c>
      <c r="BH18" s="22">
        <v>0</v>
      </c>
      <c r="BI18" s="22">
        <v>0</v>
      </c>
      <c r="BJ18" s="22">
        <v>0</v>
      </c>
      <c r="BK18" s="22">
        <v>0</v>
      </c>
      <c r="BL18" s="22">
        <v>0</v>
      </c>
      <c r="BM18" s="22">
        <v>0</v>
      </c>
      <c r="BN18" s="22">
        <v>0</v>
      </c>
      <c r="BO18" s="22">
        <v>0</v>
      </c>
      <c r="BP18" s="22">
        <v>213</v>
      </c>
      <c r="BQ18" s="22">
        <v>0</v>
      </c>
      <c r="BR18" s="22">
        <v>8</v>
      </c>
      <c r="BS18" s="22">
        <v>0</v>
      </c>
      <c r="BT18" s="22">
        <v>0</v>
      </c>
      <c r="BU18" s="22">
        <v>13</v>
      </c>
      <c r="BV18" s="76">
        <v>0</v>
      </c>
      <c r="BW18" s="113">
        <f t="shared" si="0"/>
        <v>17964</v>
      </c>
      <c r="BX18" s="60">
        <v>174837</v>
      </c>
      <c r="BY18" s="22">
        <v>0</v>
      </c>
      <c r="BZ18" s="76">
        <v>0</v>
      </c>
      <c r="CA18" s="113">
        <f t="shared" si="2"/>
        <v>174837</v>
      </c>
      <c r="CB18" s="60">
        <v>0</v>
      </c>
      <c r="CC18" s="76">
        <v>18</v>
      </c>
      <c r="CD18" s="113">
        <f t="shared" si="3"/>
        <v>18</v>
      </c>
      <c r="CE18" s="60">
        <v>0</v>
      </c>
      <c r="CF18" s="22">
        <v>0</v>
      </c>
      <c r="CG18" s="76">
        <v>0</v>
      </c>
      <c r="CH18" s="113">
        <f t="shared" si="4"/>
        <v>0</v>
      </c>
      <c r="CI18" s="81">
        <f t="shared" si="5"/>
        <v>174855</v>
      </c>
      <c r="CJ18" s="113">
        <f t="shared" si="1"/>
        <v>192819</v>
      </c>
      <c r="CK18" s="91"/>
      <c r="CL18" s="32"/>
    </row>
    <row r="19" spans="1:90" x14ac:dyDescent="0.2">
      <c r="A19" s="63" t="s">
        <v>157</v>
      </c>
      <c r="B19" s="57" t="s">
        <v>158</v>
      </c>
      <c r="C19" s="60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1211016</v>
      </c>
      <c r="J19" s="22">
        <v>0</v>
      </c>
      <c r="K19" s="22">
        <v>0</v>
      </c>
      <c r="L19" s="22">
        <v>669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22">
        <v>0</v>
      </c>
      <c r="AK19" s="22">
        <v>0</v>
      </c>
      <c r="AL19" s="22">
        <v>0</v>
      </c>
      <c r="AM19" s="22">
        <v>27867</v>
      </c>
      <c r="AN19" s="22">
        <v>30</v>
      </c>
      <c r="AO19" s="22">
        <v>0</v>
      </c>
      <c r="AP19" s="22">
        <v>0</v>
      </c>
      <c r="AQ19" s="22">
        <v>0</v>
      </c>
      <c r="AR19" s="22">
        <v>0</v>
      </c>
      <c r="AS19" s="22">
        <v>225</v>
      </c>
      <c r="AT19" s="22">
        <v>61218</v>
      </c>
      <c r="AU19" s="22">
        <v>0</v>
      </c>
      <c r="AV19" s="22">
        <v>0</v>
      </c>
      <c r="AW19" s="22">
        <v>0</v>
      </c>
      <c r="AX19" s="22">
        <v>0</v>
      </c>
      <c r="AY19" s="22">
        <v>0</v>
      </c>
      <c r="AZ19" s="22">
        <v>0</v>
      </c>
      <c r="BA19" s="22">
        <v>0</v>
      </c>
      <c r="BB19" s="22">
        <v>0</v>
      </c>
      <c r="BC19" s="22">
        <v>0</v>
      </c>
      <c r="BD19" s="22">
        <v>0</v>
      </c>
      <c r="BE19" s="22">
        <v>0</v>
      </c>
      <c r="BF19" s="22">
        <v>0</v>
      </c>
      <c r="BG19" s="22">
        <v>0</v>
      </c>
      <c r="BH19" s="22">
        <v>0</v>
      </c>
      <c r="BI19" s="22">
        <v>0</v>
      </c>
      <c r="BJ19" s="22">
        <v>0</v>
      </c>
      <c r="BK19" s="22">
        <v>0</v>
      </c>
      <c r="BL19" s="22">
        <v>0</v>
      </c>
      <c r="BM19" s="22">
        <v>0</v>
      </c>
      <c r="BN19" s="22">
        <v>0</v>
      </c>
      <c r="BO19" s="22">
        <v>0</v>
      </c>
      <c r="BP19" s="22">
        <v>23</v>
      </c>
      <c r="BQ19" s="22">
        <v>0</v>
      </c>
      <c r="BR19" s="22">
        <v>3</v>
      </c>
      <c r="BS19" s="22">
        <v>0</v>
      </c>
      <c r="BT19" s="22">
        <v>0</v>
      </c>
      <c r="BU19" s="22">
        <v>95</v>
      </c>
      <c r="BV19" s="76">
        <v>0</v>
      </c>
      <c r="BW19" s="113">
        <f t="shared" si="0"/>
        <v>1301146</v>
      </c>
      <c r="BX19" s="60">
        <v>71421</v>
      </c>
      <c r="BY19" s="22">
        <v>0</v>
      </c>
      <c r="BZ19" s="76">
        <v>0</v>
      </c>
      <c r="CA19" s="113">
        <f t="shared" si="2"/>
        <v>71421</v>
      </c>
      <c r="CB19" s="60">
        <v>0</v>
      </c>
      <c r="CC19" s="76">
        <v>0</v>
      </c>
      <c r="CD19" s="113">
        <f t="shared" si="3"/>
        <v>0</v>
      </c>
      <c r="CE19" s="60">
        <v>0</v>
      </c>
      <c r="CF19" s="22">
        <v>0</v>
      </c>
      <c r="CG19" s="76">
        <v>0</v>
      </c>
      <c r="CH19" s="113">
        <f t="shared" si="4"/>
        <v>0</v>
      </c>
      <c r="CI19" s="81">
        <f t="shared" si="5"/>
        <v>71421</v>
      </c>
      <c r="CJ19" s="113">
        <f t="shared" si="1"/>
        <v>1372567</v>
      </c>
      <c r="CK19" s="91"/>
      <c r="CL19" s="32"/>
    </row>
    <row r="20" spans="1:90" x14ac:dyDescent="0.2">
      <c r="A20" s="63" t="s">
        <v>159</v>
      </c>
      <c r="B20" s="57" t="s">
        <v>160</v>
      </c>
      <c r="C20" s="60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24213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23</v>
      </c>
      <c r="AO20" s="22">
        <v>0</v>
      </c>
      <c r="AP20" s="22">
        <v>0</v>
      </c>
      <c r="AQ20" s="22">
        <v>0</v>
      </c>
      <c r="AR20" s="22">
        <v>0</v>
      </c>
      <c r="AS20" s="22">
        <v>149</v>
      </c>
      <c r="AT20" s="22">
        <v>48210</v>
      </c>
      <c r="AU20" s="22">
        <v>0</v>
      </c>
      <c r="AV20" s="22">
        <v>0</v>
      </c>
      <c r="AW20" s="22">
        <v>0</v>
      </c>
      <c r="AX20" s="22">
        <v>0</v>
      </c>
      <c r="AY20" s="22">
        <v>0</v>
      </c>
      <c r="AZ20" s="22">
        <v>0</v>
      </c>
      <c r="BA20" s="22">
        <v>0</v>
      </c>
      <c r="BB20" s="22">
        <v>0</v>
      </c>
      <c r="BC20" s="22">
        <v>0</v>
      </c>
      <c r="BD20" s="22">
        <v>0</v>
      </c>
      <c r="BE20" s="22">
        <v>0</v>
      </c>
      <c r="BF20" s="22">
        <v>0</v>
      </c>
      <c r="BG20" s="22">
        <v>0</v>
      </c>
      <c r="BH20" s="22">
        <v>0</v>
      </c>
      <c r="BI20" s="22">
        <v>0</v>
      </c>
      <c r="BJ20" s="22">
        <v>0</v>
      </c>
      <c r="BK20" s="22">
        <v>0</v>
      </c>
      <c r="BL20" s="22">
        <v>0</v>
      </c>
      <c r="BM20" s="22">
        <v>37</v>
      </c>
      <c r="BN20" s="22">
        <v>0</v>
      </c>
      <c r="BO20" s="22">
        <v>394</v>
      </c>
      <c r="BP20" s="22">
        <v>0</v>
      </c>
      <c r="BQ20" s="22">
        <v>83</v>
      </c>
      <c r="BR20" s="22">
        <v>3</v>
      </c>
      <c r="BS20" s="22">
        <v>0</v>
      </c>
      <c r="BT20" s="22">
        <v>0</v>
      </c>
      <c r="BU20" s="22">
        <v>17</v>
      </c>
      <c r="BV20" s="76">
        <v>0</v>
      </c>
      <c r="BW20" s="113">
        <f t="shared" si="0"/>
        <v>73129</v>
      </c>
      <c r="BX20" s="60">
        <v>33692</v>
      </c>
      <c r="BY20" s="22">
        <v>0</v>
      </c>
      <c r="BZ20" s="76">
        <v>0</v>
      </c>
      <c r="CA20" s="113">
        <f t="shared" si="2"/>
        <v>33692</v>
      </c>
      <c r="CB20" s="60">
        <v>0</v>
      </c>
      <c r="CC20" s="76">
        <v>0</v>
      </c>
      <c r="CD20" s="113">
        <f t="shared" si="3"/>
        <v>0</v>
      </c>
      <c r="CE20" s="60">
        <v>0</v>
      </c>
      <c r="CF20" s="22">
        <v>0</v>
      </c>
      <c r="CG20" s="76">
        <v>0</v>
      </c>
      <c r="CH20" s="113">
        <f t="shared" si="4"/>
        <v>0</v>
      </c>
      <c r="CI20" s="81">
        <f t="shared" si="5"/>
        <v>33692</v>
      </c>
      <c r="CJ20" s="113">
        <f t="shared" si="1"/>
        <v>106821</v>
      </c>
      <c r="CK20" s="91"/>
      <c r="CL20" s="32"/>
    </row>
    <row r="21" spans="1:90" ht="22.5" x14ac:dyDescent="0.2">
      <c r="A21" s="63" t="s">
        <v>161</v>
      </c>
      <c r="B21" s="57" t="s">
        <v>162</v>
      </c>
      <c r="C21" s="60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21805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143</v>
      </c>
      <c r="AN21" s="22">
        <v>0</v>
      </c>
      <c r="AO21" s="22">
        <v>0</v>
      </c>
      <c r="AP21" s="22">
        <v>0</v>
      </c>
      <c r="AQ21" s="22">
        <v>0</v>
      </c>
      <c r="AR21" s="22">
        <v>0</v>
      </c>
      <c r="AS21" s="22">
        <v>107</v>
      </c>
      <c r="AT21" s="22">
        <v>4290</v>
      </c>
      <c r="AU21" s="22">
        <v>0</v>
      </c>
      <c r="AV21" s="22">
        <v>0</v>
      </c>
      <c r="AW21" s="22">
        <v>0</v>
      </c>
      <c r="AX21" s="22">
        <v>0</v>
      </c>
      <c r="AY21" s="22">
        <v>0</v>
      </c>
      <c r="AZ21" s="22">
        <v>0</v>
      </c>
      <c r="BA21" s="22">
        <v>0</v>
      </c>
      <c r="BB21" s="22">
        <v>0</v>
      </c>
      <c r="BC21" s="22">
        <v>0</v>
      </c>
      <c r="BD21" s="22">
        <v>0</v>
      </c>
      <c r="BE21" s="22">
        <v>0</v>
      </c>
      <c r="BF21" s="22">
        <v>0</v>
      </c>
      <c r="BG21" s="22">
        <v>0</v>
      </c>
      <c r="BH21" s="22">
        <v>0</v>
      </c>
      <c r="BI21" s="22">
        <v>0</v>
      </c>
      <c r="BJ21" s="22">
        <v>0</v>
      </c>
      <c r="BK21" s="22">
        <v>0</v>
      </c>
      <c r="BL21" s="22">
        <v>11</v>
      </c>
      <c r="BM21" s="22">
        <v>15</v>
      </c>
      <c r="BN21" s="22">
        <v>0</v>
      </c>
      <c r="BO21" s="22">
        <v>278</v>
      </c>
      <c r="BP21" s="22">
        <v>18</v>
      </c>
      <c r="BQ21" s="22">
        <v>0</v>
      </c>
      <c r="BR21" s="22">
        <v>1</v>
      </c>
      <c r="BS21" s="22">
        <v>0</v>
      </c>
      <c r="BT21" s="22">
        <v>0</v>
      </c>
      <c r="BU21" s="22">
        <v>0</v>
      </c>
      <c r="BV21" s="76">
        <v>0</v>
      </c>
      <c r="BW21" s="113">
        <f t="shared" si="0"/>
        <v>26668</v>
      </c>
      <c r="BX21" s="60">
        <v>8959</v>
      </c>
      <c r="BY21" s="22">
        <v>0</v>
      </c>
      <c r="BZ21" s="76">
        <v>0</v>
      </c>
      <c r="CA21" s="113">
        <f t="shared" si="2"/>
        <v>8959</v>
      </c>
      <c r="CB21" s="60">
        <v>0</v>
      </c>
      <c r="CC21" s="76">
        <v>0</v>
      </c>
      <c r="CD21" s="113">
        <f t="shared" si="3"/>
        <v>0</v>
      </c>
      <c r="CE21" s="60">
        <v>0</v>
      </c>
      <c r="CF21" s="22">
        <v>0</v>
      </c>
      <c r="CG21" s="76">
        <v>0</v>
      </c>
      <c r="CH21" s="113">
        <f t="shared" si="4"/>
        <v>0</v>
      </c>
      <c r="CI21" s="81">
        <f t="shared" si="5"/>
        <v>8959</v>
      </c>
      <c r="CJ21" s="113">
        <f t="shared" si="1"/>
        <v>35627</v>
      </c>
      <c r="CK21" s="91"/>
      <c r="CL21" s="32"/>
    </row>
    <row r="22" spans="1:90" x14ac:dyDescent="0.2">
      <c r="A22" s="63" t="s">
        <v>163</v>
      </c>
      <c r="B22" s="57" t="s">
        <v>164</v>
      </c>
      <c r="C22" s="60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354</v>
      </c>
      <c r="K22" s="22">
        <v>0</v>
      </c>
      <c r="L22" s="22">
        <v>311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S22" s="22">
        <v>328</v>
      </c>
      <c r="AT22" s="22">
        <v>7550</v>
      </c>
      <c r="AU22" s="22">
        <v>0</v>
      </c>
      <c r="AV22" s="22">
        <v>0</v>
      </c>
      <c r="AW22" s="22">
        <v>0</v>
      </c>
      <c r="AX22" s="22">
        <v>0</v>
      </c>
      <c r="AY22" s="22">
        <v>0</v>
      </c>
      <c r="AZ22" s="22">
        <v>0</v>
      </c>
      <c r="BA22" s="22">
        <v>0</v>
      </c>
      <c r="BB22" s="22">
        <v>0</v>
      </c>
      <c r="BC22" s="22">
        <v>0</v>
      </c>
      <c r="BD22" s="22">
        <v>0</v>
      </c>
      <c r="BE22" s="22">
        <v>0</v>
      </c>
      <c r="BF22" s="22">
        <v>0</v>
      </c>
      <c r="BG22" s="22">
        <v>0</v>
      </c>
      <c r="BH22" s="22">
        <v>0</v>
      </c>
      <c r="BI22" s="22">
        <v>0</v>
      </c>
      <c r="BJ22" s="22">
        <v>0</v>
      </c>
      <c r="BK22" s="22">
        <v>0</v>
      </c>
      <c r="BL22" s="22">
        <v>0</v>
      </c>
      <c r="BM22" s="22">
        <v>38</v>
      </c>
      <c r="BN22" s="22">
        <v>0</v>
      </c>
      <c r="BO22" s="22">
        <v>558</v>
      </c>
      <c r="BP22" s="22">
        <v>0</v>
      </c>
      <c r="BQ22" s="22">
        <v>113</v>
      </c>
      <c r="BR22" s="22">
        <v>1</v>
      </c>
      <c r="BS22" s="22">
        <v>0</v>
      </c>
      <c r="BT22" s="22">
        <v>0</v>
      </c>
      <c r="BU22" s="22">
        <v>11</v>
      </c>
      <c r="BV22" s="76">
        <v>0</v>
      </c>
      <c r="BW22" s="113">
        <f t="shared" si="0"/>
        <v>9264</v>
      </c>
      <c r="BX22" s="60">
        <v>33335</v>
      </c>
      <c r="BY22" s="22">
        <v>0</v>
      </c>
      <c r="BZ22" s="76">
        <v>0</v>
      </c>
      <c r="CA22" s="113">
        <f t="shared" si="2"/>
        <v>33335</v>
      </c>
      <c r="CB22" s="60">
        <v>0</v>
      </c>
      <c r="CC22" s="76">
        <v>0</v>
      </c>
      <c r="CD22" s="113">
        <f t="shared" si="3"/>
        <v>0</v>
      </c>
      <c r="CE22" s="60">
        <v>0</v>
      </c>
      <c r="CF22" s="22">
        <v>0</v>
      </c>
      <c r="CG22" s="76">
        <v>0</v>
      </c>
      <c r="CH22" s="113">
        <f t="shared" si="4"/>
        <v>0</v>
      </c>
      <c r="CI22" s="81">
        <f t="shared" si="5"/>
        <v>33335</v>
      </c>
      <c r="CJ22" s="113">
        <f t="shared" si="1"/>
        <v>42599</v>
      </c>
      <c r="CK22" s="91"/>
      <c r="CL22" s="32"/>
    </row>
    <row r="23" spans="1:90" x14ac:dyDescent="0.2">
      <c r="A23" s="63" t="s">
        <v>165</v>
      </c>
      <c r="B23" s="57" t="s">
        <v>166</v>
      </c>
      <c r="C23" s="60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10</v>
      </c>
      <c r="K23" s="22">
        <v>0</v>
      </c>
      <c r="L23" s="22">
        <v>128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72</v>
      </c>
      <c r="AO23" s="22">
        <v>0</v>
      </c>
      <c r="AP23" s="22">
        <v>0</v>
      </c>
      <c r="AQ23" s="22">
        <v>0</v>
      </c>
      <c r="AR23" s="22">
        <v>0</v>
      </c>
      <c r="AS23" s="22">
        <v>487</v>
      </c>
      <c r="AT23" s="22">
        <v>9607</v>
      </c>
      <c r="AU23" s="22">
        <v>0</v>
      </c>
      <c r="AV23" s="22">
        <v>6</v>
      </c>
      <c r="AW23" s="22">
        <v>0</v>
      </c>
      <c r="AX23" s="22">
        <v>0</v>
      </c>
      <c r="AY23" s="22">
        <v>0</v>
      </c>
      <c r="AZ23" s="22">
        <v>0</v>
      </c>
      <c r="BA23" s="22">
        <v>0</v>
      </c>
      <c r="BB23" s="22">
        <v>0</v>
      </c>
      <c r="BC23" s="22">
        <v>0</v>
      </c>
      <c r="BD23" s="22">
        <v>0</v>
      </c>
      <c r="BE23" s="22">
        <v>0</v>
      </c>
      <c r="BF23" s="22">
        <v>0</v>
      </c>
      <c r="BG23" s="22">
        <v>0</v>
      </c>
      <c r="BH23" s="22">
        <v>0</v>
      </c>
      <c r="BI23" s="22">
        <v>0</v>
      </c>
      <c r="BJ23" s="22">
        <v>0</v>
      </c>
      <c r="BK23" s="22">
        <v>0</v>
      </c>
      <c r="BL23" s="22">
        <v>0</v>
      </c>
      <c r="BM23" s="22">
        <v>69</v>
      </c>
      <c r="BN23" s="22">
        <v>0</v>
      </c>
      <c r="BO23" s="22">
        <v>1508</v>
      </c>
      <c r="BP23" s="22">
        <v>166</v>
      </c>
      <c r="BQ23" s="22">
        <v>46</v>
      </c>
      <c r="BR23" s="22">
        <v>2</v>
      </c>
      <c r="BS23" s="22">
        <v>0</v>
      </c>
      <c r="BT23" s="22">
        <v>0</v>
      </c>
      <c r="BU23" s="22">
        <v>5</v>
      </c>
      <c r="BV23" s="76">
        <v>0</v>
      </c>
      <c r="BW23" s="113">
        <f t="shared" si="0"/>
        <v>12106</v>
      </c>
      <c r="BX23" s="60">
        <v>180752</v>
      </c>
      <c r="BY23" s="22">
        <v>0</v>
      </c>
      <c r="BZ23" s="76">
        <v>0</v>
      </c>
      <c r="CA23" s="113">
        <f t="shared" si="2"/>
        <v>180752</v>
      </c>
      <c r="CB23" s="60">
        <v>0</v>
      </c>
      <c r="CC23" s="76">
        <v>0</v>
      </c>
      <c r="CD23" s="113">
        <f t="shared" si="3"/>
        <v>0</v>
      </c>
      <c r="CE23" s="60">
        <v>0</v>
      </c>
      <c r="CF23" s="22">
        <v>0</v>
      </c>
      <c r="CG23" s="76">
        <v>0</v>
      </c>
      <c r="CH23" s="113">
        <f t="shared" si="4"/>
        <v>0</v>
      </c>
      <c r="CI23" s="81">
        <f t="shared" si="5"/>
        <v>180752</v>
      </c>
      <c r="CJ23" s="113">
        <f t="shared" si="1"/>
        <v>192858</v>
      </c>
      <c r="CK23" s="91"/>
      <c r="CL23" s="32"/>
    </row>
    <row r="24" spans="1:90" x14ac:dyDescent="0.2">
      <c r="A24" s="63" t="s">
        <v>167</v>
      </c>
      <c r="B24" s="57" t="s">
        <v>168</v>
      </c>
      <c r="C24" s="60">
        <v>179343</v>
      </c>
      <c r="D24" s="22">
        <v>0</v>
      </c>
      <c r="E24" s="22">
        <v>0</v>
      </c>
      <c r="F24" s="22">
        <v>10376</v>
      </c>
      <c r="G24" s="22">
        <v>0</v>
      </c>
      <c r="H24" s="22">
        <v>0</v>
      </c>
      <c r="I24" s="22">
        <v>0</v>
      </c>
      <c r="J24" s="22">
        <v>0</v>
      </c>
      <c r="K24" s="22">
        <v>72914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1074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1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0</v>
      </c>
      <c r="BE24" s="22">
        <v>0</v>
      </c>
      <c r="BF24" s="22">
        <v>0</v>
      </c>
      <c r="BG24" s="22">
        <v>83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  <c r="BM24" s="22">
        <v>0</v>
      </c>
      <c r="BN24" s="22">
        <v>0</v>
      </c>
      <c r="BO24" s="22">
        <v>8</v>
      </c>
      <c r="BP24" s="22">
        <v>0</v>
      </c>
      <c r="BQ24" s="22">
        <v>36</v>
      </c>
      <c r="BR24" s="22">
        <v>72</v>
      </c>
      <c r="BS24" s="22">
        <v>0</v>
      </c>
      <c r="BT24" s="22">
        <v>0</v>
      </c>
      <c r="BU24" s="22">
        <v>0</v>
      </c>
      <c r="BV24" s="76">
        <v>0</v>
      </c>
      <c r="BW24" s="113">
        <f t="shared" si="0"/>
        <v>263907</v>
      </c>
      <c r="BX24" s="60">
        <v>27035</v>
      </c>
      <c r="BY24" s="22">
        <v>0</v>
      </c>
      <c r="BZ24" s="76">
        <v>0</v>
      </c>
      <c r="CA24" s="113">
        <f t="shared" si="2"/>
        <v>27035</v>
      </c>
      <c r="CB24" s="60">
        <v>0</v>
      </c>
      <c r="CC24" s="76">
        <v>0</v>
      </c>
      <c r="CD24" s="113">
        <f t="shared" si="3"/>
        <v>0</v>
      </c>
      <c r="CE24" s="60">
        <v>0</v>
      </c>
      <c r="CF24" s="22">
        <v>0</v>
      </c>
      <c r="CG24" s="76">
        <v>0</v>
      </c>
      <c r="CH24" s="113">
        <f t="shared" si="4"/>
        <v>0</v>
      </c>
      <c r="CI24" s="81">
        <f t="shared" si="5"/>
        <v>27035</v>
      </c>
      <c r="CJ24" s="113">
        <f t="shared" si="1"/>
        <v>290942</v>
      </c>
      <c r="CK24" s="91"/>
      <c r="CL24" s="32"/>
    </row>
    <row r="25" spans="1:90" x14ac:dyDescent="0.2">
      <c r="A25" s="63" t="s">
        <v>169</v>
      </c>
      <c r="B25" s="57" t="s">
        <v>170</v>
      </c>
      <c r="C25" s="60">
        <v>0</v>
      </c>
      <c r="D25" s="22">
        <v>0</v>
      </c>
      <c r="E25" s="22">
        <v>1744</v>
      </c>
      <c r="F25" s="22">
        <v>18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14281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2">
        <v>0</v>
      </c>
      <c r="AJ25" s="22">
        <v>0</v>
      </c>
      <c r="AK25" s="22">
        <v>1993</v>
      </c>
      <c r="AL25" s="22">
        <v>0</v>
      </c>
      <c r="AM25" s="22">
        <v>400</v>
      </c>
      <c r="AN25" s="22">
        <v>61</v>
      </c>
      <c r="AO25" s="22">
        <v>0</v>
      </c>
      <c r="AP25" s="22">
        <v>0</v>
      </c>
      <c r="AQ25" s="22">
        <v>0</v>
      </c>
      <c r="AR25" s="22">
        <v>0</v>
      </c>
      <c r="AS25" s="22">
        <v>2091</v>
      </c>
      <c r="AT25" s="22">
        <v>36711</v>
      </c>
      <c r="AU25" s="22">
        <v>0</v>
      </c>
      <c r="AV25" s="22">
        <v>0</v>
      </c>
      <c r="AW25" s="22">
        <v>0</v>
      </c>
      <c r="AX25" s="22">
        <v>0</v>
      </c>
      <c r="AY25" s="22">
        <v>0</v>
      </c>
      <c r="AZ25" s="22">
        <v>0</v>
      </c>
      <c r="BA25" s="22">
        <v>0</v>
      </c>
      <c r="BB25" s="22">
        <v>0</v>
      </c>
      <c r="BC25" s="22">
        <v>0</v>
      </c>
      <c r="BD25" s="22">
        <v>0</v>
      </c>
      <c r="BE25" s="22">
        <v>0</v>
      </c>
      <c r="BF25" s="22">
        <v>0</v>
      </c>
      <c r="BG25" s="22">
        <v>0</v>
      </c>
      <c r="BH25" s="22">
        <v>0</v>
      </c>
      <c r="BI25" s="22">
        <v>0</v>
      </c>
      <c r="BJ25" s="22">
        <v>0</v>
      </c>
      <c r="BK25" s="22">
        <v>0</v>
      </c>
      <c r="BL25" s="22">
        <v>770</v>
      </c>
      <c r="BM25" s="22">
        <v>218</v>
      </c>
      <c r="BN25" s="22">
        <v>2434</v>
      </c>
      <c r="BO25" s="22">
        <v>3172</v>
      </c>
      <c r="BP25" s="22">
        <v>2645</v>
      </c>
      <c r="BQ25" s="22">
        <v>126</v>
      </c>
      <c r="BR25" s="22">
        <v>43</v>
      </c>
      <c r="BS25" s="22">
        <v>0</v>
      </c>
      <c r="BT25" s="22">
        <v>0</v>
      </c>
      <c r="BU25" s="22">
        <v>45</v>
      </c>
      <c r="BV25" s="76">
        <v>0</v>
      </c>
      <c r="BW25" s="113">
        <f t="shared" si="0"/>
        <v>66752</v>
      </c>
      <c r="BX25" s="60">
        <v>70826</v>
      </c>
      <c r="BY25" s="22">
        <v>0</v>
      </c>
      <c r="BZ25" s="76">
        <v>0</v>
      </c>
      <c r="CA25" s="113">
        <f t="shared" si="2"/>
        <v>70826</v>
      </c>
      <c r="CB25" s="60">
        <v>0</v>
      </c>
      <c r="CC25" s="76">
        <v>0</v>
      </c>
      <c r="CD25" s="113">
        <f t="shared" si="3"/>
        <v>0</v>
      </c>
      <c r="CE25" s="60">
        <v>0</v>
      </c>
      <c r="CF25" s="22">
        <v>0</v>
      </c>
      <c r="CG25" s="76">
        <v>0</v>
      </c>
      <c r="CH25" s="113">
        <f t="shared" si="4"/>
        <v>0</v>
      </c>
      <c r="CI25" s="81">
        <f t="shared" si="5"/>
        <v>70826</v>
      </c>
      <c r="CJ25" s="113">
        <f t="shared" si="1"/>
        <v>137578</v>
      </c>
      <c r="CK25" s="91"/>
      <c r="CL25" s="32"/>
    </row>
    <row r="26" spans="1:90" x14ac:dyDescent="0.2">
      <c r="A26" s="63" t="s">
        <v>171</v>
      </c>
      <c r="B26" s="57" t="s">
        <v>172</v>
      </c>
      <c r="C26" s="60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100121</v>
      </c>
      <c r="J26" s="22">
        <v>0</v>
      </c>
      <c r="K26" s="22">
        <v>94967</v>
      </c>
      <c r="L26" s="22">
        <v>183789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209161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687</v>
      </c>
      <c r="AL26" s="22">
        <v>0</v>
      </c>
      <c r="AM26" s="22">
        <v>5199</v>
      </c>
      <c r="AN26" s="22">
        <v>59</v>
      </c>
      <c r="AO26" s="22">
        <v>0</v>
      </c>
      <c r="AP26" s="22">
        <v>0</v>
      </c>
      <c r="AQ26" s="22">
        <v>0</v>
      </c>
      <c r="AR26" s="22">
        <v>0</v>
      </c>
      <c r="AS26" s="22">
        <v>1327</v>
      </c>
      <c r="AT26" s="22">
        <v>25820</v>
      </c>
      <c r="AU26" s="22">
        <v>0</v>
      </c>
      <c r="AV26" s="22">
        <v>21</v>
      </c>
      <c r="AW26" s="22">
        <v>0</v>
      </c>
      <c r="AX26" s="22">
        <v>0</v>
      </c>
      <c r="AY26" s="22">
        <v>0</v>
      </c>
      <c r="AZ26" s="22">
        <v>0</v>
      </c>
      <c r="BA26" s="22">
        <v>0</v>
      </c>
      <c r="BB26" s="22">
        <v>0</v>
      </c>
      <c r="BC26" s="22">
        <v>0</v>
      </c>
      <c r="BD26" s="22">
        <v>0</v>
      </c>
      <c r="BE26" s="22">
        <v>0</v>
      </c>
      <c r="BF26" s="22">
        <v>0</v>
      </c>
      <c r="BG26" s="22">
        <v>0</v>
      </c>
      <c r="BH26" s="22">
        <v>0</v>
      </c>
      <c r="BI26" s="22">
        <v>0</v>
      </c>
      <c r="BJ26" s="22">
        <v>0</v>
      </c>
      <c r="BK26" s="22">
        <v>0</v>
      </c>
      <c r="BL26" s="22">
        <v>667</v>
      </c>
      <c r="BM26" s="22">
        <v>106</v>
      </c>
      <c r="BN26" s="22">
        <v>0</v>
      </c>
      <c r="BO26" s="22">
        <v>2186</v>
      </c>
      <c r="BP26" s="22">
        <v>157</v>
      </c>
      <c r="BQ26" s="22">
        <v>34</v>
      </c>
      <c r="BR26" s="22">
        <v>41</v>
      </c>
      <c r="BS26" s="22">
        <v>0</v>
      </c>
      <c r="BT26" s="22">
        <v>0</v>
      </c>
      <c r="BU26" s="22">
        <v>8</v>
      </c>
      <c r="BV26" s="76">
        <v>0</v>
      </c>
      <c r="BW26" s="113">
        <f t="shared" si="0"/>
        <v>624350</v>
      </c>
      <c r="BX26" s="60">
        <v>92754</v>
      </c>
      <c r="BY26" s="22">
        <v>0</v>
      </c>
      <c r="BZ26" s="76">
        <v>0</v>
      </c>
      <c r="CA26" s="113">
        <f t="shared" si="2"/>
        <v>92754</v>
      </c>
      <c r="CB26" s="60">
        <v>0</v>
      </c>
      <c r="CC26" s="76">
        <v>0</v>
      </c>
      <c r="CD26" s="113">
        <f t="shared" si="3"/>
        <v>0</v>
      </c>
      <c r="CE26" s="60">
        <v>0</v>
      </c>
      <c r="CF26" s="22">
        <v>0</v>
      </c>
      <c r="CG26" s="76">
        <v>0</v>
      </c>
      <c r="CH26" s="113">
        <f t="shared" si="4"/>
        <v>0</v>
      </c>
      <c r="CI26" s="81">
        <f t="shared" si="5"/>
        <v>92754</v>
      </c>
      <c r="CJ26" s="113">
        <f t="shared" si="1"/>
        <v>717104</v>
      </c>
      <c r="CK26" s="91"/>
      <c r="CL26" s="32"/>
    </row>
    <row r="27" spans="1:90" x14ac:dyDescent="0.2">
      <c r="A27" s="63" t="s">
        <v>173</v>
      </c>
      <c r="B27" s="57" t="s">
        <v>174</v>
      </c>
      <c r="C27" s="60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7452</v>
      </c>
      <c r="J27" s="22">
        <v>2</v>
      </c>
      <c r="K27" s="22">
        <v>0</v>
      </c>
      <c r="L27" s="22">
        <v>31200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584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2">
        <v>0</v>
      </c>
      <c r="AK27" s="22">
        <v>0</v>
      </c>
      <c r="AL27" s="22">
        <v>0</v>
      </c>
      <c r="AM27" s="22">
        <v>300</v>
      </c>
      <c r="AN27" s="22">
        <v>7</v>
      </c>
      <c r="AO27" s="22">
        <v>0</v>
      </c>
      <c r="AP27" s="22">
        <v>0</v>
      </c>
      <c r="AQ27" s="22">
        <v>0</v>
      </c>
      <c r="AR27" s="22">
        <v>0</v>
      </c>
      <c r="AS27" s="22">
        <v>46</v>
      </c>
      <c r="AT27" s="22">
        <v>4469</v>
      </c>
      <c r="AU27" s="22">
        <v>0</v>
      </c>
      <c r="AV27" s="22">
        <v>22</v>
      </c>
      <c r="AW27" s="22">
        <v>0</v>
      </c>
      <c r="AX27" s="22">
        <v>0</v>
      </c>
      <c r="AY27" s="22">
        <v>0</v>
      </c>
      <c r="AZ27" s="22">
        <v>0</v>
      </c>
      <c r="BA27" s="22">
        <v>0</v>
      </c>
      <c r="BB27" s="22">
        <v>0</v>
      </c>
      <c r="BC27" s="22">
        <v>0</v>
      </c>
      <c r="BD27" s="22">
        <v>0</v>
      </c>
      <c r="BE27" s="22">
        <v>0</v>
      </c>
      <c r="BF27" s="22">
        <v>0</v>
      </c>
      <c r="BG27" s="22">
        <v>0</v>
      </c>
      <c r="BH27" s="22">
        <v>0</v>
      </c>
      <c r="BI27" s="22">
        <v>0</v>
      </c>
      <c r="BJ27" s="22">
        <v>0</v>
      </c>
      <c r="BK27" s="22">
        <v>0</v>
      </c>
      <c r="BL27" s="22">
        <v>0</v>
      </c>
      <c r="BM27" s="22">
        <v>326</v>
      </c>
      <c r="BN27" s="22">
        <v>0</v>
      </c>
      <c r="BO27" s="22">
        <v>3376</v>
      </c>
      <c r="BP27" s="22">
        <v>0</v>
      </c>
      <c r="BQ27" s="22">
        <v>9</v>
      </c>
      <c r="BR27" s="22">
        <v>50</v>
      </c>
      <c r="BS27" s="22">
        <v>0</v>
      </c>
      <c r="BT27" s="22">
        <v>0</v>
      </c>
      <c r="BU27" s="22">
        <v>2</v>
      </c>
      <c r="BV27" s="76">
        <v>0</v>
      </c>
      <c r="BW27" s="113">
        <f t="shared" si="0"/>
        <v>47845</v>
      </c>
      <c r="BX27" s="60">
        <v>32928</v>
      </c>
      <c r="BY27" s="22">
        <v>0</v>
      </c>
      <c r="BZ27" s="76">
        <v>0</v>
      </c>
      <c r="CA27" s="113">
        <f t="shared" si="2"/>
        <v>32928</v>
      </c>
      <c r="CB27" s="60">
        <v>0</v>
      </c>
      <c r="CC27" s="76">
        <v>0</v>
      </c>
      <c r="CD27" s="113">
        <f t="shared" si="3"/>
        <v>0</v>
      </c>
      <c r="CE27" s="60">
        <v>0</v>
      </c>
      <c r="CF27" s="22">
        <v>0</v>
      </c>
      <c r="CG27" s="76">
        <v>0</v>
      </c>
      <c r="CH27" s="113">
        <f t="shared" si="4"/>
        <v>0</v>
      </c>
      <c r="CI27" s="81">
        <f t="shared" si="5"/>
        <v>32928</v>
      </c>
      <c r="CJ27" s="113">
        <f t="shared" si="1"/>
        <v>80773</v>
      </c>
      <c r="CK27" s="91"/>
      <c r="CL27" s="32"/>
    </row>
    <row r="28" spans="1:90" x14ac:dyDescent="0.2">
      <c r="A28" s="63" t="s">
        <v>175</v>
      </c>
      <c r="B28" s="57" t="s">
        <v>176</v>
      </c>
      <c r="C28" s="60">
        <v>0</v>
      </c>
      <c r="D28" s="22">
        <v>0</v>
      </c>
      <c r="E28" s="22">
        <v>0</v>
      </c>
      <c r="F28" s="22">
        <v>0</v>
      </c>
      <c r="G28" s="22">
        <v>0</v>
      </c>
      <c r="H28" s="22">
        <v>12572</v>
      </c>
      <c r="I28" s="22">
        <v>2446</v>
      </c>
      <c r="J28" s="22">
        <v>12102</v>
      </c>
      <c r="K28" s="22">
        <v>7601</v>
      </c>
      <c r="L28" s="22">
        <v>19931</v>
      </c>
      <c r="M28" s="22">
        <v>39467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2">
        <v>0</v>
      </c>
      <c r="AK28" s="22">
        <v>0</v>
      </c>
      <c r="AL28" s="22">
        <v>0</v>
      </c>
      <c r="AM28" s="22">
        <v>913</v>
      </c>
      <c r="AN28" s="22">
        <v>554</v>
      </c>
      <c r="AO28" s="22">
        <v>0</v>
      </c>
      <c r="AP28" s="22">
        <v>0</v>
      </c>
      <c r="AQ28" s="22">
        <v>0</v>
      </c>
      <c r="AR28" s="22">
        <v>0</v>
      </c>
      <c r="AS28" s="22">
        <v>7526</v>
      </c>
      <c r="AT28" s="22">
        <v>117976</v>
      </c>
      <c r="AU28" s="22">
        <v>0</v>
      </c>
      <c r="AV28" s="22">
        <v>26</v>
      </c>
      <c r="AW28" s="22">
        <v>0</v>
      </c>
      <c r="AX28" s="22">
        <v>0</v>
      </c>
      <c r="AY28" s="22">
        <v>0</v>
      </c>
      <c r="AZ28" s="22">
        <v>0</v>
      </c>
      <c r="BA28" s="22">
        <v>0</v>
      </c>
      <c r="BB28" s="22">
        <v>0</v>
      </c>
      <c r="BC28" s="22">
        <v>0</v>
      </c>
      <c r="BD28" s="22">
        <v>0</v>
      </c>
      <c r="BE28" s="22">
        <v>0</v>
      </c>
      <c r="BF28" s="22">
        <v>0</v>
      </c>
      <c r="BG28" s="22">
        <v>0</v>
      </c>
      <c r="BH28" s="22">
        <v>0</v>
      </c>
      <c r="BI28" s="22">
        <v>0</v>
      </c>
      <c r="BJ28" s="22">
        <v>0</v>
      </c>
      <c r="BK28" s="22">
        <v>0</v>
      </c>
      <c r="BL28" s="22">
        <v>0</v>
      </c>
      <c r="BM28" s="22">
        <v>318</v>
      </c>
      <c r="BN28" s="22">
        <v>0</v>
      </c>
      <c r="BO28" s="22">
        <v>3229</v>
      </c>
      <c r="BP28" s="22">
        <v>3520</v>
      </c>
      <c r="BQ28" s="22">
        <v>72</v>
      </c>
      <c r="BR28" s="22">
        <v>48</v>
      </c>
      <c r="BS28" s="22">
        <v>0</v>
      </c>
      <c r="BT28" s="22">
        <v>0</v>
      </c>
      <c r="BU28" s="22">
        <v>36</v>
      </c>
      <c r="BV28" s="76">
        <v>0</v>
      </c>
      <c r="BW28" s="113">
        <f t="shared" si="0"/>
        <v>228337</v>
      </c>
      <c r="BX28" s="60">
        <v>444649</v>
      </c>
      <c r="BY28" s="22">
        <v>0</v>
      </c>
      <c r="BZ28" s="76">
        <v>0</v>
      </c>
      <c r="CA28" s="113">
        <f t="shared" si="2"/>
        <v>444649</v>
      </c>
      <c r="CB28" s="60">
        <v>0</v>
      </c>
      <c r="CC28" s="76">
        <v>0</v>
      </c>
      <c r="CD28" s="113">
        <f t="shared" si="3"/>
        <v>0</v>
      </c>
      <c r="CE28" s="60">
        <v>0</v>
      </c>
      <c r="CF28" s="22">
        <v>0</v>
      </c>
      <c r="CG28" s="76">
        <v>0</v>
      </c>
      <c r="CH28" s="113">
        <f t="shared" si="4"/>
        <v>0</v>
      </c>
      <c r="CI28" s="81">
        <f t="shared" si="5"/>
        <v>444649</v>
      </c>
      <c r="CJ28" s="113">
        <f t="shared" si="1"/>
        <v>672986</v>
      </c>
      <c r="CK28" s="91"/>
      <c r="CL28" s="32"/>
    </row>
    <row r="29" spans="1:90" x14ac:dyDescent="0.2">
      <c r="A29" s="63" t="s">
        <v>177</v>
      </c>
      <c r="B29" s="57" t="s">
        <v>178</v>
      </c>
      <c r="C29" s="60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478</v>
      </c>
      <c r="AO29" s="22">
        <v>0</v>
      </c>
      <c r="AP29" s="22">
        <v>0</v>
      </c>
      <c r="AQ29" s="22">
        <v>0</v>
      </c>
      <c r="AR29" s="22">
        <v>0</v>
      </c>
      <c r="AS29" s="22">
        <v>540</v>
      </c>
      <c r="AT29" s="22">
        <v>174274</v>
      </c>
      <c r="AU29" s="22">
        <v>0</v>
      </c>
      <c r="AV29" s="22">
        <v>54</v>
      </c>
      <c r="AW29" s="22">
        <v>0</v>
      </c>
      <c r="AX29" s="22">
        <v>0</v>
      </c>
      <c r="AY29" s="22">
        <v>0</v>
      </c>
      <c r="AZ29" s="22">
        <v>0</v>
      </c>
      <c r="BA29" s="22">
        <v>0</v>
      </c>
      <c r="BB29" s="22">
        <v>0</v>
      </c>
      <c r="BC29" s="22">
        <v>0</v>
      </c>
      <c r="BD29" s="22">
        <v>0</v>
      </c>
      <c r="BE29" s="22">
        <v>0</v>
      </c>
      <c r="BF29" s="22">
        <v>0</v>
      </c>
      <c r="BG29" s="22">
        <v>0</v>
      </c>
      <c r="BH29" s="22">
        <v>0</v>
      </c>
      <c r="BI29" s="22">
        <v>0</v>
      </c>
      <c r="BJ29" s="22">
        <v>0</v>
      </c>
      <c r="BK29" s="22">
        <v>0</v>
      </c>
      <c r="BL29" s="22">
        <v>0</v>
      </c>
      <c r="BM29" s="22">
        <v>0</v>
      </c>
      <c r="BN29" s="22">
        <v>0</v>
      </c>
      <c r="BO29" s="22">
        <v>0</v>
      </c>
      <c r="BP29" s="22">
        <v>0</v>
      </c>
      <c r="BQ29" s="22">
        <v>138</v>
      </c>
      <c r="BR29" s="22">
        <v>0</v>
      </c>
      <c r="BS29" s="22">
        <v>0</v>
      </c>
      <c r="BT29" s="22">
        <v>0</v>
      </c>
      <c r="BU29" s="22">
        <v>52</v>
      </c>
      <c r="BV29" s="76">
        <v>0</v>
      </c>
      <c r="BW29" s="113">
        <f t="shared" si="0"/>
        <v>175536</v>
      </c>
      <c r="BX29" s="60">
        <v>27900</v>
      </c>
      <c r="BY29" s="22">
        <v>0</v>
      </c>
      <c r="BZ29" s="76">
        <v>0</v>
      </c>
      <c r="CA29" s="113">
        <f t="shared" si="2"/>
        <v>27900</v>
      </c>
      <c r="CB29" s="60">
        <v>0</v>
      </c>
      <c r="CC29" s="76">
        <v>0</v>
      </c>
      <c r="CD29" s="113">
        <f t="shared" si="3"/>
        <v>0</v>
      </c>
      <c r="CE29" s="60">
        <v>0</v>
      </c>
      <c r="CF29" s="22">
        <v>0</v>
      </c>
      <c r="CG29" s="76">
        <v>0</v>
      </c>
      <c r="CH29" s="113">
        <f t="shared" si="4"/>
        <v>0</v>
      </c>
      <c r="CI29" s="81">
        <f t="shared" si="5"/>
        <v>27900</v>
      </c>
      <c r="CJ29" s="113">
        <f t="shared" si="1"/>
        <v>203436</v>
      </c>
      <c r="CK29" s="91"/>
      <c r="CL29" s="32"/>
    </row>
    <row r="30" spans="1:90" x14ac:dyDescent="0.2">
      <c r="A30" s="63" t="s">
        <v>179</v>
      </c>
      <c r="B30" s="57" t="s">
        <v>180</v>
      </c>
      <c r="C30" s="60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4124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2">
        <v>0</v>
      </c>
      <c r="AL30" s="22">
        <v>0</v>
      </c>
      <c r="AM30" s="22">
        <v>0</v>
      </c>
      <c r="AN30" s="22">
        <v>80</v>
      </c>
      <c r="AO30" s="22">
        <v>0</v>
      </c>
      <c r="AP30" s="22">
        <v>0</v>
      </c>
      <c r="AQ30" s="22">
        <v>0</v>
      </c>
      <c r="AR30" s="22">
        <v>0</v>
      </c>
      <c r="AS30" s="22">
        <v>289</v>
      </c>
      <c r="AT30" s="22">
        <v>54176</v>
      </c>
      <c r="AU30" s="22">
        <v>0</v>
      </c>
      <c r="AV30" s="22">
        <v>46</v>
      </c>
      <c r="AW30" s="22">
        <v>0</v>
      </c>
      <c r="AX30" s="22">
        <v>0</v>
      </c>
      <c r="AY30" s="22">
        <v>0</v>
      </c>
      <c r="AZ30" s="22">
        <v>0</v>
      </c>
      <c r="BA30" s="22">
        <v>0</v>
      </c>
      <c r="BB30" s="22">
        <v>0</v>
      </c>
      <c r="BC30" s="22">
        <v>0</v>
      </c>
      <c r="BD30" s="22">
        <v>0</v>
      </c>
      <c r="BE30" s="22">
        <v>0</v>
      </c>
      <c r="BF30" s="22">
        <v>0</v>
      </c>
      <c r="BG30" s="22">
        <v>0</v>
      </c>
      <c r="BH30" s="22">
        <v>0</v>
      </c>
      <c r="BI30" s="22">
        <v>0</v>
      </c>
      <c r="BJ30" s="22">
        <v>0</v>
      </c>
      <c r="BK30" s="22">
        <v>0</v>
      </c>
      <c r="BL30" s="22">
        <v>0</v>
      </c>
      <c r="BM30" s="22">
        <v>0</v>
      </c>
      <c r="BN30" s="22">
        <v>0</v>
      </c>
      <c r="BO30" s="22">
        <v>0</v>
      </c>
      <c r="BP30" s="22">
        <v>0</v>
      </c>
      <c r="BQ30" s="22">
        <v>112</v>
      </c>
      <c r="BR30" s="22">
        <v>0</v>
      </c>
      <c r="BS30" s="22">
        <v>0</v>
      </c>
      <c r="BT30" s="22">
        <v>0</v>
      </c>
      <c r="BU30" s="22">
        <v>37</v>
      </c>
      <c r="BV30" s="76">
        <v>0</v>
      </c>
      <c r="BW30" s="113">
        <f t="shared" si="0"/>
        <v>58864</v>
      </c>
      <c r="BX30" s="60">
        <v>21282</v>
      </c>
      <c r="BY30" s="22">
        <v>0</v>
      </c>
      <c r="BZ30" s="76">
        <v>0</v>
      </c>
      <c r="CA30" s="113">
        <f t="shared" si="2"/>
        <v>21282</v>
      </c>
      <c r="CB30" s="60">
        <v>0</v>
      </c>
      <c r="CC30" s="76">
        <v>0</v>
      </c>
      <c r="CD30" s="113">
        <f t="shared" si="3"/>
        <v>0</v>
      </c>
      <c r="CE30" s="60">
        <v>0</v>
      </c>
      <c r="CF30" s="22">
        <v>0</v>
      </c>
      <c r="CG30" s="76">
        <v>0</v>
      </c>
      <c r="CH30" s="113">
        <f t="shared" si="4"/>
        <v>0</v>
      </c>
      <c r="CI30" s="81">
        <f t="shared" si="5"/>
        <v>21282</v>
      </c>
      <c r="CJ30" s="113">
        <f t="shared" si="1"/>
        <v>80146</v>
      </c>
      <c r="CK30" s="91"/>
      <c r="CL30" s="32"/>
    </row>
    <row r="31" spans="1:90" x14ac:dyDescent="0.2">
      <c r="A31" s="63" t="s">
        <v>181</v>
      </c>
      <c r="B31" s="57" t="s">
        <v>182</v>
      </c>
      <c r="C31" s="60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501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22">
        <v>0</v>
      </c>
      <c r="AL31" s="22">
        <v>0</v>
      </c>
      <c r="AM31" s="22">
        <v>0</v>
      </c>
      <c r="AN31" s="22">
        <v>0</v>
      </c>
      <c r="AO31" s="22">
        <v>0</v>
      </c>
      <c r="AP31" s="22">
        <v>0</v>
      </c>
      <c r="AQ31" s="22">
        <v>0</v>
      </c>
      <c r="AR31" s="22">
        <v>0</v>
      </c>
      <c r="AS31" s="22">
        <v>291</v>
      </c>
      <c r="AT31" s="22">
        <v>76352</v>
      </c>
      <c r="AU31" s="22">
        <v>0</v>
      </c>
      <c r="AV31" s="22">
        <v>24</v>
      </c>
      <c r="AW31" s="22">
        <v>0</v>
      </c>
      <c r="AX31" s="22">
        <v>0</v>
      </c>
      <c r="AY31" s="22">
        <v>0</v>
      </c>
      <c r="AZ31" s="22">
        <v>0</v>
      </c>
      <c r="BA31" s="22">
        <v>0</v>
      </c>
      <c r="BB31" s="22">
        <v>0</v>
      </c>
      <c r="BC31" s="22">
        <v>0</v>
      </c>
      <c r="BD31" s="22">
        <v>0</v>
      </c>
      <c r="BE31" s="22">
        <v>0</v>
      </c>
      <c r="BF31" s="22">
        <v>0</v>
      </c>
      <c r="BG31" s="22">
        <v>0</v>
      </c>
      <c r="BH31" s="22">
        <v>0</v>
      </c>
      <c r="BI31" s="22">
        <v>0</v>
      </c>
      <c r="BJ31" s="22">
        <v>0</v>
      </c>
      <c r="BK31" s="22">
        <v>0</v>
      </c>
      <c r="BL31" s="22">
        <v>0</v>
      </c>
      <c r="BM31" s="22">
        <v>0</v>
      </c>
      <c r="BN31" s="22">
        <v>0</v>
      </c>
      <c r="BO31" s="22">
        <v>0</v>
      </c>
      <c r="BP31" s="22">
        <v>0</v>
      </c>
      <c r="BQ31" s="22">
        <v>0</v>
      </c>
      <c r="BR31" s="22">
        <v>13</v>
      </c>
      <c r="BS31" s="22">
        <v>0</v>
      </c>
      <c r="BT31" s="22">
        <v>0</v>
      </c>
      <c r="BU31" s="22">
        <v>73</v>
      </c>
      <c r="BV31" s="76">
        <v>0</v>
      </c>
      <c r="BW31" s="113">
        <f t="shared" si="0"/>
        <v>77254</v>
      </c>
      <c r="BX31" s="60">
        <v>35852</v>
      </c>
      <c r="BY31" s="22">
        <v>0</v>
      </c>
      <c r="BZ31" s="76">
        <v>0</v>
      </c>
      <c r="CA31" s="113">
        <f t="shared" si="2"/>
        <v>35852</v>
      </c>
      <c r="CB31" s="60">
        <v>0</v>
      </c>
      <c r="CC31" s="76">
        <v>0</v>
      </c>
      <c r="CD31" s="113">
        <f t="shared" si="3"/>
        <v>0</v>
      </c>
      <c r="CE31" s="60">
        <v>0</v>
      </c>
      <c r="CF31" s="22">
        <v>0</v>
      </c>
      <c r="CG31" s="76">
        <v>0</v>
      </c>
      <c r="CH31" s="113">
        <f t="shared" si="4"/>
        <v>0</v>
      </c>
      <c r="CI31" s="81">
        <f t="shared" si="5"/>
        <v>35852</v>
      </c>
      <c r="CJ31" s="113">
        <f t="shared" si="1"/>
        <v>113106</v>
      </c>
      <c r="CK31" s="91"/>
      <c r="CL31" s="32"/>
    </row>
    <row r="32" spans="1:90" x14ac:dyDescent="0.2">
      <c r="A32" s="63" t="s">
        <v>183</v>
      </c>
      <c r="B32" s="57" t="s">
        <v>184</v>
      </c>
      <c r="C32" s="60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22">
        <v>0</v>
      </c>
      <c r="AU32" s="22">
        <v>0</v>
      </c>
      <c r="AV32" s="22">
        <v>0</v>
      </c>
      <c r="AW32" s="22">
        <v>0</v>
      </c>
      <c r="AX32" s="22">
        <v>0</v>
      </c>
      <c r="AY32" s="22">
        <v>0</v>
      </c>
      <c r="AZ32" s="22">
        <v>0</v>
      </c>
      <c r="BA32" s="22">
        <v>0</v>
      </c>
      <c r="BB32" s="22">
        <v>0</v>
      </c>
      <c r="BC32" s="22">
        <v>0</v>
      </c>
      <c r="BD32" s="22">
        <v>0</v>
      </c>
      <c r="BE32" s="22">
        <v>0</v>
      </c>
      <c r="BF32" s="22">
        <v>0</v>
      </c>
      <c r="BG32" s="22">
        <v>0</v>
      </c>
      <c r="BH32" s="22">
        <v>0</v>
      </c>
      <c r="BI32" s="22">
        <v>0</v>
      </c>
      <c r="BJ32" s="22">
        <v>0</v>
      </c>
      <c r="BK32" s="22">
        <v>0</v>
      </c>
      <c r="BL32" s="22">
        <v>0</v>
      </c>
      <c r="BM32" s="22">
        <v>0</v>
      </c>
      <c r="BN32" s="22">
        <v>0</v>
      </c>
      <c r="BO32" s="22">
        <v>0</v>
      </c>
      <c r="BP32" s="22">
        <v>0</v>
      </c>
      <c r="BQ32" s="22">
        <v>0</v>
      </c>
      <c r="BR32" s="22">
        <v>0</v>
      </c>
      <c r="BS32" s="22">
        <v>0</v>
      </c>
      <c r="BT32" s="22">
        <v>0</v>
      </c>
      <c r="BU32" s="22">
        <v>0</v>
      </c>
      <c r="BV32" s="76">
        <v>0</v>
      </c>
      <c r="BW32" s="113">
        <f t="shared" si="0"/>
        <v>0</v>
      </c>
      <c r="BX32" s="60">
        <v>87147</v>
      </c>
      <c r="BY32" s="22">
        <v>0</v>
      </c>
      <c r="BZ32" s="76">
        <v>0</v>
      </c>
      <c r="CA32" s="113">
        <f t="shared" si="2"/>
        <v>87147</v>
      </c>
      <c r="CB32" s="60">
        <v>0</v>
      </c>
      <c r="CC32" s="76">
        <v>0</v>
      </c>
      <c r="CD32" s="113">
        <f t="shared" si="3"/>
        <v>0</v>
      </c>
      <c r="CE32" s="60">
        <v>0</v>
      </c>
      <c r="CF32" s="22">
        <v>0</v>
      </c>
      <c r="CG32" s="76">
        <v>0</v>
      </c>
      <c r="CH32" s="113">
        <f t="shared" si="4"/>
        <v>0</v>
      </c>
      <c r="CI32" s="81">
        <f t="shared" si="5"/>
        <v>87147</v>
      </c>
      <c r="CJ32" s="113">
        <f t="shared" si="1"/>
        <v>87147</v>
      </c>
      <c r="CK32" s="91"/>
      <c r="CL32" s="32"/>
    </row>
    <row r="33" spans="1:90" x14ac:dyDescent="0.2">
      <c r="A33" s="63" t="s">
        <v>185</v>
      </c>
      <c r="B33" s="57" t="s">
        <v>186</v>
      </c>
      <c r="C33" s="60">
        <v>858</v>
      </c>
      <c r="D33" s="22">
        <v>280</v>
      </c>
      <c r="E33" s="22">
        <v>0</v>
      </c>
      <c r="F33" s="22">
        <v>3161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41336</v>
      </c>
      <c r="P33" s="22">
        <v>460236</v>
      </c>
      <c r="Q33" s="22">
        <v>0</v>
      </c>
      <c r="R33" s="22">
        <v>861</v>
      </c>
      <c r="S33" s="22">
        <v>0</v>
      </c>
      <c r="T33" s="22">
        <v>0</v>
      </c>
      <c r="U33" s="22">
        <v>0</v>
      </c>
      <c r="V33" s="22">
        <v>2511</v>
      </c>
      <c r="W33" s="22">
        <v>0</v>
      </c>
      <c r="X33" s="22">
        <v>0</v>
      </c>
      <c r="Y33" s="22">
        <v>1829</v>
      </c>
      <c r="Z33" s="22">
        <v>0</v>
      </c>
      <c r="AA33" s="22">
        <v>0</v>
      </c>
      <c r="AB33" s="22">
        <v>0</v>
      </c>
      <c r="AC33" s="22">
        <v>105719</v>
      </c>
      <c r="AD33" s="22">
        <v>0</v>
      </c>
      <c r="AE33" s="22">
        <v>21650</v>
      </c>
      <c r="AF33" s="22">
        <v>167</v>
      </c>
      <c r="AG33" s="22">
        <v>0</v>
      </c>
      <c r="AH33" s="22">
        <v>0</v>
      </c>
      <c r="AI33" s="22">
        <v>0</v>
      </c>
      <c r="AJ33" s="22">
        <v>0</v>
      </c>
      <c r="AK33" s="22">
        <v>6347</v>
      </c>
      <c r="AL33" s="22">
        <v>6837</v>
      </c>
      <c r="AM33" s="22">
        <v>8</v>
      </c>
      <c r="AN33" s="22">
        <v>270</v>
      </c>
      <c r="AO33" s="22">
        <v>0</v>
      </c>
      <c r="AP33" s="22">
        <v>0</v>
      </c>
      <c r="AQ33" s="22">
        <v>4589</v>
      </c>
      <c r="AR33" s="22">
        <v>0</v>
      </c>
      <c r="AS33" s="22">
        <v>1641</v>
      </c>
      <c r="AT33" s="22">
        <v>34237</v>
      </c>
      <c r="AU33" s="22">
        <v>30</v>
      </c>
      <c r="AV33" s="22">
        <v>4</v>
      </c>
      <c r="AW33" s="22">
        <v>0</v>
      </c>
      <c r="AX33" s="22">
        <v>0</v>
      </c>
      <c r="AY33" s="22">
        <v>83</v>
      </c>
      <c r="AZ33" s="22">
        <v>0</v>
      </c>
      <c r="BA33" s="22">
        <v>148</v>
      </c>
      <c r="BB33" s="22">
        <v>0</v>
      </c>
      <c r="BC33" s="22">
        <v>0</v>
      </c>
      <c r="BD33" s="22">
        <v>0</v>
      </c>
      <c r="BE33" s="22">
        <v>7</v>
      </c>
      <c r="BF33" s="22">
        <v>0</v>
      </c>
      <c r="BG33" s="22">
        <v>0</v>
      </c>
      <c r="BH33" s="22">
        <v>0</v>
      </c>
      <c r="BI33" s="22">
        <v>0</v>
      </c>
      <c r="BJ33" s="22">
        <v>0</v>
      </c>
      <c r="BK33" s="22">
        <v>354</v>
      </c>
      <c r="BL33" s="22">
        <v>0</v>
      </c>
      <c r="BM33" s="22">
        <v>11</v>
      </c>
      <c r="BN33" s="22">
        <v>0</v>
      </c>
      <c r="BO33" s="22">
        <v>1054</v>
      </c>
      <c r="BP33" s="22">
        <v>1315</v>
      </c>
      <c r="BQ33" s="22">
        <v>110</v>
      </c>
      <c r="BR33" s="22">
        <v>20</v>
      </c>
      <c r="BS33" s="22">
        <v>442</v>
      </c>
      <c r="BT33" s="22">
        <v>101</v>
      </c>
      <c r="BU33" s="22">
        <v>1033</v>
      </c>
      <c r="BV33" s="76">
        <v>0</v>
      </c>
      <c r="BW33" s="113">
        <f t="shared" si="0"/>
        <v>697249</v>
      </c>
      <c r="BX33" s="60">
        <v>76737</v>
      </c>
      <c r="BY33" s="22">
        <v>0</v>
      </c>
      <c r="BZ33" s="76">
        <v>0</v>
      </c>
      <c r="CA33" s="113">
        <f t="shared" si="2"/>
        <v>76737</v>
      </c>
      <c r="CB33" s="60">
        <v>1485</v>
      </c>
      <c r="CC33" s="76">
        <v>-83</v>
      </c>
      <c r="CD33" s="113">
        <f t="shared" si="3"/>
        <v>1402</v>
      </c>
      <c r="CE33" s="60">
        <v>0</v>
      </c>
      <c r="CF33" s="22">
        <v>0</v>
      </c>
      <c r="CG33" s="76">
        <v>0</v>
      </c>
      <c r="CH33" s="113">
        <f t="shared" si="4"/>
        <v>0</v>
      </c>
      <c r="CI33" s="81">
        <f t="shared" si="5"/>
        <v>78139</v>
      </c>
      <c r="CJ33" s="113">
        <f t="shared" si="1"/>
        <v>775388</v>
      </c>
      <c r="CK33" s="91"/>
      <c r="CL33" s="32"/>
    </row>
    <row r="34" spans="1:90" x14ac:dyDescent="0.2">
      <c r="A34" s="63" t="s">
        <v>187</v>
      </c>
      <c r="B34" s="57" t="s">
        <v>188</v>
      </c>
      <c r="C34" s="60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349276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1295</v>
      </c>
      <c r="Y34" s="22">
        <v>0</v>
      </c>
      <c r="Z34" s="22">
        <v>0</v>
      </c>
      <c r="AA34" s="22">
        <v>0</v>
      </c>
      <c r="AB34" s="22">
        <v>0</v>
      </c>
      <c r="AC34" s="22">
        <v>363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30</v>
      </c>
      <c r="AJ34" s="22">
        <v>940</v>
      </c>
      <c r="AK34" s="22">
        <v>8725</v>
      </c>
      <c r="AL34" s="22">
        <v>1623</v>
      </c>
      <c r="AM34" s="22">
        <v>12993</v>
      </c>
      <c r="AN34" s="22">
        <v>4846</v>
      </c>
      <c r="AO34" s="22">
        <v>0</v>
      </c>
      <c r="AP34" s="22">
        <v>0</v>
      </c>
      <c r="AQ34" s="22">
        <v>0</v>
      </c>
      <c r="AR34" s="22">
        <v>381</v>
      </c>
      <c r="AS34" s="22">
        <v>239</v>
      </c>
      <c r="AT34" s="22">
        <v>1590</v>
      </c>
      <c r="AU34" s="22">
        <v>0</v>
      </c>
      <c r="AV34" s="22">
        <v>88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8</v>
      </c>
      <c r="BF34" s="22">
        <v>0</v>
      </c>
      <c r="BG34" s="22">
        <v>0</v>
      </c>
      <c r="BH34" s="22">
        <v>0</v>
      </c>
      <c r="BI34" s="22">
        <v>0</v>
      </c>
      <c r="BJ34" s="22">
        <v>0</v>
      </c>
      <c r="BK34" s="22">
        <v>1120</v>
      </c>
      <c r="BL34" s="22">
        <v>4723</v>
      </c>
      <c r="BM34" s="22">
        <v>0</v>
      </c>
      <c r="BN34" s="22">
        <v>538</v>
      </c>
      <c r="BO34" s="22">
        <v>1777</v>
      </c>
      <c r="BP34" s="22">
        <v>3063</v>
      </c>
      <c r="BQ34" s="22">
        <v>415</v>
      </c>
      <c r="BR34" s="22">
        <v>374</v>
      </c>
      <c r="BS34" s="22">
        <v>787</v>
      </c>
      <c r="BT34" s="22">
        <v>104</v>
      </c>
      <c r="BU34" s="22">
        <v>1608</v>
      </c>
      <c r="BV34" s="76">
        <v>0</v>
      </c>
      <c r="BW34" s="113">
        <f t="shared" si="0"/>
        <v>396906</v>
      </c>
      <c r="BX34" s="60">
        <v>394809</v>
      </c>
      <c r="BY34" s="22">
        <v>0</v>
      </c>
      <c r="BZ34" s="76">
        <v>0</v>
      </c>
      <c r="CA34" s="113">
        <f t="shared" si="2"/>
        <v>394809</v>
      </c>
      <c r="CB34" s="60">
        <v>554</v>
      </c>
      <c r="CC34" s="76">
        <v>53</v>
      </c>
      <c r="CD34" s="113">
        <f t="shared" si="3"/>
        <v>607</v>
      </c>
      <c r="CE34" s="60">
        <v>0</v>
      </c>
      <c r="CF34" s="22">
        <v>0</v>
      </c>
      <c r="CG34" s="76">
        <v>0</v>
      </c>
      <c r="CH34" s="113">
        <f t="shared" si="4"/>
        <v>0</v>
      </c>
      <c r="CI34" s="81">
        <f t="shared" si="5"/>
        <v>395416</v>
      </c>
      <c r="CJ34" s="113">
        <f t="shared" si="1"/>
        <v>792322</v>
      </c>
      <c r="CK34" s="91"/>
      <c r="CL34" s="32"/>
    </row>
    <row r="35" spans="1:90" x14ac:dyDescent="0.2">
      <c r="A35" s="63" t="s">
        <v>189</v>
      </c>
      <c r="B35" s="57" t="s">
        <v>190</v>
      </c>
      <c r="C35" s="60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41888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4173</v>
      </c>
      <c r="AD35" s="22">
        <v>0</v>
      </c>
      <c r="AE35" s="22">
        <v>976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520</v>
      </c>
      <c r="AL35" s="22">
        <v>0</v>
      </c>
      <c r="AM35" s="22">
        <v>0</v>
      </c>
      <c r="AN35" s="22">
        <v>21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2">
        <v>1364</v>
      </c>
      <c r="AU35" s="22">
        <v>0</v>
      </c>
      <c r="AV35" s="22">
        <v>2</v>
      </c>
      <c r="AW35" s="22">
        <v>0</v>
      </c>
      <c r="AX35" s="22">
        <v>0</v>
      </c>
      <c r="AY35" s="22">
        <v>0</v>
      </c>
      <c r="AZ35" s="22">
        <v>0</v>
      </c>
      <c r="BA35" s="22">
        <v>0</v>
      </c>
      <c r="BB35" s="22">
        <v>0</v>
      </c>
      <c r="BC35" s="22">
        <v>0</v>
      </c>
      <c r="BD35" s="22">
        <v>0</v>
      </c>
      <c r="BE35" s="22">
        <v>0</v>
      </c>
      <c r="BF35" s="22">
        <v>0</v>
      </c>
      <c r="BG35" s="22">
        <v>0</v>
      </c>
      <c r="BH35" s="22">
        <v>0</v>
      </c>
      <c r="BI35" s="22">
        <v>0</v>
      </c>
      <c r="BJ35" s="22">
        <v>0</v>
      </c>
      <c r="BK35" s="22">
        <v>0</v>
      </c>
      <c r="BL35" s="22">
        <v>0</v>
      </c>
      <c r="BM35" s="22">
        <v>0</v>
      </c>
      <c r="BN35" s="22">
        <v>0</v>
      </c>
      <c r="BO35" s="22">
        <v>10</v>
      </c>
      <c r="BP35" s="22">
        <v>24</v>
      </c>
      <c r="BQ35" s="22">
        <v>14</v>
      </c>
      <c r="BR35" s="22">
        <v>2</v>
      </c>
      <c r="BS35" s="22">
        <v>0</v>
      </c>
      <c r="BT35" s="22">
        <v>1</v>
      </c>
      <c r="BU35" s="22">
        <v>17</v>
      </c>
      <c r="BV35" s="76">
        <v>0</v>
      </c>
      <c r="BW35" s="113">
        <f t="shared" si="0"/>
        <v>49012</v>
      </c>
      <c r="BX35" s="60">
        <v>149963</v>
      </c>
      <c r="BY35" s="22">
        <v>0</v>
      </c>
      <c r="BZ35" s="76">
        <v>0</v>
      </c>
      <c r="CA35" s="113">
        <f t="shared" si="2"/>
        <v>149963</v>
      </c>
      <c r="CB35" s="60">
        <v>0</v>
      </c>
      <c r="CC35" s="76">
        <v>0</v>
      </c>
      <c r="CD35" s="113">
        <f t="shared" si="3"/>
        <v>0</v>
      </c>
      <c r="CE35" s="60">
        <v>0</v>
      </c>
      <c r="CF35" s="22">
        <v>0</v>
      </c>
      <c r="CG35" s="76">
        <v>0</v>
      </c>
      <c r="CH35" s="113">
        <f t="shared" si="4"/>
        <v>0</v>
      </c>
      <c r="CI35" s="81">
        <f t="shared" si="5"/>
        <v>149963</v>
      </c>
      <c r="CJ35" s="113">
        <f t="shared" si="1"/>
        <v>198975</v>
      </c>
      <c r="CK35" s="91"/>
      <c r="CL35" s="32"/>
    </row>
    <row r="36" spans="1:90" x14ac:dyDescent="0.2">
      <c r="A36" s="63" t="s">
        <v>191</v>
      </c>
      <c r="B36" s="57" t="s">
        <v>192</v>
      </c>
      <c r="C36" s="60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41655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1687</v>
      </c>
      <c r="Z36" s="22">
        <v>0</v>
      </c>
      <c r="AA36" s="22">
        <v>0</v>
      </c>
      <c r="AB36" s="22">
        <v>0</v>
      </c>
      <c r="AC36" s="22">
        <v>464</v>
      </c>
      <c r="AD36" s="22">
        <v>0</v>
      </c>
      <c r="AE36" s="22">
        <v>18105</v>
      </c>
      <c r="AF36" s="22">
        <v>527</v>
      </c>
      <c r="AG36" s="22">
        <v>0</v>
      </c>
      <c r="AH36" s="22">
        <v>0</v>
      </c>
      <c r="AI36" s="22">
        <v>0</v>
      </c>
      <c r="AJ36" s="22">
        <v>0</v>
      </c>
      <c r="AK36" s="22">
        <v>0</v>
      </c>
      <c r="AL36" s="22">
        <v>0</v>
      </c>
      <c r="AM36" s="22">
        <v>0</v>
      </c>
      <c r="AN36" s="22">
        <v>14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337</v>
      </c>
      <c r="AU36" s="22">
        <v>0</v>
      </c>
      <c r="AV36" s="22">
        <v>0</v>
      </c>
      <c r="AW36" s="22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2">
        <v>0</v>
      </c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76">
        <v>0</v>
      </c>
      <c r="BW36" s="113">
        <f t="shared" si="0"/>
        <v>62789</v>
      </c>
      <c r="BX36" s="60">
        <v>0</v>
      </c>
      <c r="BY36" s="22">
        <v>0</v>
      </c>
      <c r="BZ36" s="76">
        <v>0</v>
      </c>
      <c r="CA36" s="113">
        <f t="shared" si="2"/>
        <v>0</v>
      </c>
      <c r="CB36" s="60">
        <v>0</v>
      </c>
      <c r="CC36" s="76">
        <v>-122</v>
      </c>
      <c r="CD36" s="113">
        <f t="shared" si="3"/>
        <v>-122</v>
      </c>
      <c r="CE36" s="60">
        <v>0</v>
      </c>
      <c r="CF36" s="22">
        <v>0</v>
      </c>
      <c r="CG36" s="76">
        <v>0</v>
      </c>
      <c r="CH36" s="113">
        <f t="shared" si="4"/>
        <v>0</v>
      </c>
      <c r="CI36" s="81">
        <f t="shared" si="5"/>
        <v>-122</v>
      </c>
      <c r="CJ36" s="113">
        <f t="shared" si="1"/>
        <v>62667</v>
      </c>
      <c r="CK36" s="91"/>
      <c r="CL36" s="32"/>
    </row>
    <row r="37" spans="1:90" x14ac:dyDescent="0.2">
      <c r="A37" s="63" t="s">
        <v>193</v>
      </c>
      <c r="B37" s="57" t="s">
        <v>194</v>
      </c>
      <c r="C37" s="60">
        <v>298</v>
      </c>
      <c r="D37" s="22">
        <v>0</v>
      </c>
      <c r="E37" s="22">
        <v>428</v>
      </c>
      <c r="F37" s="22">
        <v>416</v>
      </c>
      <c r="G37" s="22">
        <v>135</v>
      </c>
      <c r="H37" s="22">
        <v>0</v>
      </c>
      <c r="I37" s="22">
        <v>122</v>
      </c>
      <c r="J37" s="22">
        <v>6</v>
      </c>
      <c r="K37" s="22">
        <v>0</v>
      </c>
      <c r="L37" s="22">
        <v>567</v>
      </c>
      <c r="M37" s="22">
        <v>770</v>
      </c>
      <c r="N37" s="22">
        <v>0</v>
      </c>
      <c r="O37" s="22">
        <v>786</v>
      </c>
      <c r="P37" s="22">
        <v>0</v>
      </c>
      <c r="Q37" s="22">
        <v>17146</v>
      </c>
      <c r="R37" s="22">
        <v>36875</v>
      </c>
      <c r="S37" s="22">
        <v>0</v>
      </c>
      <c r="T37" s="22">
        <v>0</v>
      </c>
      <c r="U37" s="22">
        <v>290</v>
      </c>
      <c r="V37" s="22">
        <v>0</v>
      </c>
      <c r="W37" s="22">
        <v>1349</v>
      </c>
      <c r="X37" s="22">
        <v>1331</v>
      </c>
      <c r="Y37" s="22">
        <v>429</v>
      </c>
      <c r="Z37" s="22">
        <v>0</v>
      </c>
      <c r="AA37" s="22">
        <v>0</v>
      </c>
      <c r="AB37" s="22">
        <v>56</v>
      </c>
      <c r="AC37" s="22">
        <v>2845</v>
      </c>
      <c r="AD37" s="22">
        <v>2</v>
      </c>
      <c r="AE37" s="22">
        <v>41345</v>
      </c>
      <c r="AF37" s="22">
        <v>40</v>
      </c>
      <c r="AG37" s="22">
        <v>1</v>
      </c>
      <c r="AH37" s="22">
        <v>0</v>
      </c>
      <c r="AI37" s="22">
        <v>0</v>
      </c>
      <c r="AJ37" s="22">
        <v>0</v>
      </c>
      <c r="AK37" s="22">
        <v>5666</v>
      </c>
      <c r="AL37" s="22">
        <v>0</v>
      </c>
      <c r="AM37" s="22">
        <v>648</v>
      </c>
      <c r="AN37" s="22">
        <v>24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409</v>
      </c>
      <c r="AU37" s="22">
        <v>2</v>
      </c>
      <c r="AV37" s="22">
        <v>5</v>
      </c>
      <c r="AW37" s="22">
        <v>0</v>
      </c>
      <c r="AX37" s="22">
        <v>0</v>
      </c>
      <c r="AY37" s="22">
        <v>0</v>
      </c>
      <c r="AZ37" s="22">
        <v>0</v>
      </c>
      <c r="BA37" s="22">
        <v>0</v>
      </c>
      <c r="BB37" s="22">
        <v>0</v>
      </c>
      <c r="BC37" s="22">
        <v>0</v>
      </c>
      <c r="BD37" s="22">
        <v>1</v>
      </c>
      <c r="BE37" s="22">
        <v>10</v>
      </c>
      <c r="BF37" s="22">
        <v>0</v>
      </c>
      <c r="BG37" s="22">
        <v>0</v>
      </c>
      <c r="BH37" s="22">
        <v>0</v>
      </c>
      <c r="BI37" s="22">
        <v>0</v>
      </c>
      <c r="BJ37" s="22">
        <v>0</v>
      </c>
      <c r="BK37" s="22">
        <v>500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Q37" s="22">
        <v>24</v>
      </c>
      <c r="BR37" s="22">
        <v>17</v>
      </c>
      <c r="BS37" s="22">
        <v>0</v>
      </c>
      <c r="BT37" s="22">
        <v>16</v>
      </c>
      <c r="BU37" s="22">
        <v>387</v>
      </c>
      <c r="BV37" s="76">
        <v>0</v>
      </c>
      <c r="BW37" s="113">
        <f t="shared" si="0"/>
        <v>112946</v>
      </c>
      <c r="BX37" s="60">
        <v>2692</v>
      </c>
      <c r="BY37" s="22">
        <v>0</v>
      </c>
      <c r="BZ37" s="76">
        <v>0</v>
      </c>
      <c r="CA37" s="113">
        <f t="shared" si="2"/>
        <v>2692</v>
      </c>
      <c r="CB37" s="60">
        <v>0</v>
      </c>
      <c r="CC37" s="76">
        <v>0</v>
      </c>
      <c r="CD37" s="113">
        <f t="shared" si="3"/>
        <v>0</v>
      </c>
      <c r="CE37" s="60">
        <v>0</v>
      </c>
      <c r="CF37" s="22">
        <v>0</v>
      </c>
      <c r="CG37" s="76">
        <v>0</v>
      </c>
      <c r="CH37" s="113">
        <f t="shared" si="4"/>
        <v>0</v>
      </c>
      <c r="CI37" s="81">
        <f t="shared" si="5"/>
        <v>2692</v>
      </c>
      <c r="CJ37" s="113">
        <f t="shared" si="1"/>
        <v>115638</v>
      </c>
      <c r="CK37" s="91"/>
      <c r="CL37" s="32"/>
    </row>
    <row r="38" spans="1:90" x14ac:dyDescent="0.2">
      <c r="A38" s="63" t="s">
        <v>195</v>
      </c>
      <c r="B38" s="57" t="s">
        <v>196</v>
      </c>
      <c r="C38" s="60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1203</v>
      </c>
      <c r="J38" s="22">
        <v>922</v>
      </c>
      <c r="K38" s="22">
        <v>0</v>
      </c>
      <c r="L38" s="22">
        <v>166</v>
      </c>
      <c r="M38" s="22">
        <v>604</v>
      </c>
      <c r="N38" s="22">
        <v>0</v>
      </c>
      <c r="O38" s="22">
        <v>49</v>
      </c>
      <c r="P38" s="22">
        <v>0</v>
      </c>
      <c r="Q38" s="22">
        <v>47626</v>
      </c>
      <c r="R38" s="22">
        <v>108690</v>
      </c>
      <c r="S38" s="22">
        <v>33476</v>
      </c>
      <c r="T38" s="22">
        <v>0</v>
      </c>
      <c r="U38" s="22">
        <v>1671</v>
      </c>
      <c r="V38" s="22">
        <v>1307</v>
      </c>
      <c r="W38" s="22">
        <v>0</v>
      </c>
      <c r="X38" s="22">
        <v>9599</v>
      </c>
      <c r="Y38" s="22">
        <v>1105</v>
      </c>
      <c r="Z38" s="22">
        <v>0</v>
      </c>
      <c r="AA38" s="22">
        <v>82</v>
      </c>
      <c r="AB38" s="22">
        <v>0</v>
      </c>
      <c r="AC38" s="22">
        <v>2107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1351</v>
      </c>
      <c r="AM38" s="22">
        <v>428</v>
      </c>
      <c r="AN38" s="22">
        <v>635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6773</v>
      </c>
      <c r="AV38" s="22">
        <v>0</v>
      </c>
      <c r="AW38" s="22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2">
        <v>0</v>
      </c>
      <c r="BJ38" s="22">
        <v>0</v>
      </c>
      <c r="BK38" s="22">
        <v>0</v>
      </c>
      <c r="BL38" s="22">
        <v>0</v>
      </c>
      <c r="BM38" s="22">
        <v>0</v>
      </c>
      <c r="BN38" s="22">
        <v>0</v>
      </c>
      <c r="BO38" s="22">
        <v>0</v>
      </c>
      <c r="BP38" s="22">
        <v>0</v>
      </c>
      <c r="BQ38" s="22">
        <v>0</v>
      </c>
      <c r="BR38" s="22">
        <v>0</v>
      </c>
      <c r="BS38" s="22">
        <v>0</v>
      </c>
      <c r="BT38" s="22">
        <v>0</v>
      </c>
      <c r="BU38" s="22">
        <v>0</v>
      </c>
      <c r="BV38" s="76">
        <v>0</v>
      </c>
      <c r="BW38" s="113">
        <f t="shared" si="0"/>
        <v>217794</v>
      </c>
      <c r="BX38" s="60">
        <v>0</v>
      </c>
      <c r="BY38" s="22">
        <v>0</v>
      </c>
      <c r="BZ38" s="76">
        <v>0</v>
      </c>
      <c r="CA38" s="113">
        <f t="shared" si="2"/>
        <v>0</v>
      </c>
      <c r="CB38" s="60">
        <v>0</v>
      </c>
      <c r="CC38" s="76">
        <v>13</v>
      </c>
      <c r="CD38" s="113">
        <f t="shared" si="3"/>
        <v>13</v>
      </c>
      <c r="CE38" s="60">
        <v>0</v>
      </c>
      <c r="CF38" s="22">
        <v>0</v>
      </c>
      <c r="CG38" s="76">
        <v>0</v>
      </c>
      <c r="CH38" s="113">
        <f t="shared" si="4"/>
        <v>0</v>
      </c>
      <c r="CI38" s="81">
        <f t="shared" si="5"/>
        <v>13</v>
      </c>
      <c r="CJ38" s="113">
        <f t="shared" si="1"/>
        <v>217807</v>
      </c>
      <c r="CK38" s="91"/>
      <c r="CL38" s="32"/>
    </row>
    <row r="39" spans="1:90" x14ac:dyDescent="0.2">
      <c r="A39" s="63" t="s">
        <v>197</v>
      </c>
      <c r="B39" s="57" t="s">
        <v>198</v>
      </c>
      <c r="C39" s="60">
        <v>0</v>
      </c>
      <c r="D39" s="22">
        <v>0</v>
      </c>
      <c r="E39" s="22">
        <v>0</v>
      </c>
      <c r="F39" s="22">
        <v>580</v>
      </c>
      <c r="G39" s="22">
        <v>66</v>
      </c>
      <c r="H39" s="22">
        <v>694</v>
      </c>
      <c r="I39" s="22">
        <v>10612</v>
      </c>
      <c r="J39" s="22">
        <v>51420</v>
      </c>
      <c r="K39" s="22">
        <v>1873</v>
      </c>
      <c r="L39" s="22">
        <v>7791</v>
      </c>
      <c r="M39" s="22">
        <v>13510</v>
      </c>
      <c r="N39" s="22">
        <v>0</v>
      </c>
      <c r="O39" s="22">
        <v>20</v>
      </c>
      <c r="P39" s="22">
        <v>2944</v>
      </c>
      <c r="Q39" s="22">
        <v>591</v>
      </c>
      <c r="R39" s="22">
        <v>18164</v>
      </c>
      <c r="S39" s="22">
        <v>942</v>
      </c>
      <c r="T39" s="22">
        <v>0</v>
      </c>
      <c r="U39" s="22">
        <v>678</v>
      </c>
      <c r="V39" s="22">
        <v>337</v>
      </c>
      <c r="W39" s="22">
        <v>2019</v>
      </c>
      <c r="X39" s="22">
        <v>1206</v>
      </c>
      <c r="Y39" s="22">
        <v>1157</v>
      </c>
      <c r="Z39" s="22">
        <v>1774</v>
      </c>
      <c r="AA39" s="22">
        <v>1643</v>
      </c>
      <c r="AB39" s="22">
        <v>1</v>
      </c>
      <c r="AC39" s="22">
        <v>2757</v>
      </c>
      <c r="AD39" s="22">
        <v>47</v>
      </c>
      <c r="AE39" s="22">
        <v>0</v>
      </c>
      <c r="AF39" s="22">
        <v>116</v>
      </c>
      <c r="AG39" s="22">
        <v>16</v>
      </c>
      <c r="AH39" s="22">
        <v>0</v>
      </c>
      <c r="AI39" s="22">
        <v>567</v>
      </c>
      <c r="AJ39" s="22">
        <v>0</v>
      </c>
      <c r="AK39" s="22">
        <v>590</v>
      </c>
      <c r="AL39" s="22">
        <v>0</v>
      </c>
      <c r="AM39" s="22">
        <v>1286</v>
      </c>
      <c r="AN39" s="22">
        <v>4483</v>
      </c>
      <c r="AO39" s="22">
        <v>147</v>
      </c>
      <c r="AP39" s="22">
        <v>0</v>
      </c>
      <c r="AQ39" s="22">
        <v>11061</v>
      </c>
      <c r="AR39" s="22">
        <v>1609</v>
      </c>
      <c r="AS39" s="22">
        <v>1</v>
      </c>
      <c r="AT39" s="22">
        <v>1048</v>
      </c>
      <c r="AU39" s="22">
        <v>180</v>
      </c>
      <c r="AV39" s="22">
        <v>3</v>
      </c>
      <c r="AW39" s="22">
        <v>0</v>
      </c>
      <c r="AX39" s="22">
        <v>0</v>
      </c>
      <c r="AY39" s="22">
        <v>3360</v>
      </c>
      <c r="AZ39" s="22">
        <v>51</v>
      </c>
      <c r="BA39" s="22">
        <v>2434</v>
      </c>
      <c r="BB39" s="22">
        <v>2833</v>
      </c>
      <c r="BC39" s="22">
        <v>1047</v>
      </c>
      <c r="BD39" s="22">
        <v>929</v>
      </c>
      <c r="BE39" s="22">
        <v>14</v>
      </c>
      <c r="BF39" s="22">
        <v>0</v>
      </c>
      <c r="BG39" s="22">
        <v>78</v>
      </c>
      <c r="BH39" s="22">
        <v>90</v>
      </c>
      <c r="BI39" s="22">
        <v>0</v>
      </c>
      <c r="BJ39" s="22">
        <v>0</v>
      </c>
      <c r="BK39" s="22">
        <v>4027</v>
      </c>
      <c r="BL39" s="22">
        <v>10886</v>
      </c>
      <c r="BM39" s="22">
        <v>795</v>
      </c>
      <c r="BN39" s="22">
        <v>1096</v>
      </c>
      <c r="BO39" s="22">
        <v>1611</v>
      </c>
      <c r="BP39" s="22">
        <v>7646</v>
      </c>
      <c r="BQ39" s="22">
        <v>25</v>
      </c>
      <c r="BR39" s="22">
        <v>1197</v>
      </c>
      <c r="BS39" s="22">
        <v>933</v>
      </c>
      <c r="BT39" s="22">
        <v>7</v>
      </c>
      <c r="BU39" s="22">
        <v>101</v>
      </c>
      <c r="BV39" s="76">
        <v>0</v>
      </c>
      <c r="BW39" s="113">
        <f t="shared" ref="BW39:BW70" si="6">SUM(C39:BV39)</f>
        <v>181093</v>
      </c>
      <c r="BX39" s="60">
        <v>65195</v>
      </c>
      <c r="BY39" s="22">
        <v>1798</v>
      </c>
      <c r="BZ39" s="76">
        <v>0</v>
      </c>
      <c r="CA39" s="113">
        <f t="shared" si="2"/>
        <v>66993</v>
      </c>
      <c r="CB39" s="60">
        <v>0</v>
      </c>
      <c r="CC39" s="76">
        <v>989</v>
      </c>
      <c r="CD39" s="113">
        <f t="shared" si="3"/>
        <v>989</v>
      </c>
      <c r="CE39" s="60">
        <v>0</v>
      </c>
      <c r="CF39" s="22">
        <v>0</v>
      </c>
      <c r="CG39" s="76">
        <v>0</v>
      </c>
      <c r="CH39" s="113">
        <f t="shared" si="4"/>
        <v>0</v>
      </c>
      <c r="CI39" s="81">
        <f t="shared" si="5"/>
        <v>67982</v>
      </c>
      <c r="CJ39" s="113">
        <f t="shared" ref="CJ39:CJ70" si="7">CI39+BW39</f>
        <v>249075</v>
      </c>
      <c r="CK39" s="91"/>
      <c r="CL39" s="32"/>
    </row>
    <row r="40" spans="1:90" ht="22.5" x14ac:dyDescent="0.2">
      <c r="A40" s="63" t="s">
        <v>199</v>
      </c>
      <c r="B40" s="57" t="s">
        <v>200</v>
      </c>
      <c r="C40" s="60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15730</v>
      </c>
      <c r="T40" s="22">
        <v>0</v>
      </c>
      <c r="U40" s="22">
        <v>2483</v>
      </c>
      <c r="V40" s="22">
        <v>530</v>
      </c>
      <c r="W40" s="22">
        <v>0</v>
      </c>
      <c r="X40" s="22">
        <v>604</v>
      </c>
      <c r="Y40" s="22">
        <v>1447</v>
      </c>
      <c r="Z40" s="22">
        <v>0</v>
      </c>
      <c r="AA40" s="22">
        <v>442</v>
      </c>
      <c r="AB40" s="22">
        <v>0</v>
      </c>
      <c r="AC40" s="22">
        <v>0</v>
      </c>
      <c r="AD40" s="22">
        <v>0</v>
      </c>
      <c r="AE40" s="22">
        <v>251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2">
        <v>2448</v>
      </c>
      <c r="AL40" s="22">
        <v>0</v>
      </c>
      <c r="AM40" s="22">
        <v>15708</v>
      </c>
      <c r="AN40" s="22">
        <v>712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1471</v>
      </c>
      <c r="AU40" s="22">
        <v>4268</v>
      </c>
      <c r="AV40" s="22">
        <v>32</v>
      </c>
      <c r="AW40" s="22">
        <v>1719</v>
      </c>
      <c r="AX40" s="22">
        <v>6814</v>
      </c>
      <c r="AY40" s="22">
        <v>1579</v>
      </c>
      <c r="AZ40" s="22">
        <v>189</v>
      </c>
      <c r="BA40" s="22">
        <v>0</v>
      </c>
      <c r="BB40" s="22">
        <v>0</v>
      </c>
      <c r="BC40" s="22">
        <v>616</v>
      </c>
      <c r="BD40" s="22">
        <v>6623</v>
      </c>
      <c r="BE40" s="22">
        <v>13</v>
      </c>
      <c r="BF40" s="22">
        <v>2527</v>
      </c>
      <c r="BG40" s="22">
        <v>671</v>
      </c>
      <c r="BH40" s="22">
        <v>0</v>
      </c>
      <c r="BI40" s="22">
        <v>0</v>
      </c>
      <c r="BJ40" s="22">
        <v>0</v>
      </c>
      <c r="BK40" s="22">
        <v>5120</v>
      </c>
      <c r="BL40" s="22">
        <v>0</v>
      </c>
      <c r="BM40" s="22">
        <v>415</v>
      </c>
      <c r="BN40" s="22">
        <v>0</v>
      </c>
      <c r="BO40" s="22">
        <v>556</v>
      </c>
      <c r="BP40" s="22">
        <v>0</v>
      </c>
      <c r="BQ40" s="22">
        <v>155</v>
      </c>
      <c r="BR40" s="22">
        <v>853</v>
      </c>
      <c r="BS40" s="22">
        <v>233</v>
      </c>
      <c r="BT40" s="22">
        <v>8</v>
      </c>
      <c r="BU40" s="22">
        <v>651</v>
      </c>
      <c r="BV40" s="76">
        <v>0</v>
      </c>
      <c r="BW40" s="113">
        <f t="shared" si="6"/>
        <v>74868</v>
      </c>
      <c r="BX40" s="60">
        <v>0</v>
      </c>
      <c r="BY40" s="22">
        <v>0</v>
      </c>
      <c r="BZ40" s="76">
        <v>0</v>
      </c>
      <c r="CA40" s="113">
        <f t="shared" si="2"/>
        <v>0</v>
      </c>
      <c r="CB40" s="60">
        <v>0</v>
      </c>
      <c r="CC40" s="76">
        <v>0</v>
      </c>
      <c r="CD40" s="113">
        <f t="shared" si="3"/>
        <v>0</v>
      </c>
      <c r="CE40" s="60">
        <v>0</v>
      </c>
      <c r="CF40" s="22">
        <v>0</v>
      </c>
      <c r="CG40" s="76">
        <v>0</v>
      </c>
      <c r="CH40" s="113">
        <f t="shared" si="4"/>
        <v>0</v>
      </c>
      <c r="CI40" s="81">
        <f t="shared" si="5"/>
        <v>0</v>
      </c>
      <c r="CJ40" s="113">
        <f t="shared" si="7"/>
        <v>74868</v>
      </c>
      <c r="CK40" s="91"/>
      <c r="CL40" s="32"/>
    </row>
    <row r="41" spans="1:90" x14ac:dyDescent="0.2">
      <c r="A41" s="63" t="s">
        <v>201</v>
      </c>
      <c r="B41" s="57" t="s">
        <v>202</v>
      </c>
      <c r="C41" s="60">
        <v>7781</v>
      </c>
      <c r="D41" s="22">
        <v>3553</v>
      </c>
      <c r="E41" s="22">
        <v>18467</v>
      </c>
      <c r="F41" s="22">
        <v>620</v>
      </c>
      <c r="G41" s="22">
        <v>12677</v>
      </c>
      <c r="H41" s="22">
        <v>1604</v>
      </c>
      <c r="I41" s="22">
        <v>5601</v>
      </c>
      <c r="J41" s="22">
        <v>2983</v>
      </c>
      <c r="K41" s="22">
        <v>1248</v>
      </c>
      <c r="L41" s="22">
        <v>9147</v>
      </c>
      <c r="M41" s="22">
        <v>768</v>
      </c>
      <c r="N41" s="22">
        <v>0</v>
      </c>
      <c r="O41" s="22">
        <v>0</v>
      </c>
      <c r="P41" s="22">
        <v>573</v>
      </c>
      <c r="Q41" s="22">
        <v>5728</v>
      </c>
      <c r="R41" s="22">
        <v>2049</v>
      </c>
      <c r="S41" s="22">
        <v>202</v>
      </c>
      <c r="T41" s="22">
        <v>309236</v>
      </c>
      <c r="U41" s="22">
        <v>45512</v>
      </c>
      <c r="V41" s="22">
        <v>495</v>
      </c>
      <c r="W41" s="22">
        <v>348</v>
      </c>
      <c r="X41" s="22">
        <v>64054</v>
      </c>
      <c r="Y41" s="22">
        <v>3661</v>
      </c>
      <c r="Z41" s="22">
        <v>76</v>
      </c>
      <c r="AA41" s="22">
        <v>44494</v>
      </c>
      <c r="AB41" s="22">
        <v>820</v>
      </c>
      <c r="AC41" s="22">
        <v>1339</v>
      </c>
      <c r="AD41" s="22">
        <v>771</v>
      </c>
      <c r="AE41" s="22">
        <v>654</v>
      </c>
      <c r="AF41" s="22">
        <v>85</v>
      </c>
      <c r="AG41" s="22">
        <v>2237</v>
      </c>
      <c r="AH41" s="22">
        <v>0</v>
      </c>
      <c r="AI41" s="22">
        <v>2112</v>
      </c>
      <c r="AJ41" s="22">
        <v>1536</v>
      </c>
      <c r="AK41" s="22">
        <v>11691</v>
      </c>
      <c r="AL41" s="22">
        <v>21223</v>
      </c>
      <c r="AM41" s="22">
        <v>30130</v>
      </c>
      <c r="AN41" s="22">
        <v>4012</v>
      </c>
      <c r="AO41" s="22">
        <v>122656</v>
      </c>
      <c r="AP41" s="22">
        <v>14720</v>
      </c>
      <c r="AQ41" s="22">
        <v>27421</v>
      </c>
      <c r="AR41" s="22">
        <v>1901</v>
      </c>
      <c r="AS41" s="22">
        <v>2375</v>
      </c>
      <c r="AT41" s="22">
        <v>5463</v>
      </c>
      <c r="AU41" s="22">
        <v>34</v>
      </c>
      <c r="AV41" s="22">
        <v>192</v>
      </c>
      <c r="AW41" s="22">
        <v>1704</v>
      </c>
      <c r="AX41" s="22">
        <v>885</v>
      </c>
      <c r="AY41" s="22">
        <v>960</v>
      </c>
      <c r="AZ41" s="22">
        <v>8</v>
      </c>
      <c r="BA41" s="22">
        <v>2531</v>
      </c>
      <c r="BB41" s="22">
        <v>493</v>
      </c>
      <c r="BC41" s="22">
        <v>669</v>
      </c>
      <c r="BD41" s="22">
        <v>2256</v>
      </c>
      <c r="BE41" s="22">
        <v>87</v>
      </c>
      <c r="BF41" s="22">
        <v>580</v>
      </c>
      <c r="BG41" s="22">
        <v>986</v>
      </c>
      <c r="BH41" s="22">
        <v>1493</v>
      </c>
      <c r="BI41" s="22">
        <v>82</v>
      </c>
      <c r="BJ41" s="22">
        <v>1803</v>
      </c>
      <c r="BK41" s="22">
        <v>3498</v>
      </c>
      <c r="BL41" s="22">
        <v>10445</v>
      </c>
      <c r="BM41" s="22">
        <v>1366</v>
      </c>
      <c r="BN41" s="22">
        <v>1399</v>
      </c>
      <c r="BO41" s="22">
        <v>3114</v>
      </c>
      <c r="BP41" s="22">
        <v>1588</v>
      </c>
      <c r="BQ41" s="22">
        <v>1766</v>
      </c>
      <c r="BR41" s="22">
        <v>810</v>
      </c>
      <c r="BS41" s="22">
        <v>505</v>
      </c>
      <c r="BT41" s="22">
        <v>222</v>
      </c>
      <c r="BU41" s="22">
        <v>1639</v>
      </c>
      <c r="BV41" s="76">
        <v>0</v>
      </c>
      <c r="BW41" s="113">
        <f t="shared" si="6"/>
        <v>833138</v>
      </c>
      <c r="BX41" s="60">
        <v>243087</v>
      </c>
      <c r="BY41" s="22">
        <v>0</v>
      </c>
      <c r="BZ41" s="76">
        <v>0</v>
      </c>
      <c r="CA41" s="113">
        <f t="shared" si="2"/>
        <v>243087</v>
      </c>
      <c r="CB41" s="60">
        <v>0</v>
      </c>
      <c r="CC41" s="76">
        <v>0</v>
      </c>
      <c r="CD41" s="113">
        <f t="shared" si="3"/>
        <v>0</v>
      </c>
      <c r="CE41" s="60">
        <v>0</v>
      </c>
      <c r="CF41" s="22">
        <v>0</v>
      </c>
      <c r="CG41" s="76">
        <v>0</v>
      </c>
      <c r="CH41" s="113">
        <f t="shared" si="4"/>
        <v>0</v>
      </c>
      <c r="CI41" s="81">
        <f t="shared" si="5"/>
        <v>243087</v>
      </c>
      <c r="CJ41" s="113">
        <f t="shared" si="7"/>
        <v>1076225</v>
      </c>
      <c r="CK41" s="91"/>
      <c r="CL41" s="32"/>
    </row>
    <row r="42" spans="1:90" x14ac:dyDescent="0.2">
      <c r="A42" s="63" t="s">
        <v>203</v>
      </c>
      <c r="B42" s="57" t="s">
        <v>204</v>
      </c>
      <c r="C42" s="60">
        <v>60016</v>
      </c>
      <c r="D42" s="22">
        <v>6967</v>
      </c>
      <c r="E42" s="22">
        <v>0</v>
      </c>
      <c r="F42" s="22">
        <v>1232</v>
      </c>
      <c r="G42" s="22">
        <v>541</v>
      </c>
      <c r="H42" s="22">
        <v>0</v>
      </c>
      <c r="I42" s="22">
        <v>0</v>
      </c>
      <c r="J42" s="22">
        <v>1368</v>
      </c>
      <c r="K42" s="22">
        <v>0</v>
      </c>
      <c r="L42" s="22">
        <v>9381</v>
      </c>
      <c r="M42" s="22">
        <v>782</v>
      </c>
      <c r="N42" s="22">
        <v>0</v>
      </c>
      <c r="O42" s="22">
        <v>1617</v>
      </c>
      <c r="P42" s="22">
        <v>33161</v>
      </c>
      <c r="Q42" s="22">
        <v>28232</v>
      </c>
      <c r="R42" s="22">
        <v>4651</v>
      </c>
      <c r="S42" s="22">
        <v>0</v>
      </c>
      <c r="T42" s="22">
        <v>53673</v>
      </c>
      <c r="U42" s="22">
        <v>116062</v>
      </c>
      <c r="V42" s="22">
        <v>131214</v>
      </c>
      <c r="W42" s="22">
        <v>3005</v>
      </c>
      <c r="X42" s="22">
        <v>46265</v>
      </c>
      <c r="Y42" s="22">
        <v>12043</v>
      </c>
      <c r="Z42" s="22">
        <v>0</v>
      </c>
      <c r="AA42" s="22">
        <v>37693</v>
      </c>
      <c r="AB42" s="22">
        <v>12020</v>
      </c>
      <c r="AC42" s="22">
        <v>9245</v>
      </c>
      <c r="AD42" s="22">
        <v>3513</v>
      </c>
      <c r="AE42" s="22">
        <v>0</v>
      </c>
      <c r="AF42" s="22">
        <v>4280</v>
      </c>
      <c r="AG42" s="22">
        <v>7734</v>
      </c>
      <c r="AH42" s="22">
        <v>41582</v>
      </c>
      <c r="AI42" s="22">
        <v>7045</v>
      </c>
      <c r="AJ42" s="22">
        <v>0</v>
      </c>
      <c r="AK42" s="22">
        <v>19852</v>
      </c>
      <c r="AL42" s="22">
        <v>0</v>
      </c>
      <c r="AM42" s="22">
        <v>3523</v>
      </c>
      <c r="AN42" s="22">
        <v>18</v>
      </c>
      <c r="AO42" s="22">
        <v>14238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97</v>
      </c>
      <c r="AV42" s="22">
        <v>110</v>
      </c>
      <c r="AW42" s="22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0</v>
      </c>
      <c r="BG42" s="22">
        <v>7</v>
      </c>
      <c r="BH42" s="22">
        <v>0</v>
      </c>
      <c r="BI42" s="22">
        <v>0</v>
      </c>
      <c r="BJ42" s="22">
        <v>0</v>
      </c>
      <c r="BK42" s="22">
        <v>215</v>
      </c>
      <c r="BL42" s="22">
        <v>0</v>
      </c>
      <c r="BM42" s="22">
        <v>0</v>
      </c>
      <c r="BN42" s="22">
        <v>0</v>
      </c>
      <c r="BO42" s="22">
        <v>7589</v>
      </c>
      <c r="BP42" s="22">
        <v>4725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76">
        <v>0</v>
      </c>
      <c r="BW42" s="113">
        <f t="shared" si="6"/>
        <v>683696</v>
      </c>
      <c r="BX42" s="60">
        <v>14410</v>
      </c>
      <c r="BY42" s="22">
        <v>0</v>
      </c>
      <c r="BZ42" s="76">
        <v>0</v>
      </c>
      <c r="CA42" s="113">
        <f t="shared" si="2"/>
        <v>14410</v>
      </c>
      <c r="CB42" s="60">
        <v>0</v>
      </c>
      <c r="CC42" s="76">
        <v>10470</v>
      </c>
      <c r="CD42" s="113">
        <f t="shared" si="3"/>
        <v>10470</v>
      </c>
      <c r="CE42" s="60">
        <v>0</v>
      </c>
      <c r="CF42" s="22">
        <v>0</v>
      </c>
      <c r="CG42" s="76">
        <v>0</v>
      </c>
      <c r="CH42" s="113">
        <f t="shared" si="4"/>
        <v>0</v>
      </c>
      <c r="CI42" s="81">
        <f t="shared" si="5"/>
        <v>24880</v>
      </c>
      <c r="CJ42" s="113">
        <f t="shared" si="7"/>
        <v>708576</v>
      </c>
      <c r="CK42" s="91"/>
      <c r="CL42" s="32"/>
    </row>
    <row r="43" spans="1:90" x14ac:dyDescent="0.2">
      <c r="A43" s="63" t="s">
        <v>205</v>
      </c>
      <c r="B43" s="57" t="s">
        <v>206</v>
      </c>
      <c r="C43" s="60">
        <v>1993</v>
      </c>
      <c r="D43" s="22">
        <v>0</v>
      </c>
      <c r="E43" s="22">
        <v>1992</v>
      </c>
      <c r="F43" s="22">
        <v>814</v>
      </c>
      <c r="G43" s="22">
        <v>2804</v>
      </c>
      <c r="H43" s="22">
        <v>0</v>
      </c>
      <c r="I43" s="22">
        <v>48</v>
      </c>
      <c r="J43" s="22">
        <v>813</v>
      </c>
      <c r="K43" s="22">
        <v>8815</v>
      </c>
      <c r="L43" s="22">
        <v>23460</v>
      </c>
      <c r="M43" s="22">
        <v>7782</v>
      </c>
      <c r="N43" s="22">
        <v>0</v>
      </c>
      <c r="O43" s="22">
        <v>577</v>
      </c>
      <c r="P43" s="22">
        <v>13466</v>
      </c>
      <c r="Q43" s="22">
        <v>15319</v>
      </c>
      <c r="R43" s="22">
        <v>10081</v>
      </c>
      <c r="S43" s="22">
        <v>2773</v>
      </c>
      <c r="T43" s="22">
        <v>8502</v>
      </c>
      <c r="U43" s="22">
        <v>30233</v>
      </c>
      <c r="V43" s="22">
        <v>11548</v>
      </c>
      <c r="W43" s="22">
        <v>13771</v>
      </c>
      <c r="X43" s="22">
        <v>3723</v>
      </c>
      <c r="Y43" s="22">
        <v>14066</v>
      </c>
      <c r="Z43" s="22">
        <v>0</v>
      </c>
      <c r="AA43" s="22">
        <v>3600</v>
      </c>
      <c r="AB43" s="22">
        <v>145</v>
      </c>
      <c r="AC43" s="22">
        <v>27703</v>
      </c>
      <c r="AD43" s="22">
        <v>17149</v>
      </c>
      <c r="AE43" s="22">
        <v>4544</v>
      </c>
      <c r="AF43" s="22">
        <v>102</v>
      </c>
      <c r="AG43" s="22">
        <v>916</v>
      </c>
      <c r="AH43" s="22">
        <v>0</v>
      </c>
      <c r="AI43" s="22">
        <v>168</v>
      </c>
      <c r="AJ43" s="22">
        <v>0</v>
      </c>
      <c r="AK43" s="22">
        <v>81318</v>
      </c>
      <c r="AL43" s="22">
        <v>46792</v>
      </c>
      <c r="AM43" s="22">
        <v>660</v>
      </c>
      <c r="AN43" s="22">
        <v>2008</v>
      </c>
      <c r="AO43" s="22">
        <v>8279</v>
      </c>
      <c r="AP43" s="22">
        <v>14</v>
      </c>
      <c r="AQ43" s="22">
        <v>9</v>
      </c>
      <c r="AR43" s="22">
        <v>628</v>
      </c>
      <c r="AS43" s="22">
        <v>5864</v>
      </c>
      <c r="AT43" s="22">
        <v>67200</v>
      </c>
      <c r="AU43" s="22">
        <v>62</v>
      </c>
      <c r="AV43" s="22">
        <v>35</v>
      </c>
      <c r="AW43" s="22">
        <v>0</v>
      </c>
      <c r="AX43" s="22">
        <v>0</v>
      </c>
      <c r="AY43" s="22">
        <v>0</v>
      </c>
      <c r="AZ43" s="22">
        <v>0</v>
      </c>
      <c r="BA43" s="22">
        <v>0</v>
      </c>
      <c r="BB43" s="22">
        <v>0</v>
      </c>
      <c r="BC43" s="22">
        <v>0</v>
      </c>
      <c r="BD43" s="22">
        <v>6419</v>
      </c>
      <c r="BE43" s="22">
        <v>359</v>
      </c>
      <c r="BF43" s="22">
        <v>0</v>
      </c>
      <c r="BG43" s="22">
        <v>1082</v>
      </c>
      <c r="BH43" s="22">
        <v>230</v>
      </c>
      <c r="BI43" s="22">
        <v>0</v>
      </c>
      <c r="BJ43" s="22">
        <v>0</v>
      </c>
      <c r="BK43" s="22">
        <v>2214</v>
      </c>
      <c r="BL43" s="22">
        <v>939</v>
      </c>
      <c r="BM43" s="22">
        <v>0</v>
      </c>
      <c r="BN43" s="22">
        <v>248</v>
      </c>
      <c r="BO43" s="22">
        <v>18961</v>
      </c>
      <c r="BP43" s="22">
        <v>1433</v>
      </c>
      <c r="BQ43" s="22">
        <v>1293</v>
      </c>
      <c r="BR43" s="22">
        <v>150</v>
      </c>
      <c r="BS43" s="22">
        <v>0</v>
      </c>
      <c r="BT43" s="22">
        <v>342</v>
      </c>
      <c r="BU43" s="22">
        <v>18215</v>
      </c>
      <c r="BV43" s="76">
        <v>0</v>
      </c>
      <c r="BW43" s="113">
        <f t="shared" si="6"/>
        <v>491661</v>
      </c>
      <c r="BX43" s="60">
        <v>199736</v>
      </c>
      <c r="BY43" s="22">
        <v>0</v>
      </c>
      <c r="BZ43" s="76">
        <v>0</v>
      </c>
      <c r="CA43" s="113">
        <f t="shared" si="2"/>
        <v>199736</v>
      </c>
      <c r="CB43" s="60">
        <v>0</v>
      </c>
      <c r="CC43" s="76">
        <v>4684</v>
      </c>
      <c r="CD43" s="113">
        <f t="shared" si="3"/>
        <v>4684</v>
      </c>
      <c r="CE43" s="60">
        <v>0</v>
      </c>
      <c r="CF43" s="22">
        <v>0</v>
      </c>
      <c r="CG43" s="76">
        <v>0</v>
      </c>
      <c r="CH43" s="113">
        <f t="shared" si="4"/>
        <v>0</v>
      </c>
      <c r="CI43" s="81">
        <f t="shared" si="5"/>
        <v>204420</v>
      </c>
      <c r="CJ43" s="113">
        <f t="shared" si="7"/>
        <v>696081</v>
      </c>
      <c r="CK43" s="91"/>
      <c r="CL43" s="32"/>
    </row>
    <row r="44" spans="1:90" x14ac:dyDescent="0.2">
      <c r="A44" s="63" t="s">
        <v>207</v>
      </c>
      <c r="B44" s="57" t="s">
        <v>208</v>
      </c>
      <c r="C44" s="60">
        <v>22579</v>
      </c>
      <c r="D44" s="22">
        <v>0</v>
      </c>
      <c r="E44" s="22">
        <v>0</v>
      </c>
      <c r="F44" s="22">
        <v>230</v>
      </c>
      <c r="G44" s="22">
        <v>0</v>
      </c>
      <c r="H44" s="22">
        <v>0</v>
      </c>
      <c r="I44" s="22">
        <v>0</v>
      </c>
      <c r="J44" s="22">
        <v>537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11204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132</v>
      </c>
      <c r="AK44" s="22">
        <v>0</v>
      </c>
      <c r="AL44" s="22">
        <v>0</v>
      </c>
      <c r="AM44" s="22">
        <v>41</v>
      </c>
      <c r="AN44" s="22">
        <v>7</v>
      </c>
      <c r="AO44" s="22">
        <v>0</v>
      </c>
      <c r="AP44" s="22">
        <v>0</v>
      </c>
      <c r="AQ44" s="22">
        <v>0</v>
      </c>
      <c r="AR44" s="22">
        <v>0</v>
      </c>
      <c r="AS44" s="22">
        <v>0</v>
      </c>
      <c r="AT44" s="22">
        <v>5321</v>
      </c>
      <c r="AU44" s="22">
        <v>0</v>
      </c>
      <c r="AV44" s="22">
        <v>16</v>
      </c>
      <c r="AW44" s="22">
        <v>0</v>
      </c>
      <c r="AX44" s="22">
        <v>0</v>
      </c>
      <c r="AY44" s="22">
        <v>0</v>
      </c>
      <c r="AZ44" s="22">
        <v>0</v>
      </c>
      <c r="BA44" s="22">
        <v>0</v>
      </c>
      <c r="BB44" s="22">
        <v>0</v>
      </c>
      <c r="BC44" s="22">
        <v>0</v>
      </c>
      <c r="BD44" s="22">
        <v>0</v>
      </c>
      <c r="BE44" s="22">
        <v>148</v>
      </c>
      <c r="BF44" s="22">
        <v>0</v>
      </c>
      <c r="BG44" s="22">
        <v>4808</v>
      </c>
      <c r="BH44" s="22">
        <v>0</v>
      </c>
      <c r="BI44" s="22">
        <v>0</v>
      </c>
      <c r="BJ44" s="22">
        <v>0</v>
      </c>
      <c r="BK44" s="22">
        <v>0</v>
      </c>
      <c r="BL44" s="22">
        <v>373</v>
      </c>
      <c r="BM44" s="22">
        <v>0</v>
      </c>
      <c r="BN44" s="22">
        <v>43</v>
      </c>
      <c r="BO44" s="22">
        <v>86953</v>
      </c>
      <c r="BP44" s="22">
        <v>263290</v>
      </c>
      <c r="BQ44" s="22">
        <v>148</v>
      </c>
      <c r="BR44" s="22">
        <v>101</v>
      </c>
      <c r="BS44" s="22">
        <v>0</v>
      </c>
      <c r="BT44" s="22">
        <v>0</v>
      </c>
      <c r="BU44" s="22">
        <v>2539</v>
      </c>
      <c r="BV44" s="76">
        <v>0</v>
      </c>
      <c r="BW44" s="113">
        <f t="shared" si="6"/>
        <v>398470</v>
      </c>
      <c r="BX44" s="60">
        <v>425828</v>
      </c>
      <c r="BY44" s="22">
        <v>396232</v>
      </c>
      <c r="BZ44" s="76">
        <v>0</v>
      </c>
      <c r="CA44" s="113">
        <f t="shared" si="2"/>
        <v>822060</v>
      </c>
      <c r="CB44" s="60">
        <v>0</v>
      </c>
      <c r="CC44" s="76">
        <v>555</v>
      </c>
      <c r="CD44" s="113">
        <f t="shared" si="3"/>
        <v>555</v>
      </c>
      <c r="CE44" s="60">
        <v>0</v>
      </c>
      <c r="CF44" s="22">
        <v>0</v>
      </c>
      <c r="CG44" s="76">
        <v>0</v>
      </c>
      <c r="CH44" s="113">
        <f t="shared" si="4"/>
        <v>0</v>
      </c>
      <c r="CI44" s="81">
        <f t="shared" si="5"/>
        <v>822615</v>
      </c>
      <c r="CJ44" s="113">
        <f t="shared" si="7"/>
        <v>1221085</v>
      </c>
      <c r="CK44" s="91"/>
      <c r="CL44" s="32"/>
    </row>
    <row r="45" spans="1:90" x14ac:dyDescent="0.2">
      <c r="A45" s="63" t="s">
        <v>209</v>
      </c>
      <c r="B45" s="57" t="s">
        <v>210</v>
      </c>
      <c r="C45" s="60">
        <v>16580</v>
      </c>
      <c r="D45" s="22">
        <v>119</v>
      </c>
      <c r="E45" s="22">
        <v>2792</v>
      </c>
      <c r="F45" s="22">
        <v>744</v>
      </c>
      <c r="G45" s="22">
        <v>164</v>
      </c>
      <c r="H45" s="22">
        <v>6786</v>
      </c>
      <c r="I45" s="22">
        <v>668</v>
      </c>
      <c r="J45" s="22">
        <v>31251</v>
      </c>
      <c r="K45" s="22">
        <v>385</v>
      </c>
      <c r="L45" s="22">
        <v>1890</v>
      </c>
      <c r="M45" s="22">
        <v>18916</v>
      </c>
      <c r="N45" s="22">
        <v>0</v>
      </c>
      <c r="O45" s="22">
        <v>897</v>
      </c>
      <c r="P45" s="22">
        <v>7122</v>
      </c>
      <c r="Q45" s="22">
        <v>30</v>
      </c>
      <c r="R45" s="22">
        <v>2474</v>
      </c>
      <c r="S45" s="22">
        <v>566</v>
      </c>
      <c r="T45" s="22">
        <v>0</v>
      </c>
      <c r="U45" s="22">
        <v>4721</v>
      </c>
      <c r="V45" s="22">
        <v>160204</v>
      </c>
      <c r="W45" s="22">
        <v>387</v>
      </c>
      <c r="X45" s="22">
        <v>0</v>
      </c>
      <c r="Y45" s="22">
        <v>11754</v>
      </c>
      <c r="Z45" s="22">
        <v>3709</v>
      </c>
      <c r="AA45" s="22">
        <v>37392</v>
      </c>
      <c r="AB45" s="22">
        <v>13892</v>
      </c>
      <c r="AC45" s="22">
        <v>337285</v>
      </c>
      <c r="AD45" s="22">
        <v>907</v>
      </c>
      <c r="AE45" s="22">
        <v>5057</v>
      </c>
      <c r="AF45" s="22">
        <v>4919</v>
      </c>
      <c r="AG45" s="22">
        <v>976</v>
      </c>
      <c r="AH45" s="22">
        <v>7096</v>
      </c>
      <c r="AI45" s="22">
        <v>455</v>
      </c>
      <c r="AJ45" s="22">
        <v>0</v>
      </c>
      <c r="AK45" s="22">
        <v>12642</v>
      </c>
      <c r="AL45" s="22">
        <v>91611</v>
      </c>
      <c r="AM45" s="22">
        <v>11275</v>
      </c>
      <c r="AN45" s="22">
        <v>8269</v>
      </c>
      <c r="AO45" s="22">
        <v>9433</v>
      </c>
      <c r="AP45" s="22">
        <v>0</v>
      </c>
      <c r="AQ45" s="22">
        <v>898</v>
      </c>
      <c r="AR45" s="22">
        <v>0</v>
      </c>
      <c r="AS45" s="22">
        <v>26</v>
      </c>
      <c r="AT45" s="22">
        <v>992</v>
      </c>
      <c r="AU45" s="22">
        <v>97</v>
      </c>
      <c r="AV45" s="22">
        <v>12</v>
      </c>
      <c r="AW45" s="22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7</v>
      </c>
      <c r="BE45" s="22">
        <v>12</v>
      </c>
      <c r="BF45" s="22">
        <v>0</v>
      </c>
      <c r="BG45" s="22">
        <v>0</v>
      </c>
      <c r="BH45" s="22">
        <v>114</v>
      </c>
      <c r="BI45" s="22">
        <v>0</v>
      </c>
      <c r="BJ45" s="22">
        <v>0</v>
      </c>
      <c r="BK45" s="22">
        <v>887</v>
      </c>
      <c r="BL45" s="22">
        <v>360</v>
      </c>
      <c r="BM45" s="22">
        <v>0</v>
      </c>
      <c r="BN45" s="22">
        <v>15</v>
      </c>
      <c r="BO45" s="22">
        <v>448</v>
      </c>
      <c r="BP45" s="22">
        <v>3999</v>
      </c>
      <c r="BQ45" s="22">
        <v>56</v>
      </c>
      <c r="BR45" s="22">
        <v>16</v>
      </c>
      <c r="BS45" s="22">
        <v>767</v>
      </c>
      <c r="BT45" s="22">
        <v>162</v>
      </c>
      <c r="BU45" s="22">
        <v>586</v>
      </c>
      <c r="BV45" s="76">
        <v>0</v>
      </c>
      <c r="BW45" s="113">
        <f t="shared" si="6"/>
        <v>822822</v>
      </c>
      <c r="BX45" s="60">
        <v>40374</v>
      </c>
      <c r="BY45" s="22">
        <v>0</v>
      </c>
      <c r="BZ45" s="76">
        <v>0</v>
      </c>
      <c r="CA45" s="113">
        <f t="shared" si="2"/>
        <v>40374</v>
      </c>
      <c r="CB45" s="60">
        <v>109</v>
      </c>
      <c r="CC45" s="76">
        <v>393</v>
      </c>
      <c r="CD45" s="113">
        <f t="shared" si="3"/>
        <v>502</v>
      </c>
      <c r="CE45" s="60">
        <v>0</v>
      </c>
      <c r="CF45" s="22">
        <v>0</v>
      </c>
      <c r="CG45" s="76">
        <v>0</v>
      </c>
      <c r="CH45" s="113">
        <f t="shared" si="4"/>
        <v>0</v>
      </c>
      <c r="CI45" s="81">
        <f t="shared" si="5"/>
        <v>40876</v>
      </c>
      <c r="CJ45" s="113">
        <f t="shared" si="7"/>
        <v>863698</v>
      </c>
      <c r="CK45" s="91"/>
      <c r="CL45" s="32"/>
    </row>
    <row r="46" spans="1:90" x14ac:dyDescent="0.2">
      <c r="A46" s="63" t="s">
        <v>211</v>
      </c>
      <c r="B46" s="57" t="s">
        <v>212</v>
      </c>
      <c r="C46" s="60">
        <v>411</v>
      </c>
      <c r="D46" s="22">
        <v>990</v>
      </c>
      <c r="E46" s="22">
        <v>0</v>
      </c>
      <c r="F46" s="22">
        <v>0</v>
      </c>
      <c r="G46" s="22">
        <v>57</v>
      </c>
      <c r="H46" s="22">
        <v>0</v>
      </c>
      <c r="I46" s="22">
        <v>0</v>
      </c>
      <c r="J46" s="22">
        <v>0</v>
      </c>
      <c r="K46" s="22">
        <v>0</v>
      </c>
      <c r="L46" s="22">
        <v>202</v>
      </c>
      <c r="M46" s="22">
        <v>27467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21293</v>
      </c>
      <c r="X46" s="22">
        <v>714</v>
      </c>
      <c r="Y46" s="22">
        <v>9642</v>
      </c>
      <c r="Z46" s="22">
        <v>0</v>
      </c>
      <c r="AA46" s="22">
        <v>7289</v>
      </c>
      <c r="AB46" s="22">
        <v>896</v>
      </c>
      <c r="AC46" s="22">
        <v>33602</v>
      </c>
      <c r="AD46" s="22">
        <v>0</v>
      </c>
      <c r="AE46" s="22">
        <v>349</v>
      </c>
      <c r="AF46" s="22">
        <v>585</v>
      </c>
      <c r="AG46" s="22">
        <v>1271</v>
      </c>
      <c r="AH46" s="22">
        <v>8432</v>
      </c>
      <c r="AI46" s="22">
        <v>0</v>
      </c>
      <c r="AJ46" s="22">
        <v>0</v>
      </c>
      <c r="AK46" s="22">
        <v>46471</v>
      </c>
      <c r="AL46" s="22">
        <v>27283</v>
      </c>
      <c r="AM46" s="22">
        <v>255</v>
      </c>
      <c r="AN46" s="22">
        <v>419</v>
      </c>
      <c r="AO46" s="22">
        <v>0</v>
      </c>
      <c r="AP46" s="22">
        <v>0</v>
      </c>
      <c r="AQ46" s="22">
        <v>0</v>
      </c>
      <c r="AR46" s="22">
        <v>0</v>
      </c>
      <c r="AS46" s="22">
        <v>72</v>
      </c>
      <c r="AT46" s="22">
        <v>11957</v>
      </c>
      <c r="AU46" s="22">
        <v>0</v>
      </c>
      <c r="AV46" s="22">
        <v>12</v>
      </c>
      <c r="AW46" s="22">
        <v>0</v>
      </c>
      <c r="AX46" s="22">
        <v>0</v>
      </c>
      <c r="AY46" s="22">
        <v>394</v>
      </c>
      <c r="AZ46" s="22">
        <v>341</v>
      </c>
      <c r="BA46" s="22">
        <v>208</v>
      </c>
      <c r="BB46" s="22">
        <v>0</v>
      </c>
      <c r="BC46" s="22">
        <v>0</v>
      </c>
      <c r="BD46" s="22">
        <v>39</v>
      </c>
      <c r="BE46" s="22">
        <v>0</v>
      </c>
      <c r="BF46" s="22">
        <v>0</v>
      </c>
      <c r="BG46" s="22">
        <v>0</v>
      </c>
      <c r="BH46" s="22">
        <v>110</v>
      </c>
      <c r="BI46" s="22">
        <v>0</v>
      </c>
      <c r="BJ46" s="22">
        <v>0</v>
      </c>
      <c r="BK46" s="22">
        <v>0</v>
      </c>
      <c r="BL46" s="22">
        <v>118</v>
      </c>
      <c r="BM46" s="22">
        <v>0</v>
      </c>
      <c r="BN46" s="22">
        <v>100</v>
      </c>
      <c r="BO46" s="22">
        <v>37</v>
      </c>
      <c r="BP46" s="22">
        <v>6</v>
      </c>
      <c r="BQ46" s="22">
        <v>248</v>
      </c>
      <c r="BR46" s="22">
        <v>7</v>
      </c>
      <c r="BS46" s="22">
        <v>0</v>
      </c>
      <c r="BT46" s="22">
        <v>40</v>
      </c>
      <c r="BU46" s="22">
        <v>1170</v>
      </c>
      <c r="BV46" s="76">
        <v>0</v>
      </c>
      <c r="BW46" s="113">
        <f t="shared" si="6"/>
        <v>202487</v>
      </c>
      <c r="BX46" s="60">
        <v>12414</v>
      </c>
      <c r="BY46" s="22">
        <v>0</v>
      </c>
      <c r="BZ46" s="76">
        <v>0</v>
      </c>
      <c r="CA46" s="113">
        <f t="shared" si="2"/>
        <v>12414</v>
      </c>
      <c r="CB46" s="60">
        <v>0</v>
      </c>
      <c r="CC46" s="76">
        <v>0</v>
      </c>
      <c r="CD46" s="113">
        <f t="shared" si="3"/>
        <v>0</v>
      </c>
      <c r="CE46" s="60">
        <v>0</v>
      </c>
      <c r="CF46" s="22">
        <v>0</v>
      </c>
      <c r="CG46" s="76">
        <v>0</v>
      </c>
      <c r="CH46" s="113">
        <f t="shared" si="4"/>
        <v>0</v>
      </c>
      <c r="CI46" s="81">
        <f t="shared" si="5"/>
        <v>12414</v>
      </c>
      <c r="CJ46" s="113">
        <f t="shared" si="7"/>
        <v>214901</v>
      </c>
      <c r="CK46" s="91"/>
      <c r="CL46" s="32"/>
    </row>
    <row r="47" spans="1:90" x14ac:dyDescent="0.2">
      <c r="A47" s="63" t="s">
        <v>213</v>
      </c>
      <c r="B47" s="57" t="s">
        <v>370</v>
      </c>
      <c r="C47" s="60">
        <v>387</v>
      </c>
      <c r="D47" s="22">
        <v>81</v>
      </c>
      <c r="E47" s="22">
        <v>0</v>
      </c>
      <c r="F47" s="22">
        <v>0</v>
      </c>
      <c r="G47" s="22">
        <v>789</v>
      </c>
      <c r="H47" s="22">
        <v>15</v>
      </c>
      <c r="I47" s="22">
        <v>46</v>
      </c>
      <c r="J47" s="22">
        <v>11</v>
      </c>
      <c r="K47" s="22">
        <v>6</v>
      </c>
      <c r="L47" s="22">
        <v>5</v>
      </c>
      <c r="M47" s="22">
        <v>17</v>
      </c>
      <c r="N47" s="22">
        <v>0</v>
      </c>
      <c r="O47" s="22">
        <v>2</v>
      </c>
      <c r="P47" s="22">
        <v>2</v>
      </c>
      <c r="Q47" s="22">
        <v>38</v>
      </c>
      <c r="R47" s="22">
        <v>47</v>
      </c>
      <c r="S47" s="22">
        <v>0</v>
      </c>
      <c r="T47" s="22">
        <v>0</v>
      </c>
      <c r="U47" s="22">
        <v>0</v>
      </c>
      <c r="V47" s="22">
        <v>0</v>
      </c>
      <c r="W47" s="22">
        <v>32574</v>
      </c>
      <c r="X47" s="22">
        <v>0</v>
      </c>
      <c r="Y47" s="22">
        <v>0</v>
      </c>
      <c r="Z47" s="22">
        <v>0</v>
      </c>
      <c r="AA47" s="22">
        <v>0</v>
      </c>
      <c r="AB47" s="22">
        <v>125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2250</v>
      </c>
      <c r="AI47" s="22">
        <v>0</v>
      </c>
      <c r="AJ47" s="22">
        <v>0</v>
      </c>
      <c r="AK47" s="22">
        <v>41637</v>
      </c>
      <c r="AL47" s="22">
        <v>0</v>
      </c>
      <c r="AM47" s="22">
        <v>52</v>
      </c>
      <c r="AN47" s="22">
        <v>56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1</v>
      </c>
      <c r="AW47" s="22">
        <v>1930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1608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6</v>
      </c>
      <c r="BL47" s="22">
        <v>11</v>
      </c>
      <c r="BM47" s="22">
        <v>0</v>
      </c>
      <c r="BN47" s="22">
        <v>0</v>
      </c>
      <c r="BO47" s="22">
        <v>0</v>
      </c>
      <c r="BP47" s="22">
        <v>0</v>
      </c>
      <c r="BQ47" s="22">
        <v>0</v>
      </c>
      <c r="BR47" s="22">
        <v>0</v>
      </c>
      <c r="BS47" s="22">
        <v>0</v>
      </c>
      <c r="BT47" s="22">
        <v>0</v>
      </c>
      <c r="BU47" s="22">
        <v>0</v>
      </c>
      <c r="BV47" s="76">
        <v>0</v>
      </c>
      <c r="BW47" s="113">
        <f t="shared" si="6"/>
        <v>81696</v>
      </c>
      <c r="BX47" s="60">
        <v>95</v>
      </c>
      <c r="BY47" s="22">
        <v>0</v>
      </c>
      <c r="BZ47" s="76">
        <v>0</v>
      </c>
      <c r="CA47" s="113">
        <f t="shared" si="2"/>
        <v>95</v>
      </c>
      <c r="CB47" s="60">
        <v>0</v>
      </c>
      <c r="CC47" s="76">
        <v>869</v>
      </c>
      <c r="CD47" s="113">
        <f t="shared" si="3"/>
        <v>869</v>
      </c>
      <c r="CE47" s="60">
        <v>0</v>
      </c>
      <c r="CF47" s="22">
        <v>0</v>
      </c>
      <c r="CG47" s="76">
        <v>0</v>
      </c>
      <c r="CH47" s="113">
        <f t="shared" si="4"/>
        <v>0</v>
      </c>
      <c r="CI47" s="81">
        <f t="shared" si="5"/>
        <v>964</v>
      </c>
      <c r="CJ47" s="113">
        <f t="shared" si="7"/>
        <v>82660</v>
      </c>
      <c r="CK47" s="91"/>
      <c r="CL47" s="32"/>
    </row>
    <row r="48" spans="1:90" ht="22.5" x14ac:dyDescent="0.2">
      <c r="A48" s="63" t="s">
        <v>214</v>
      </c>
      <c r="B48" s="57" t="s">
        <v>216</v>
      </c>
      <c r="C48" s="60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33</v>
      </c>
      <c r="X48" s="22">
        <v>5496</v>
      </c>
      <c r="Y48" s="22">
        <v>302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1480</v>
      </c>
      <c r="AI48" s="22">
        <v>0</v>
      </c>
      <c r="AJ48" s="22">
        <v>0</v>
      </c>
      <c r="AK48" s="22">
        <v>16123</v>
      </c>
      <c r="AL48" s="22">
        <v>0</v>
      </c>
      <c r="AM48" s="22">
        <v>0</v>
      </c>
      <c r="AN48" s="22">
        <v>5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3</v>
      </c>
      <c r="AW48" s="22">
        <v>0</v>
      </c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C48" s="22">
        <v>0</v>
      </c>
      <c r="BD48" s="22">
        <v>1724</v>
      </c>
      <c r="BE48" s="22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22">
        <v>7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76">
        <v>0</v>
      </c>
      <c r="BW48" s="113">
        <f t="shared" si="6"/>
        <v>25173</v>
      </c>
      <c r="BX48" s="60">
        <v>0</v>
      </c>
      <c r="BY48" s="22">
        <v>0</v>
      </c>
      <c r="BZ48" s="76">
        <v>0</v>
      </c>
      <c r="CA48" s="113">
        <f t="shared" si="2"/>
        <v>0</v>
      </c>
      <c r="CB48" s="60">
        <v>0</v>
      </c>
      <c r="CC48" s="76">
        <v>0</v>
      </c>
      <c r="CD48" s="113">
        <f t="shared" si="3"/>
        <v>0</v>
      </c>
      <c r="CE48" s="60">
        <v>0</v>
      </c>
      <c r="CF48" s="22">
        <v>0</v>
      </c>
      <c r="CG48" s="76">
        <v>0</v>
      </c>
      <c r="CH48" s="113">
        <f t="shared" si="4"/>
        <v>0</v>
      </c>
      <c r="CI48" s="81">
        <f t="shared" si="5"/>
        <v>0</v>
      </c>
      <c r="CJ48" s="113">
        <f t="shared" si="7"/>
        <v>25173</v>
      </c>
      <c r="CK48" s="91"/>
      <c r="CL48" s="32"/>
    </row>
    <row r="49" spans="1:90" x14ac:dyDescent="0.2">
      <c r="A49" s="63" t="s">
        <v>215</v>
      </c>
      <c r="B49" s="57" t="s">
        <v>217</v>
      </c>
      <c r="C49" s="60">
        <v>331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553</v>
      </c>
      <c r="X49" s="22">
        <v>1783</v>
      </c>
      <c r="Y49" s="22">
        <v>616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9948</v>
      </c>
      <c r="AI49" s="22">
        <v>0</v>
      </c>
      <c r="AJ49" s="22">
        <v>0</v>
      </c>
      <c r="AK49" s="22">
        <v>44662</v>
      </c>
      <c r="AL49" s="22">
        <v>0</v>
      </c>
      <c r="AM49" s="22">
        <v>0</v>
      </c>
      <c r="AN49" s="22">
        <v>375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2</v>
      </c>
      <c r="AV49" s="22">
        <v>7</v>
      </c>
      <c r="AW49" s="22">
        <v>0</v>
      </c>
      <c r="AX49" s="22">
        <v>0</v>
      </c>
      <c r="AY49" s="22">
        <v>224</v>
      </c>
      <c r="AZ49" s="22">
        <v>194</v>
      </c>
      <c r="BA49" s="22">
        <v>118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</v>
      </c>
      <c r="BL49" s="22">
        <v>83</v>
      </c>
      <c r="BM49" s="22">
        <v>0</v>
      </c>
      <c r="BN49" s="22">
        <v>1</v>
      </c>
      <c r="BO49" s="22">
        <v>0</v>
      </c>
      <c r="BP49" s="22">
        <v>1</v>
      </c>
      <c r="BQ49" s="22">
        <v>0</v>
      </c>
      <c r="BR49" s="22">
        <v>4</v>
      </c>
      <c r="BS49" s="22">
        <v>0</v>
      </c>
      <c r="BT49" s="22">
        <v>0</v>
      </c>
      <c r="BU49" s="22">
        <v>0</v>
      </c>
      <c r="BV49" s="76">
        <v>0</v>
      </c>
      <c r="BW49" s="113">
        <f t="shared" si="6"/>
        <v>58902</v>
      </c>
      <c r="BX49" s="60">
        <v>257</v>
      </c>
      <c r="BY49" s="22">
        <v>0</v>
      </c>
      <c r="BZ49" s="76">
        <v>0</v>
      </c>
      <c r="CA49" s="113">
        <f t="shared" si="2"/>
        <v>257</v>
      </c>
      <c r="CB49" s="60">
        <v>0</v>
      </c>
      <c r="CC49" s="76">
        <v>3</v>
      </c>
      <c r="CD49" s="113">
        <f t="shared" si="3"/>
        <v>3</v>
      </c>
      <c r="CE49" s="60">
        <v>0</v>
      </c>
      <c r="CF49" s="22">
        <v>0</v>
      </c>
      <c r="CG49" s="76">
        <v>0</v>
      </c>
      <c r="CH49" s="113">
        <f t="shared" si="4"/>
        <v>0</v>
      </c>
      <c r="CI49" s="81">
        <f t="shared" si="5"/>
        <v>260</v>
      </c>
      <c r="CJ49" s="113">
        <f t="shared" si="7"/>
        <v>59162</v>
      </c>
      <c r="CK49" s="91"/>
      <c r="CL49" s="32"/>
    </row>
    <row r="50" spans="1:90" ht="22.5" x14ac:dyDescent="0.2">
      <c r="A50" s="63" t="s">
        <v>371</v>
      </c>
      <c r="B50" s="57" t="s">
        <v>372</v>
      </c>
      <c r="C50" s="60">
        <v>16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3671</v>
      </c>
      <c r="M50" s="22">
        <v>0</v>
      </c>
      <c r="N50" s="22">
        <v>0</v>
      </c>
      <c r="O50" s="22">
        <v>5692</v>
      </c>
      <c r="P50" s="22">
        <v>0</v>
      </c>
      <c r="Q50" s="22">
        <v>0</v>
      </c>
      <c r="R50" s="22">
        <v>0</v>
      </c>
      <c r="S50" s="22">
        <v>3487</v>
      </c>
      <c r="T50" s="22">
        <v>0</v>
      </c>
      <c r="U50" s="22">
        <v>0</v>
      </c>
      <c r="V50" s="22">
        <v>6033</v>
      </c>
      <c r="W50" s="22">
        <v>1387</v>
      </c>
      <c r="X50" s="22">
        <v>109652</v>
      </c>
      <c r="Y50" s="22">
        <v>102328</v>
      </c>
      <c r="Z50" s="22">
        <v>0</v>
      </c>
      <c r="AA50" s="22">
        <v>305</v>
      </c>
      <c r="AB50" s="22">
        <v>7418</v>
      </c>
      <c r="AC50" s="22">
        <v>112081</v>
      </c>
      <c r="AD50" s="22">
        <v>2351</v>
      </c>
      <c r="AE50" s="22">
        <v>10237</v>
      </c>
      <c r="AF50" s="22">
        <v>942</v>
      </c>
      <c r="AG50" s="22">
        <v>28</v>
      </c>
      <c r="AH50" s="22">
        <v>18252</v>
      </c>
      <c r="AI50" s="22">
        <v>0</v>
      </c>
      <c r="AJ50" s="22">
        <v>0</v>
      </c>
      <c r="AK50" s="22">
        <v>37033</v>
      </c>
      <c r="AL50" s="22">
        <v>0</v>
      </c>
      <c r="AM50" s="22">
        <v>428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1</v>
      </c>
      <c r="AW50" s="22">
        <v>0</v>
      </c>
      <c r="AX50" s="22">
        <v>0</v>
      </c>
      <c r="AY50" s="22">
        <v>0</v>
      </c>
      <c r="AZ50" s="22">
        <v>0</v>
      </c>
      <c r="BA50" s="22">
        <v>0</v>
      </c>
      <c r="BB50" s="22">
        <v>0</v>
      </c>
      <c r="BC50" s="22">
        <v>0</v>
      </c>
      <c r="BD50" s="22">
        <v>0</v>
      </c>
      <c r="BE50" s="22">
        <v>5</v>
      </c>
      <c r="BF50" s="22">
        <v>0</v>
      </c>
      <c r="BG50" s="22">
        <v>0</v>
      </c>
      <c r="BH50" s="22">
        <v>0</v>
      </c>
      <c r="BI50" s="22">
        <v>0</v>
      </c>
      <c r="BJ50" s="22">
        <v>0</v>
      </c>
      <c r="BK50" s="22">
        <v>0</v>
      </c>
      <c r="BL50" s="22">
        <v>5</v>
      </c>
      <c r="BM50" s="22">
        <v>0</v>
      </c>
      <c r="BN50" s="22">
        <v>0</v>
      </c>
      <c r="BO50" s="22">
        <v>0</v>
      </c>
      <c r="BP50" s="22">
        <v>0</v>
      </c>
      <c r="BQ50" s="22">
        <v>14</v>
      </c>
      <c r="BR50" s="22">
        <v>0</v>
      </c>
      <c r="BS50" s="22">
        <v>0</v>
      </c>
      <c r="BT50" s="22">
        <v>24</v>
      </c>
      <c r="BU50" s="22">
        <v>0</v>
      </c>
      <c r="BV50" s="76">
        <v>0</v>
      </c>
      <c r="BW50" s="113">
        <f t="shared" si="6"/>
        <v>421390</v>
      </c>
      <c r="BX50" s="60">
        <v>0</v>
      </c>
      <c r="BY50" s="22">
        <v>0</v>
      </c>
      <c r="BZ50" s="76">
        <v>0</v>
      </c>
      <c r="CA50" s="113">
        <f t="shared" si="2"/>
        <v>0</v>
      </c>
      <c r="CB50" s="60">
        <v>0</v>
      </c>
      <c r="CC50" s="76">
        <v>5480</v>
      </c>
      <c r="CD50" s="113">
        <f t="shared" si="3"/>
        <v>5480</v>
      </c>
      <c r="CE50" s="60">
        <v>0</v>
      </c>
      <c r="CF50" s="22">
        <v>0</v>
      </c>
      <c r="CG50" s="76">
        <v>0</v>
      </c>
      <c r="CH50" s="113">
        <f t="shared" si="4"/>
        <v>0</v>
      </c>
      <c r="CI50" s="81">
        <f t="shared" si="5"/>
        <v>5480</v>
      </c>
      <c r="CJ50" s="113">
        <f t="shared" si="7"/>
        <v>426870</v>
      </c>
      <c r="CK50" s="91"/>
      <c r="CL50" s="32"/>
    </row>
    <row r="51" spans="1:90" x14ac:dyDescent="0.2">
      <c r="A51" s="63" t="s">
        <v>373</v>
      </c>
      <c r="B51" s="57" t="s">
        <v>374</v>
      </c>
      <c r="C51" s="60">
        <v>15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13038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34</v>
      </c>
      <c r="P51" s="22">
        <v>0</v>
      </c>
      <c r="Q51" s="22">
        <v>0</v>
      </c>
      <c r="R51" s="22">
        <v>0</v>
      </c>
      <c r="S51" s="22">
        <v>71</v>
      </c>
      <c r="T51" s="22">
        <v>0</v>
      </c>
      <c r="U51" s="22">
        <v>0</v>
      </c>
      <c r="V51" s="22">
        <v>4284</v>
      </c>
      <c r="W51" s="22">
        <v>10960</v>
      </c>
      <c r="X51" s="22">
        <v>148391</v>
      </c>
      <c r="Y51" s="22">
        <v>411462</v>
      </c>
      <c r="Z51" s="22">
        <v>0</v>
      </c>
      <c r="AA51" s="22">
        <v>38963</v>
      </c>
      <c r="AB51" s="22">
        <v>71912</v>
      </c>
      <c r="AC51" s="22">
        <v>670002</v>
      </c>
      <c r="AD51" s="22">
        <v>40255</v>
      </c>
      <c r="AE51" s="22">
        <v>18058</v>
      </c>
      <c r="AF51" s="22">
        <v>53</v>
      </c>
      <c r="AG51" s="22">
        <v>55806</v>
      </c>
      <c r="AH51" s="22">
        <v>0</v>
      </c>
      <c r="AI51" s="22">
        <v>16895</v>
      </c>
      <c r="AJ51" s="22">
        <v>0</v>
      </c>
      <c r="AK51" s="22">
        <v>10624</v>
      </c>
      <c r="AL51" s="22">
        <v>0</v>
      </c>
      <c r="AM51" s="22">
        <v>2964</v>
      </c>
      <c r="AN51" s="22">
        <v>277</v>
      </c>
      <c r="AO51" s="22">
        <v>0</v>
      </c>
      <c r="AP51" s="22">
        <v>0</v>
      </c>
      <c r="AQ51" s="22">
        <v>20</v>
      </c>
      <c r="AR51" s="22">
        <v>0</v>
      </c>
      <c r="AS51" s="22">
        <v>0</v>
      </c>
      <c r="AT51" s="22">
        <v>0</v>
      </c>
      <c r="AU51" s="22">
        <v>0</v>
      </c>
      <c r="AV51" s="22">
        <v>1</v>
      </c>
      <c r="AW51" s="22">
        <v>0</v>
      </c>
      <c r="AX51" s="22">
        <v>0</v>
      </c>
      <c r="AY51" s="22">
        <v>0</v>
      </c>
      <c r="AZ51" s="22">
        <v>0</v>
      </c>
      <c r="BA51" s="22">
        <v>0</v>
      </c>
      <c r="BB51" s="22">
        <v>0</v>
      </c>
      <c r="BC51" s="22">
        <v>0</v>
      </c>
      <c r="BD51" s="22">
        <v>0</v>
      </c>
      <c r="BE51" s="22">
        <v>5</v>
      </c>
      <c r="BF51" s="22">
        <v>0</v>
      </c>
      <c r="BG51" s="22">
        <v>0</v>
      </c>
      <c r="BH51" s="22">
        <v>0</v>
      </c>
      <c r="BI51" s="22">
        <v>0</v>
      </c>
      <c r="BJ51" s="22">
        <v>0</v>
      </c>
      <c r="BK51" s="22">
        <v>2606</v>
      </c>
      <c r="BL51" s="22">
        <v>6</v>
      </c>
      <c r="BM51" s="22">
        <v>0</v>
      </c>
      <c r="BN51" s="22">
        <v>543</v>
      </c>
      <c r="BO51" s="22">
        <v>0</v>
      </c>
      <c r="BP51" s="22">
        <v>0</v>
      </c>
      <c r="BQ51" s="22">
        <v>14</v>
      </c>
      <c r="BR51" s="22">
        <v>0</v>
      </c>
      <c r="BS51" s="22">
        <v>0</v>
      </c>
      <c r="BT51" s="22">
        <v>24</v>
      </c>
      <c r="BU51" s="22">
        <v>0</v>
      </c>
      <c r="BV51" s="76">
        <v>0</v>
      </c>
      <c r="BW51" s="113">
        <f t="shared" si="6"/>
        <v>1517283</v>
      </c>
      <c r="BX51" s="60">
        <v>0</v>
      </c>
      <c r="BY51" s="22">
        <v>0</v>
      </c>
      <c r="BZ51" s="76">
        <v>0</v>
      </c>
      <c r="CA51" s="113">
        <f t="shared" si="2"/>
        <v>0</v>
      </c>
      <c r="CB51" s="60">
        <v>0</v>
      </c>
      <c r="CC51" s="76">
        <v>0</v>
      </c>
      <c r="CD51" s="113">
        <f t="shared" si="3"/>
        <v>0</v>
      </c>
      <c r="CE51" s="60">
        <v>0</v>
      </c>
      <c r="CF51" s="22">
        <v>0</v>
      </c>
      <c r="CG51" s="76">
        <v>0</v>
      </c>
      <c r="CH51" s="113">
        <f t="shared" si="4"/>
        <v>0</v>
      </c>
      <c r="CI51" s="81">
        <f t="shared" si="5"/>
        <v>0</v>
      </c>
      <c r="CJ51" s="113">
        <f t="shared" si="7"/>
        <v>1517283</v>
      </c>
      <c r="CK51" s="91"/>
      <c r="CL51" s="32"/>
    </row>
    <row r="52" spans="1:90" x14ac:dyDescent="0.2">
      <c r="A52" s="63" t="s">
        <v>396</v>
      </c>
      <c r="B52" s="57" t="s">
        <v>402</v>
      </c>
      <c r="C52" s="60">
        <v>4481</v>
      </c>
      <c r="D52" s="22">
        <v>217</v>
      </c>
      <c r="E52" s="22">
        <v>95</v>
      </c>
      <c r="F52" s="22">
        <v>0</v>
      </c>
      <c r="G52" s="22">
        <v>4173</v>
      </c>
      <c r="H52" s="22">
        <v>0</v>
      </c>
      <c r="I52" s="22">
        <v>139159</v>
      </c>
      <c r="J52" s="22">
        <v>3571</v>
      </c>
      <c r="K52" s="22">
        <v>0</v>
      </c>
      <c r="L52" s="22">
        <v>894</v>
      </c>
      <c r="M52" s="22">
        <v>24420</v>
      </c>
      <c r="N52" s="22">
        <v>0</v>
      </c>
      <c r="O52" s="22">
        <v>1543</v>
      </c>
      <c r="P52" s="22">
        <v>2760</v>
      </c>
      <c r="Q52" s="22">
        <v>17196</v>
      </c>
      <c r="R52" s="22">
        <v>1040</v>
      </c>
      <c r="S52" s="22">
        <v>542</v>
      </c>
      <c r="T52" s="22">
        <v>0</v>
      </c>
      <c r="U52" s="22">
        <v>5743</v>
      </c>
      <c r="V52" s="22">
        <v>0</v>
      </c>
      <c r="W52" s="22">
        <v>2471</v>
      </c>
      <c r="X52" s="22">
        <v>44807</v>
      </c>
      <c r="Y52" s="22">
        <v>57116</v>
      </c>
      <c r="Z52" s="22">
        <v>14501</v>
      </c>
      <c r="AA52" s="22">
        <v>4358</v>
      </c>
      <c r="AB52" s="22">
        <v>30054</v>
      </c>
      <c r="AC52" s="22">
        <v>169422</v>
      </c>
      <c r="AD52" s="22">
        <v>32931</v>
      </c>
      <c r="AE52" s="22">
        <v>16094</v>
      </c>
      <c r="AF52" s="22">
        <v>7347</v>
      </c>
      <c r="AG52" s="22">
        <v>22977</v>
      </c>
      <c r="AH52" s="22">
        <v>20618</v>
      </c>
      <c r="AI52" s="22">
        <v>5716</v>
      </c>
      <c r="AJ52" s="22">
        <v>0</v>
      </c>
      <c r="AK52" s="22">
        <v>99069</v>
      </c>
      <c r="AL52" s="22">
        <v>2322</v>
      </c>
      <c r="AM52" s="22">
        <v>1355</v>
      </c>
      <c r="AN52" s="22">
        <v>266</v>
      </c>
      <c r="AO52" s="22">
        <v>3413</v>
      </c>
      <c r="AP52" s="22">
        <v>0</v>
      </c>
      <c r="AQ52" s="22">
        <v>0</v>
      </c>
      <c r="AR52" s="22">
        <v>3</v>
      </c>
      <c r="AS52" s="22">
        <v>49</v>
      </c>
      <c r="AT52" s="22">
        <v>3011</v>
      </c>
      <c r="AU52" s="22">
        <v>10</v>
      </c>
      <c r="AV52" s="22">
        <v>12</v>
      </c>
      <c r="AW52" s="22">
        <v>0</v>
      </c>
      <c r="AX52" s="22">
        <v>0</v>
      </c>
      <c r="AY52" s="22">
        <v>0</v>
      </c>
      <c r="AZ52" s="22">
        <v>0</v>
      </c>
      <c r="BA52" s="22">
        <v>0</v>
      </c>
      <c r="BB52" s="22">
        <v>0</v>
      </c>
      <c r="BC52" s="22">
        <v>0</v>
      </c>
      <c r="BD52" s="22">
        <v>1</v>
      </c>
      <c r="BE52" s="22">
        <v>43</v>
      </c>
      <c r="BF52" s="22">
        <v>0</v>
      </c>
      <c r="BG52" s="22">
        <v>54</v>
      </c>
      <c r="BH52" s="22">
        <v>251</v>
      </c>
      <c r="BI52" s="22">
        <v>0</v>
      </c>
      <c r="BJ52" s="22">
        <v>0</v>
      </c>
      <c r="BK52" s="22">
        <v>1214</v>
      </c>
      <c r="BL52" s="22">
        <v>231</v>
      </c>
      <c r="BM52" s="22">
        <v>0</v>
      </c>
      <c r="BN52" s="22">
        <v>5</v>
      </c>
      <c r="BO52" s="22">
        <v>41</v>
      </c>
      <c r="BP52" s="22">
        <v>6</v>
      </c>
      <c r="BQ52" s="22">
        <v>496</v>
      </c>
      <c r="BR52" s="22">
        <v>14</v>
      </c>
      <c r="BS52" s="22">
        <v>0</v>
      </c>
      <c r="BT52" s="22">
        <v>135</v>
      </c>
      <c r="BU52" s="22">
        <v>285</v>
      </c>
      <c r="BV52" s="76">
        <v>0</v>
      </c>
      <c r="BW52" s="113">
        <f t="shared" si="6"/>
        <v>746532</v>
      </c>
      <c r="BX52" s="60">
        <v>64184</v>
      </c>
      <c r="BY52" s="22">
        <v>0</v>
      </c>
      <c r="BZ52" s="76">
        <v>0</v>
      </c>
      <c r="CA52" s="113">
        <f t="shared" si="2"/>
        <v>64184</v>
      </c>
      <c r="CB52" s="60">
        <v>180156</v>
      </c>
      <c r="CC52" s="76">
        <v>-1129</v>
      </c>
      <c r="CD52" s="113">
        <f t="shared" si="3"/>
        <v>179027</v>
      </c>
      <c r="CE52" s="60">
        <v>0</v>
      </c>
      <c r="CF52" s="22">
        <v>0</v>
      </c>
      <c r="CG52" s="76">
        <v>0</v>
      </c>
      <c r="CH52" s="113">
        <f t="shared" si="4"/>
        <v>0</v>
      </c>
      <c r="CI52" s="81">
        <f t="shared" si="5"/>
        <v>243211</v>
      </c>
      <c r="CJ52" s="113">
        <f t="shared" si="7"/>
        <v>989743</v>
      </c>
      <c r="CK52" s="91"/>
      <c r="CL52" s="32"/>
    </row>
    <row r="53" spans="1:90" x14ac:dyDescent="0.2">
      <c r="A53" s="63" t="s">
        <v>397</v>
      </c>
      <c r="B53" s="57" t="s">
        <v>403</v>
      </c>
      <c r="C53" s="60">
        <v>0</v>
      </c>
      <c r="D53" s="22">
        <v>0</v>
      </c>
      <c r="E53" s="22">
        <v>0</v>
      </c>
      <c r="F53" s="22">
        <v>0</v>
      </c>
      <c r="G53" s="22">
        <v>0</v>
      </c>
      <c r="H53" s="22">
        <v>966</v>
      </c>
      <c r="I53" s="22">
        <v>0</v>
      </c>
      <c r="J53" s="22">
        <v>985</v>
      </c>
      <c r="K53" s="22">
        <v>0</v>
      </c>
      <c r="L53" s="22">
        <v>1800</v>
      </c>
      <c r="M53" s="22">
        <v>2465</v>
      </c>
      <c r="N53" s="22">
        <v>0</v>
      </c>
      <c r="O53" s="22">
        <v>0</v>
      </c>
      <c r="P53" s="22">
        <v>2903</v>
      </c>
      <c r="Q53" s="22">
        <v>0</v>
      </c>
      <c r="R53" s="22">
        <v>322</v>
      </c>
      <c r="S53" s="22">
        <v>1447</v>
      </c>
      <c r="T53" s="22">
        <v>0</v>
      </c>
      <c r="U53" s="22">
        <v>3537</v>
      </c>
      <c r="V53" s="22">
        <v>3556</v>
      </c>
      <c r="W53" s="22">
        <v>1819</v>
      </c>
      <c r="X53" s="22">
        <v>0</v>
      </c>
      <c r="Y53" s="22">
        <v>4426</v>
      </c>
      <c r="Z53" s="22">
        <v>30978</v>
      </c>
      <c r="AA53" s="22">
        <v>0</v>
      </c>
      <c r="AB53" s="22">
        <v>20509</v>
      </c>
      <c r="AC53" s="22">
        <v>47984</v>
      </c>
      <c r="AD53" s="22">
        <v>12471</v>
      </c>
      <c r="AE53" s="22">
        <v>0</v>
      </c>
      <c r="AF53" s="22">
        <v>38</v>
      </c>
      <c r="AG53" s="22">
        <v>20595</v>
      </c>
      <c r="AH53" s="22">
        <v>41419</v>
      </c>
      <c r="AI53" s="22">
        <v>0</v>
      </c>
      <c r="AJ53" s="22">
        <v>603</v>
      </c>
      <c r="AK53" s="22">
        <v>17588</v>
      </c>
      <c r="AL53" s="22">
        <v>1130</v>
      </c>
      <c r="AM53" s="22">
        <v>14698</v>
      </c>
      <c r="AN53" s="22">
        <v>8496</v>
      </c>
      <c r="AO53" s="22">
        <v>9094</v>
      </c>
      <c r="AP53" s="22">
        <v>0</v>
      </c>
      <c r="AQ53" s="22">
        <v>142</v>
      </c>
      <c r="AR53" s="22">
        <v>0</v>
      </c>
      <c r="AS53" s="22">
        <v>1635</v>
      </c>
      <c r="AT53" s="22">
        <v>3817</v>
      </c>
      <c r="AU53" s="22">
        <v>80</v>
      </c>
      <c r="AV53" s="22">
        <v>945</v>
      </c>
      <c r="AW53" s="22">
        <v>87563</v>
      </c>
      <c r="AX53" s="22">
        <v>23612</v>
      </c>
      <c r="AY53" s="22">
        <v>1624</v>
      </c>
      <c r="AZ53" s="22">
        <v>96</v>
      </c>
      <c r="BA53" s="22">
        <v>54</v>
      </c>
      <c r="BB53" s="22">
        <v>2527</v>
      </c>
      <c r="BC53" s="22">
        <v>1931</v>
      </c>
      <c r="BD53" s="22">
        <v>11483</v>
      </c>
      <c r="BE53" s="22">
        <v>133</v>
      </c>
      <c r="BF53" s="22">
        <v>0</v>
      </c>
      <c r="BG53" s="22">
        <v>150</v>
      </c>
      <c r="BH53" s="22">
        <v>68</v>
      </c>
      <c r="BI53" s="22">
        <v>0</v>
      </c>
      <c r="BJ53" s="22">
        <v>0</v>
      </c>
      <c r="BK53" s="22">
        <v>5179</v>
      </c>
      <c r="BL53" s="22">
        <v>1256</v>
      </c>
      <c r="BM53" s="22">
        <v>95</v>
      </c>
      <c r="BN53" s="22">
        <v>694</v>
      </c>
      <c r="BO53" s="22">
        <v>9932</v>
      </c>
      <c r="BP53" s="22">
        <v>15970</v>
      </c>
      <c r="BQ53" s="22">
        <v>2888</v>
      </c>
      <c r="BR53" s="22">
        <v>349</v>
      </c>
      <c r="BS53" s="22">
        <v>857</v>
      </c>
      <c r="BT53" s="22">
        <v>3098</v>
      </c>
      <c r="BU53" s="22">
        <v>1251</v>
      </c>
      <c r="BV53" s="76">
        <v>0</v>
      </c>
      <c r="BW53" s="113">
        <f t="shared" si="6"/>
        <v>427258</v>
      </c>
      <c r="BX53" s="60">
        <v>157791</v>
      </c>
      <c r="BY53" s="22">
        <v>0</v>
      </c>
      <c r="BZ53" s="76">
        <v>0</v>
      </c>
      <c r="CA53" s="113">
        <f t="shared" si="2"/>
        <v>157791</v>
      </c>
      <c r="CB53" s="60">
        <v>272209</v>
      </c>
      <c r="CC53" s="76">
        <v>3770</v>
      </c>
      <c r="CD53" s="113">
        <f t="shared" si="3"/>
        <v>275979</v>
      </c>
      <c r="CE53" s="60">
        <v>0</v>
      </c>
      <c r="CF53" s="22">
        <v>0</v>
      </c>
      <c r="CG53" s="76">
        <v>0</v>
      </c>
      <c r="CH53" s="113">
        <f t="shared" si="4"/>
        <v>0</v>
      </c>
      <c r="CI53" s="81">
        <f t="shared" si="5"/>
        <v>433770</v>
      </c>
      <c r="CJ53" s="113">
        <f t="shared" si="7"/>
        <v>861028</v>
      </c>
      <c r="CK53" s="91"/>
      <c r="CL53" s="32"/>
    </row>
    <row r="54" spans="1:90" x14ac:dyDescent="0.2">
      <c r="A54" s="63" t="s">
        <v>218</v>
      </c>
      <c r="B54" s="57" t="s">
        <v>219</v>
      </c>
      <c r="C54" s="60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27</v>
      </c>
      <c r="K54" s="22">
        <v>0</v>
      </c>
      <c r="L54" s="22">
        <v>0</v>
      </c>
      <c r="M54" s="22">
        <v>0</v>
      </c>
      <c r="N54" s="22">
        <v>0</v>
      </c>
      <c r="O54" s="22">
        <v>467</v>
      </c>
      <c r="P54" s="22">
        <v>0</v>
      </c>
      <c r="Q54" s="22">
        <v>0</v>
      </c>
      <c r="R54" s="22">
        <v>0</v>
      </c>
      <c r="S54" s="22">
        <v>20</v>
      </c>
      <c r="T54" s="22">
        <v>0</v>
      </c>
      <c r="U54" s="22">
        <v>0</v>
      </c>
      <c r="V54" s="22">
        <v>0</v>
      </c>
      <c r="W54" s="22">
        <v>0</v>
      </c>
      <c r="X54" s="22">
        <v>1500</v>
      </c>
      <c r="Y54" s="22">
        <v>9953</v>
      </c>
      <c r="Z54" s="22">
        <v>3137</v>
      </c>
      <c r="AA54" s="22">
        <v>93121</v>
      </c>
      <c r="AB54" s="22">
        <v>68379</v>
      </c>
      <c r="AC54" s="22">
        <v>144272</v>
      </c>
      <c r="AD54" s="22">
        <v>37654</v>
      </c>
      <c r="AE54" s="22">
        <v>462</v>
      </c>
      <c r="AF54" s="22">
        <v>0</v>
      </c>
      <c r="AG54" s="22">
        <v>10467</v>
      </c>
      <c r="AH54" s="22">
        <v>52614</v>
      </c>
      <c r="AI54" s="22">
        <v>9758</v>
      </c>
      <c r="AJ54" s="22">
        <v>0</v>
      </c>
      <c r="AK54" s="22">
        <v>66778</v>
      </c>
      <c r="AL54" s="22">
        <v>54121</v>
      </c>
      <c r="AM54" s="22">
        <v>377</v>
      </c>
      <c r="AN54" s="22">
        <v>2287</v>
      </c>
      <c r="AO54" s="22">
        <v>320</v>
      </c>
      <c r="AP54" s="22">
        <v>0</v>
      </c>
      <c r="AQ54" s="22">
        <v>3</v>
      </c>
      <c r="AR54" s="22">
        <v>0</v>
      </c>
      <c r="AS54" s="22">
        <v>2474</v>
      </c>
      <c r="AT54" s="22">
        <v>6487</v>
      </c>
      <c r="AU54" s="22">
        <v>0</v>
      </c>
      <c r="AV54" s="22">
        <v>14</v>
      </c>
      <c r="AW54" s="22">
        <v>38687</v>
      </c>
      <c r="AX54" s="22">
        <v>2719</v>
      </c>
      <c r="AY54" s="22">
        <v>1564</v>
      </c>
      <c r="AZ54" s="22">
        <v>2</v>
      </c>
      <c r="BA54" s="22">
        <v>45</v>
      </c>
      <c r="BB54" s="22">
        <v>0</v>
      </c>
      <c r="BC54" s="22">
        <v>0</v>
      </c>
      <c r="BD54" s="22">
        <v>950</v>
      </c>
      <c r="BE54" s="22">
        <v>21</v>
      </c>
      <c r="BF54" s="22">
        <v>0</v>
      </c>
      <c r="BG54" s="22">
        <v>0</v>
      </c>
      <c r="BH54" s="22">
        <v>32</v>
      </c>
      <c r="BI54" s="22">
        <v>0</v>
      </c>
      <c r="BJ54" s="22">
        <v>0</v>
      </c>
      <c r="BK54" s="22">
        <v>4059</v>
      </c>
      <c r="BL54" s="22">
        <v>30</v>
      </c>
      <c r="BM54" s="22">
        <v>17</v>
      </c>
      <c r="BN54" s="22">
        <v>59</v>
      </c>
      <c r="BO54" s="22">
        <v>1738</v>
      </c>
      <c r="BP54" s="22">
        <v>889</v>
      </c>
      <c r="BQ54" s="22">
        <v>55</v>
      </c>
      <c r="BR54" s="22">
        <v>1</v>
      </c>
      <c r="BS54" s="22">
        <v>0</v>
      </c>
      <c r="BT54" s="22">
        <v>86</v>
      </c>
      <c r="BU54" s="22">
        <v>56</v>
      </c>
      <c r="BV54" s="76">
        <v>0</v>
      </c>
      <c r="BW54" s="113">
        <f t="shared" si="6"/>
        <v>615702</v>
      </c>
      <c r="BX54" s="60">
        <v>138879</v>
      </c>
      <c r="BY54" s="22">
        <v>0</v>
      </c>
      <c r="BZ54" s="76">
        <v>0</v>
      </c>
      <c r="CA54" s="113">
        <f t="shared" si="2"/>
        <v>138879</v>
      </c>
      <c r="CB54" s="60">
        <v>178878</v>
      </c>
      <c r="CC54" s="76">
        <v>2817</v>
      </c>
      <c r="CD54" s="113">
        <f t="shared" si="3"/>
        <v>181695</v>
      </c>
      <c r="CE54" s="60">
        <v>0</v>
      </c>
      <c r="CF54" s="22">
        <v>0</v>
      </c>
      <c r="CG54" s="76">
        <v>0</v>
      </c>
      <c r="CH54" s="113">
        <f t="shared" si="4"/>
        <v>0</v>
      </c>
      <c r="CI54" s="81">
        <f t="shared" si="5"/>
        <v>320574</v>
      </c>
      <c r="CJ54" s="113">
        <f t="shared" si="7"/>
        <v>936276</v>
      </c>
      <c r="CK54" s="91"/>
      <c r="CL54" s="32"/>
    </row>
    <row r="55" spans="1:90" x14ac:dyDescent="0.2">
      <c r="A55" s="63" t="s">
        <v>315</v>
      </c>
      <c r="B55" s="57" t="s">
        <v>316</v>
      </c>
      <c r="C55" s="60">
        <v>20917</v>
      </c>
      <c r="D55" s="22">
        <v>3320</v>
      </c>
      <c r="E55" s="22">
        <v>0</v>
      </c>
      <c r="F55" s="22">
        <v>0</v>
      </c>
      <c r="G55" s="22">
        <v>2030</v>
      </c>
      <c r="H55" s="22">
        <v>2953</v>
      </c>
      <c r="I55" s="22">
        <v>1270</v>
      </c>
      <c r="J55" s="22">
        <v>2036</v>
      </c>
      <c r="K55" s="22">
        <v>2997</v>
      </c>
      <c r="L55" s="22">
        <v>9172</v>
      </c>
      <c r="M55" s="22">
        <v>9048</v>
      </c>
      <c r="N55" s="22">
        <v>0</v>
      </c>
      <c r="O55" s="22">
        <v>0</v>
      </c>
      <c r="P55" s="22">
        <v>1340</v>
      </c>
      <c r="Q55" s="22">
        <v>14201</v>
      </c>
      <c r="R55" s="22">
        <v>1960</v>
      </c>
      <c r="S55" s="22">
        <v>1723</v>
      </c>
      <c r="T55" s="22">
        <v>2153</v>
      </c>
      <c r="U55" s="22">
        <v>327</v>
      </c>
      <c r="V55" s="22">
        <v>3153</v>
      </c>
      <c r="W55" s="22">
        <v>10566</v>
      </c>
      <c r="X55" s="22">
        <v>0</v>
      </c>
      <c r="Y55" s="22">
        <v>20423</v>
      </c>
      <c r="Z55" s="22">
        <v>0</v>
      </c>
      <c r="AA55" s="22">
        <v>0</v>
      </c>
      <c r="AB55" s="22">
        <v>41092</v>
      </c>
      <c r="AC55" s="22">
        <v>58022</v>
      </c>
      <c r="AD55" s="22">
        <v>39314</v>
      </c>
      <c r="AE55" s="22">
        <v>513</v>
      </c>
      <c r="AF55" s="22">
        <v>0</v>
      </c>
      <c r="AG55" s="22">
        <v>8088</v>
      </c>
      <c r="AH55" s="22">
        <v>56653</v>
      </c>
      <c r="AI55" s="22">
        <v>27161</v>
      </c>
      <c r="AJ55" s="22">
        <v>0</v>
      </c>
      <c r="AK55" s="22">
        <v>37674</v>
      </c>
      <c r="AL55" s="22">
        <v>55123</v>
      </c>
      <c r="AM55" s="22">
        <v>2769</v>
      </c>
      <c r="AN55" s="22">
        <v>1418</v>
      </c>
      <c r="AO55" s="22">
        <v>0</v>
      </c>
      <c r="AP55" s="22">
        <v>0</v>
      </c>
      <c r="AQ55" s="22">
        <v>0</v>
      </c>
      <c r="AR55" s="22">
        <v>27</v>
      </c>
      <c r="AS55" s="22">
        <v>494</v>
      </c>
      <c r="AT55" s="22">
        <v>19925</v>
      </c>
      <c r="AU55" s="22">
        <v>311</v>
      </c>
      <c r="AV55" s="22">
        <v>487</v>
      </c>
      <c r="AW55" s="22">
        <v>11656</v>
      </c>
      <c r="AX55" s="22">
        <v>0</v>
      </c>
      <c r="AY55" s="22">
        <v>0</v>
      </c>
      <c r="AZ55" s="22">
        <v>0</v>
      </c>
      <c r="BA55" s="22">
        <v>0</v>
      </c>
      <c r="BB55" s="22">
        <v>0</v>
      </c>
      <c r="BC55" s="22">
        <v>0</v>
      </c>
      <c r="BD55" s="22">
        <v>16898</v>
      </c>
      <c r="BE55" s="22">
        <v>0</v>
      </c>
      <c r="BF55" s="22">
        <v>0</v>
      </c>
      <c r="BG55" s="22">
        <v>0</v>
      </c>
      <c r="BH55" s="22">
        <v>1511</v>
      </c>
      <c r="BI55" s="22">
        <v>0</v>
      </c>
      <c r="BJ55" s="22">
        <v>0</v>
      </c>
      <c r="BK55" s="22">
        <v>1162</v>
      </c>
      <c r="BL55" s="22">
        <v>2747</v>
      </c>
      <c r="BM55" s="22">
        <v>0</v>
      </c>
      <c r="BN55" s="22">
        <v>124</v>
      </c>
      <c r="BO55" s="22">
        <v>1061</v>
      </c>
      <c r="BP55" s="22">
        <v>1841</v>
      </c>
      <c r="BQ55" s="22">
        <v>1119</v>
      </c>
      <c r="BR55" s="22">
        <v>128</v>
      </c>
      <c r="BS55" s="22">
        <v>0</v>
      </c>
      <c r="BT55" s="22">
        <v>106</v>
      </c>
      <c r="BU55" s="22">
        <v>358</v>
      </c>
      <c r="BV55" s="76">
        <v>0</v>
      </c>
      <c r="BW55" s="113">
        <f t="shared" si="6"/>
        <v>497371</v>
      </c>
      <c r="BX55" s="60">
        <v>9008</v>
      </c>
      <c r="BY55" s="22">
        <v>0</v>
      </c>
      <c r="BZ55" s="76">
        <v>0</v>
      </c>
      <c r="CA55" s="113">
        <f t="shared" si="2"/>
        <v>9008</v>
      </c>
      <c r="CB55" s="60">
        <v>723369</v>
      </c>
      <c r="CC55" s="76">
        <v>6558</v>
      </c>
      <c r="CD55" s="113">
        <f t="shared" si="3"/>
        <v>729927</v>
      </c>
      <c r="CE55" s="60">
        <v>0</v>
      </c>
      <c r="CF55" s="22">
        <v>0</v>
      </c>
      <c r="CG55" s="76">
        <v>0</v>
      </c>
      <c r="CH55" s="113">
        <f t="shared" si="4"/>
        <v>0</v>
      </c>
      <c r="CI55" s="81">
        <f t="shared" si="5"/>
        <v>738935</v>
      </c>
      <c r="CJ55" s="113">
        <f t="shared" si="7"/>
        <v>1236306</v>
      </c>
      <c r="CK55" s="91"/>
      <c r="CL55" s="32"/>
    </row>
    <row r="56" spans="1:90" x14ac:dyDescent="0.2">
      <c r="A56" s="63" t="s">
        <v>220</v>
      </c>
      <c r="B56" s="57" t="s">
        <v>221</v>
      </c>
      <c r="C56" s="60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2">
        <v>0</v>
      </c>
      <c r="AE56" s="22">
        <v>0</v>
      </c>
      <c r="AF56" s="22">
        <v>0</v>
      </c>
      <c r="AG56" s="22">
        <v>0</v>
      </c>
      <c r="AH56" s="22">
        <v>0</v>
      </c>
      <c r="AI56" s="22">
        <v>0</v>
      </c>
      <c r="AJ56" s="22">
        <v>0</v>
      </c>
      <c r="AK56" s="22">
        <v>0</v>
      </c>
      <c r="AL56" s="22">
        <v>0</v>
      </c>
      <c r="AM56" s="22">
        <v>0</v>
      </c>
      <c r="AN56" s="22">
        <v>0</v>
      </c>
      <c r="AO56" s="22">
        <v>0</v>
      </c>
      <c r="AP56" s="22">
        <v>0</v>
      </c>
      <c r="AQ56" s="22">
        <v>0</v>
      </c>
      <c r="AR56" s="22">
        <v>0</v>
      </c>
      <c r="AS56" s="22">
        <v>0</v>
      </c>
      <c r="AT56" s="22">
        <v>0</v>
      </c>
      <c r="AU56" s="22">
        <v>0</v>
      </c>
      <c r="AV56" s="22">
        <v>0</v>
      </c>
      <c r="AW56" s="22">
        <v>0</v>
      </c>
      <c r="AX56" s="22">
        <v>0</v>
      </c>
      <c r="AY56" s="22">
        <v>0</v>
      </c>
      <c r="AZ56" s="22">
        <v>0</v>
      </c>
      <c r="BA56" s="22">
        <v>0</v>
      </c>
      <c r="BB56" s="22">
        <v>0</v>
      </c>
      <c r="BC56" s="22">
        <v>0</v>
      </c>
      <c r="BD56" s="22">
        <v>0</v>
      </c>
      <c r="BE56" s="22">
        <v>0</v>
      </c>
      <c r="BF56" s="22">
        <v>0</v>
      </c>
      <c r="BG56" s="22">
        <v>0</v>
      </c>
      <c r="BH56" s="22">
        <v>0</v>
      </c>
      <c r="BI56" s="22">
        <v>0</v>
      </c>
      <c r="BJ56" s="22">
        <v>0</v>
      </c>
      <c r="BK56" s="22">
        <v>0</v>
      </c>
      <c r="BL56" s="22">
        <v>0</v>
      </c>
      <c r="BM56" s="22">
        <v>0</v>
      </c>
      <c r="BN56" s="22">
        <v>0</v>
      </c>
      <c r="BO56" s="22">
        <v>0</v>
      </c>
      <c r="BP56" s="22">
        <v>0</v>
      </c>
      <c r="BQ56" s="22">
        <v>0</v>
      </c>
      <c r="BR56" s="22">
        <v>0</v>
      </c>
      <c r="BS56" s="22">
        <v>0</v>
      </c>
      <c r="BT56" s="22">
        <v>0</v>
      </c>
      <c r="BU56" s="22">
        <v>0</v>
      </c>
      <c r="BV56" s="76">
        <v>0</v>
      </c>
      <c r="BW56" s="113">
        <f t="shared" si="6"/>
        <v>0</v>
      </c>
      <c r="BX56" s="60">
        <v>662825</v>
      </c>
      <c r="BY56" s="22">
        <v>0</v>
      </c>
      <c r="BZ56" s="76">
        <v>0</v>
      </c>
      <c r="CA56" s="113">
        <f t="shared" si="2"/>
        <v>662825</v>
      </c>
      <c r="CB56" s="60">
        <v>467129</v>
      </c>
      <c r="CC56" s="76">
        <v>11</v>
      </c>
      <c r="CD56" s="113">
        <f t="shared" si="3"/>
        <v>467140</v>
      </c>
      <c r="CE56" s="60">
        <v>0</v>
      </c>
      <c r="CF56" s="22">
        <v>0</v>
      </c>
      <c r="CG56" s="76">
        <v>0</v>
      </c>
      <c r="CH56" s="113">
        <f t="shared" si="4"/>
        <v>0</v>
      </c>
      <c r="CI56" s="81">
        <f t="shared" si="5"/>
        <v>1129965</v>
      </c>
      <c r="CJ56" s="113">
        <f t="shared" si="7"/>
        <v>1129965</v>
      </c>
      <c r="CK56" s="91"/>
      <c r="CL56" s="32"/>
    </row>
    <row r="57" spans="1:90" x14ac:dyDescent="0.2">
      <c r="A57" s="63" t="s">
        <v>222</v>
      </c>
      <c r="B57" s="57" t="s">
        <v>317</v>
      </c>
      <c r="C57" s="60">
        <v>0</v>
      </c>
      <c r="D57" s="22">
        <v>2680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1965</v>
      </c>
      <c r="W57" s="22">
        <v>0</v>
      </c>
      <c r="X57" s="22">
        <v>0</v>
      </c>
      <c r="Y57" s="22">
        <v>402</v>
      </c>
      <c r="Z57" s="22">
        <v>0</v>
      </c>
      <c r="AA57" s="22">
        <v>0</v>
      </c>
      <c r="AB57" s="22">
        <v>0</v>
      </c>
      <c r="AC57" s="22">
        <v>2257092</v>
      </c>
      <c r="AD57" s="22">
        <v>3865</v>
      </c>
      <c r="AE57" s="22">
        <v>0</v>
      </c>
      <c r="AF57" s="22">
        <v>0</v>
      </c>
      <c r="AG57" s="22">
        <v>5169</v>
      </c>
      <c r="AH57" s="22">
        <v>0</v>
      </c>
      <c r="AI57" s="22">
        <v>0</v>
      </c>
      <c r="AJ57" s="22">
        <v>0</v>
      </c>
      <c r="AK57" s="22">
        <v>0</v>
      </c>
      <c r="AL57" s="22">
        <v>103068</v>
      </c>
      <c r="AM57" s="22">
        <v>663</v>
      </c>
      <c r="AN57" s="22">
        <v>1742</v>
      </c>
      <c r="AO57" s="22">
        <v>9381</v>
      </c>
      <c r="AP57" s="22">
        <v>0</v>
      </c>
      <c r="AQ57" s="22">
        <v>326</v>
      </c>
      <c r="AR57" s="22">
        <v>0</v>
      </c>
      <c r="AS57" s="22">
        <v>0</v>
      </c>
      <c r="AT57" s="22">
        <v>676</v>
      </c>
      <c r="AU57" s="22">
        <v>117</v>
      </c>
      <c r="AV57" s="22">
        <v>219</v>
      </c>
      <c r="AW57" s="22">
        <v>0</v>
      </c>
      <c r="AX57" s="22">
        <v>0</v>
      </c>
      <c r="AY57" s="22">
        <v>0</v>
      </c>
      <c r="AZ57" s="22">
        <v>0</v>
      </c>
      <c r="BA57" s="22">
        <v>0</v>
      </c>
      <c r="BB57" s="22">
        <v>0</v>
      </c>
      <c r="BC57" s="22">
        <v>0</v>
      </c>
      <c r="BD57" s="22">
        <v>0</v>
      </c>
      <c r="BE57" s="22">
        <v>0</v>
      </c>
      <c r="BF57" s="22">
        <v>0</v>
      </c>
      <c r="BG57" s="22">
        <v>0</v>
      </c>
      <c r="BH57" s="22">
        <v>6639</v>
      </c>
      <c r="BI57" s="22">
        <v>0</v>
      </c>
      <c r="BJ57" s="22">
        <v>0</v>
      </c>
      <c r="BK57" s="22">
        <v>0</v>
      </c>
      <c r="BL57" s="22">
        <v>1730</v>
      </c>
      <c r="BM57" s="22">
        <v>0</v>
      </c>
      <c r="BN57" s="22">
        <v>31</v>
      </c>
      <c r="BO57" s="22">
        <v>0</v>
      </c>
      <c r="BP57" s="22">
        <v>22</v>
      </c>
      <c r="BQ57" s="22">
        <v>27</v>
      </c>
      <c r="BR57" s="22">
        <v>57</v>
      </c>
      <c r="BS57" s="22">
        <v>0</v>
      </c>
      <c r="BT57" s="22">
        <v>135</v>
      </c>
      <c r="BU57" s="22">
        <v>709</v>
      </c>
      <c r="BV57" s="76">
        <v>0</v>
      </c>
      <c r="BW57" s="113">
        <f t="shared" si="6"/>
        <v>2396715</v>
      </c>
      <c r="BX57" s="60">
        <v>525</v>
      </c>
      <c r="BY57" s="22">
        <v>0</v>
      </c>
      <c r="BZ57" s="76">
        <v>0</v>
      </c>
      <c r="CA57" s="113">
        <f t="shared" si="2"/>
        <v>525</v>
      </c>
      <c r="CB57" s="60">
        <v>0</v>
      </c>
      <c r="CC57" s="76">
        <v>-580</v>
      </c>
      <c r="CD57" s="113">
        <f t="shared" si="3"/>
        <v>-580</v>
      </c>
      <c r="CE57" s="60">
        <v>0</v>
      </c>
      <c r="CF57" s="22">
        <v>0</v>
      </c>
      <c r="CG57" s="76">
        <v>0</v>
      </c>
      <c r="CH57" s="113">
        <f t="shared" si="4"/>
        <v>0</v>
      </c>
      <c r="CI57" s="81">
        <f t="shared" si="5"/>
        <v>-55</v>
      </c>
      <c r="CJ57" s="113">
        <f t="shared" si="7"/>
        <v>2396660</v>
      </c>
      <c r="CK57" s="91"/>
      <c r="CL57" s="32"/>
    </row>
    <row r="58" spans="1:90" x14ac:dyDescent="0.2">
      <c r="A58" s="63" t="s">
        <v>223</v>
      </c>
      <c r="B58" s="57" t="s">
        <v>224</v>
      </c>
      <c r="C58" s="60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2">
        <v>0</v>
      </c>
      <c r="AJ58" s="22">
        <v>0</v>
      </c>
      <c r="AK58" s="22">
        <v>0</v>
      </c>
      <c r="AL58" s="22">
        <v>0</v>
      </c>
      <c r="AM58" s="22">
        <v>0</v>
      </c>
      <c r="AN58" s="22">
        <v>0</v>
      </c>
      <c r="AO58" s="22">
        <v>0</v>
      </c>
      <c r="AP58" s="22">
        <v>0</v>
      </c>
      <c r="AQ58" s="22">
        <v>0</v>
      </c>
      <c r="AR58" s="22">
        <v>0</v>
      </c>
      <c r="AS58" s="22">
        <v>0</v>
      </c>
      <c r="AT58" s="22">
        <v>0</v>
      </c>
      <c r="AU58" s="22">
        <v>0</v>
      </c>
      <c r="AV58" s="22">
        <v>0</v>
      </c>
      <c r="AW58" s="22">
        <v>0</v>
      </c>
      <c r="AX58" s="22">
        <v>0</v>
      </c>
      <c r="AY58" s="22">
        <v>0</v>
      </c>
      <c r="AZ58" s="22">
        <v>0</v>
      </c>
      <c r="BA58" s="22">
        <v>0</v>
      </c>
      <c r="BB58" s="22">
        <v>0</v>
      </c>
      <c r="BC58" s="22">
        <v>0</v>
      </c>
      <c r="BD58" s="22">
        <v>0</v>
      </c>
      <c r="BE58" s="22">
        <v>0</v>
      </c>
      <c r="BF58" s="22">
        <v>0</v>
      </c>
      <c r="BG58" s="22">
        <v>0</v>
      </c>
      <c r="BH58" s="22">
        <v>0</v>
      </c>
      <c r="BI58" s="22">
        <v>0</v>
      </c>
      <c r="BJ58" s="22">
        <v>0</v>
      </c>
      <c r="BK58" s="22">
        <v>0</v>
      </c>
      <c r="BL58" s="22">
        <v>0</v>
      </c>
      <c r="BM58" s="22">
        <v>0</v>
      </c>
      <c r="BN58" s="22">
        <v>0</v>
      </c>
      <c r="BO58" s="22">
        <v>0</v>
      </c>
      <c r="BP58" s="22">
        <v>0</v>
      </c>
      <c r="BQ58" s="22">
        <v>0</v>
      </c>
      <c r="BR58" s="22">
        <v>0</v>
      </c>
      <c r="BS58" s="22">
        <v>0</v>
      </c>
      <c r="BT58" s="22">
        <v>0</v>
      </c>
      <c r="BU58" s="22">
        <v>0</v>
      </c>
      <c r="BV58" s="76">
        <v>0</v>
      </c>
      <c r="BW58" s="113">
        <f t="shared" si="6"/>
        <v>0</v>
      </c>
      <c r="BX58" s="60">
        <v>2047</v>
      </c>
      <c r="BY58" s="22">
        <v>0</v>
      </c>
      <c r="BZ58" s="76">
        <v>0</v>
      </c>
      <c r="CA58" s="113">
        <f t="shared" si="2"/>
        <v>2047</v>
      </c>
      <c r="CB58" s="60">
        <v>27146</v>
      </c>
      <c r="CC58" s="76">
        <v>1547</v>
      </c>
      <c r="CD58" s="113">
        <f t="shared" si="3"/>
        <v>28693</v>
      </c>
      <c r="CE58" s="60">
        <v>0</v>
      </c>
      <c r="CF58" s="22">
        <v>0</v>
      </c>
      <c r="CG58" s="76">
        <v>0</v>
      </c>
      <c r="CH58" s="113">
        <f t="shared" si="4"/>
        <v>0</v>
      </c>
      <c r="CI58" s="81">
        <f t="shared" si="5"/>
        <v>30740</v>
      </c>
      <c r="CJ58" s="113">
        <f t="shared" si="7"/>
        <v>30740</v>
      </c>
      <c r="CK58" s="91"/>
      <c r="CL58" s="32"/>
    </row>
    <row r="59" spans="1:90" x14ac:dyDescent="0.2">
      <c r="A59" s="63" t="s">
        <v>225</v>
      </c>
      <c r="B59" s="57" t="s">
        <v>318</v>
      </c>
      <c r="C59" s="60">
        <v>0</v>
      </c>
      <c r="D59" s="22">
        <v>1682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506</v>
      </c>
      <c r="Y59" s="22">
        <v>0</v>
      </c>
      <c r="Z59" s="22">
        <v>0</v>
      </c>
      <c r="AA59" s="22">
        <v>0</v>
      </c>
      <c r="AB59" s="22">
        <v>1369</v>
      </c>
      <c r="AC59" s="22">
        <v>1905</v>
      </c>
      <c r="AD59" s="22">
        <v>5779</v>
      </c>
      <c r="AE59" s="22">
        <v>0</v>
      </c>
      <c r="AF59" s="22">
        <v>0</v>
      </c>
      <c r="AG59" s="22">
        <v>0</v>
      </c>
      <c r="AH59" s="22">
        <v>0</v>
      </c>
      <c r="AI59" s="22">
        <v>0</v>
      </c>
      <c r="AJ59" s="22">
        <v>0</v>
      </c>
      <c r="AK59" s="22">
        <v>0</v>
      </c>
      <c r="AL59" s="22">
        <v>0</v>
      </c>
      <c r="AM59" s="22">
        <v>0</v>
      </c>
      <c r="AN59" s="22">
        <v>24</v>
      </c>
      <c r="AO59" s="22">
        <v>0</v>
      </c>
      <c r="AP59" s="22">
        <v>0</v>
      </c>
      <c r="AQ59" s="22">
        <v>147</v>
      </c>
      <c r="AR59" s="22">
        <v>0</v>
      </c>
      <c r="AS59" s="22">
        <v>0</v>
      </c>
      <c r="AT59" s="22">
        <v>423</v>
      </c>
      <c r="AU59" s="22">
        <v>0</v>
      </c>
      <c r="AV59" s="22">
        <v>21</v>
      </c>
      <c r="AW59" s="22">
        <v>464</v>
      </c>
      <c r="AX59" s="22">
        <v>163</v>
      </c>
      <c r="AY59" s="22">
        <v>0</v>
      </c>
      <c r="AZ59" s="22">
        <v>0</v>
      </c>
      <c r="BA59" s="22">
        <v>0</v>
      </c>
      <c r="BB59" s="22">
        <v>0</v>
      </c>
      <c r="BC59" s="22">
        <v>0</v>
      </c>
      <c r="BD59" s="22">
        <v>0</v>
      </c>
      <c r="BE59" s="22">
        <v>0</v>
      </c>
      <c r="BF59" s="22">
        <v>0</v>
      </c>
      <c r="BG59" s="22">
        <v>0</v>
      </c>
      <c r="BH59" s="22">
        <v>323</v>
      </c>
      <c r="BI59" s="22">
        <v>0</v>
      </c>
      <c r="BJ59" s="22">
        <v>0</v>
      </c>
      <c r="BK59" s="22">
        <v>67</v>
      </c>
      <c r="BL59" s="22">
        <v>1790</v>
      </c>
      <c r="BM59" s="22">
        <v>0</v>
      </c>
      <c r="BN59" s="22">
        <v>953</v>
      </c>
      <c r="BO59" s="22">
        <v>8</v>
      </c>
      <c r="BP59" s="22">
        <v>26</v>
      </c>
      <c r="BQ59" s="22">
        <v>1</v>
      </c>
      <c r="BR59" s="22">
        <v>0</v>
      </c>
      <c r="BS59" s="22">
        <v>0</v>
      </c>
      <c r="BT59" s="22">
        <v>17</v>
      </c>
      <c r="BU59" s="22">
        <v>16</v>
      </c>
      <c r="BV59" s="76">
        <v>0</v>
      </c>
      <c r="BW59" s="113">
        <f t="shared" si="6"/>
        <v>15684</v>
      </c>
      <c r="BX59" s="60">
        <v>38138</v>
      </c>
      <c r="BY59" s="22">
        <v>2487</v>
      </c>
      <c r="BZ59" s="76">
        <v>0</v>
      </c>
      <c r="CA59" s="113">
        <f t="shared" si="2"/>
        <v>40625</v>
      </c>
      <c r="CB59" s="60">
        <v>65353</v>
      </c>
      <c r="CC59" s="76">
        <v>62</v>
      </c>
      <c r="CD59" s="113">
        <f t="shared" si="3"/>
        <v>65415</v>
      </c>
      <c r="CE59" s="60">
        <v>0</v>
      </c>
      <c r="CF59" s="22">
        <v>0</v>
      </c>
      <c r="CG59" s="76">
        <v>0</v>
      </c>
      <c r="CH59" s="113">
        <f t="shared" si="4"/>
        <v>0</v>
      </c>
      <c r="CI59" s="81">
        <f t="shared" si="5"/>
        <v>106040</v>
      </c>
      <c r="CJ59" s="113">
        <f t="shared" si="7"/>
        <v>121724</v>
      </c>
      <c r="CK59" s="91"/>
      <c r="CL59" s="32"/>
    </row>
    <row r="60" spans="1:90" x14ac:dyDescent="0.2">
      <c r="A60" s="63" t="s">
        <v>226</v>
      </c>
      <c r="B60" s="57" t="s">
        <v>227</v>
      </c>
      <c r="C60" s="60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2">
        <v>716</v>
      </c>
      <c r="AF60" s="22">
        <v>1</v>
      </c>
      <c r="AG60" s="22">
        <v>0</v>
      </c>
      <c r="AH60" s="22">
        <v>0</v>
      </c>
      <c r="AI60" s="22">
        <v>0</v>
      </c>
      <c r="AJ60" s="22">
        <v>0</v>
      </c>
      <c r="AK60" s="22">
        <v>24101</v>
      </c>
      <c r="AL60" s="22">
        <v>0</v>
      </c>
      <c r="AM60" s="22">
        <v>841</v>
      </c>
      <c r="AN60" s="22">
        <v>806</v>
      </c>
      <c r="AO60" s="22">
        <v>0</v>
      </c>
      <c r="AP60" s="22">
        <v>0</v>
      </c>
      <c r="AQ60" s="22">
        <v>0</v>
      </c>
      <c r="AR60" s="22">
        <v>0</v>
      </c>
      <c r="AS60" s="22">
        <v>1119</v>
      </c>
      <c r="AT60" s="22">
        <v>22276</v>
      </c>
      <c r="AU60" s="22">
        <v>0</v>
      </c>
      <c r="AV60" s="22">
        <v>661</v>
      </c>
      <c r="AW60" s="22">
        <v>6849</v>
      </c>
      <c r="AX60" s="22">
        <v>0</v>
      </c>
      <c r="AY60" s="22">
        <v>0</v>
      </c>
      <c r="AZ60" s="22">
        <v>0</v>
      </c>
      <c r="BA60" s="22">
        <v>0</v>
      </c>
      <c r="BB60" s="22">
        <v>2664</v>
      </c>
      <c r="BC60" s="22">
        <v>0</v>
      </c>
      <c r="BD60" s="22">
        <v>370</v>
      </c>
      <c r="BE60" s="22">
        <v>0</v>
      </c>
      <c r="BF60" s="22">
        <v>0</v>
      </c>
      <c r="BG60" s="22">
        <v>0</v>
      </c>
      <c r="BH60" s="22">
        <v>4791</v>
      </c>
      <c r="BI60" s="22">
        <v>0</v>
      </c>
      <c r="BJ60" s="22">
        <v>0</v>
      </c>
      <c r="BK60" s="22">
        <v>2539</v>
      </c>
      <c r="BL60" s="22">
        <v>2721</v>
      </c>
      <c r="BM60" s="22">
        <v>605</v>
      </c>
      <c r="BN60" s="22">
        <v>1493</v>
      </c>
      <c r="BO60" s="22">
        <v>1839</v>
      </c>
      <c r="BP60" s="22">
        <v>55</v>
      </c>
      <c r="BQ60" s="22">
        <v>2379</v>
      </c>
      <c r="BR60" s="22">
        <v>162</v>
      </c>
      <c r="BS60" s="22">
        <v>2049</v>
      </c>
      <c r="BT60" s="22">
        <v>138</v>
      </c>
      <c r="BU60" s="22">
        <v>515</v>
      </c>
      <c r="BV60" s="76">
        <v>0</v>
      </c>
      <c r="BW60" s="113">
        <f t="shared" si="6"/>
        <v>79690</v>
      </c>
      <c r="BX60" s="60">
        <v>59208</v>
      </c>
      <c r="BY60" s="22">
        <v>0</v>
      </c>
      <c r="BZ60" s="76">
        <v>0</v>
      </c>
      <c r="CA60" s="113">
        <f t="shared" si="2"/>
        <v>59208</v>
      </c>
      <c r="CB60" s="60">
        <v>151672</v>
      </c>
      <c r="CC60" s="76">
        <v>3268</v>
      </c>
      <c r="CD60" s="113">
        <f t="shared" si="3"/>
        <v>154940</v>
      </c>
      <c r="CE60" s="60">
        <v>0</v>
      </c>
      <c r="CF60" s="22">
        <v>0</v>
      </c>
      <c r="CG60" s="76">
        <v>0</v>
      </c>
      <c r="CH60" s="113">
        <f t="shared" si="4"/>
        <v>0</v>
      </c>
      <c r="CI60" s="81">
        <f t="shared" si="5"/>
        <v>214148</v>
      </c>
      <c r="CJ60" s="113">
        <f t="shared" si="7"/>
        <v>293838</v>
      </c>
      <c r="CK60" s="91"/>
      <c r="CL60" s="32"/>
    </row>
    <row r="61" spans="1:90" x14ac:dyDescent="0.2">
      <c r="A61" s="63" t="s">
        <v>228</v>
      </c>
      <c r="B61" s="57" t="s">
        <v>229</v>
      </c>
      <c r="C61" s="60">
        <v>0</v>
      </c>
      <c r="D61" s="22">
        <v>0</v>
      </c>
      <c r="E61" s="22">
        <v>7462</v>
      </c>
      <c r="F61" s="22">
        <v>146</v>
      </c>
      <c r="G61" s="22">
        <v>0</v>
      </c>
      <c r="H61" s="22">
        <v>0</v>
      </c>
      <c r="I61" s="22">
        <v>553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14699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33</v>
      </c>
      <c r="Z61" s="22">
        <v>0</v>
      </c>
      <c r="AA61" s="22">
        <v>0</v>
      </c>
      <c r="AB61" s="22">
        <v>435</v>
      </c>
      <c r="AC61" s="22">
        <v>0</v>
      </c>
      <c r="AD61" s="22">
        <v>0</v>
      </c>
      <c r="AE61" s="22">
        <v>0</v>
      </c>
      <c r="AF61" s="22">
        <v>1890</v>
      </c>
      <c r="AG61" s="22">
        <v>812</v>
      </c>
      <c r="AH61" s="22">
        <v>0</v>
      </c>
      <c r="AI61" s="22">
        <v>24</v>
      </c>
      <c r="AJ61" s="22">
        <v>294</v>
      </c>
      <c r="AK61" s="22">
        <v>1802</v>
      </c>
      <c r="AL61" s="22">
        <v>0</v>
      </c>
      <c r="AM61" s="22">
        <v>771</v>
      </c>
      <c r="AN61" s="22">
        <v>491</v>
      </c>
      <c r="AO61" s="22">
        <v>0</v>
      </c>
      <c r="AP61" s="22">
        <v>0</v>
      </c>
      <c r="AQ61" s="22">
        <v>61</v>
      </c>
      <c r="AR61" s="22">
        <v>0</v>
      </c>
      <c r="AS61" s="22">
        <v>1343</v>
      </c>
      <c r="AT61" s="22">
        <v>1442</v>
      </c>
      <c r="AU61" s="22">
        <v>1143</v>
      </c>
      <c r="AV61" s="22">
        <v>574</v>
      </c>
      <c r="AW61" s="22">
        <v>0</v>
      </c>
      <c r="AX61" s="22">
        <v>0</v>
      </c>
      <c r="AY61" s="22">
        <v>1218</v>
      </c>
      <c r="AZ61" s="22">
        <v>672</v>
      </c>
      <c r="BA61" s="22">
        <v>292</v>
      </c>
      <c r="BB61" s="22">
        <v>0</v>
      </c>
      <c r="BC61" s="22">
        <v>0</v>
      </c>
      <c r="BD61" s="22">
        <v>5</v>
      </c>
      <c r="BE61" s="22">
        <v>879</v>
      </c>
      <c r="BF61" s="22">
        <v>0</v>
      </c>
      <c r="BG61" s="22">
        <v>341</v>
      </c>
      <c r="BH61" s="22">
        <v>5330</v>
      </c>
      <c r="BI61" s="22">
        <v>0</v>
      </c>
      <c r="BJ61" s="22">
        <v>0</v>
      </c>
      <c r="BK61" s="22">
        <v>647</v>
      </c>
      <c r="BL61" s="22">
        <v>2603</v>
      </c>
      <c r="BM61" s="22">
        <v>1128</v>
      </c>
      <c r="BN61" s="22">
        <v>382</v>
      </c>
      <c r="BO61" s="22">
        <v>33842</v>
      </c>
      <c r="BP61" s="22">
        <v>127074</v>
      </c>
      <c r="BQ61" s="22">
        <v>2564</v>
      </c>
      <c r="BR61" s="22">
        <v>272</v>
      </c>
      <c r="BS61" s="22">
        <v>327</v>
      </c>
      <c r="BT61" s="22">
        <v>1383</v>
      </c>
      <c r="BU61" s="22">
        <v>5162</v>
      </c>
      <c r="BV61" s="76">
        <v>0</v>
      </c>
      <c r="BW61" s="113">
        <f t="shared" si="6"/>
        <v>218096</v>
      </c>
      <c r="BX61" s="60">
        <v>264290</v>
      </c>
      <c r="BY61" s="22">
        <v>4218</v>
      </c>
      <c r="BZ61" s="76">
        <v>0</v>
      </c>
      <c r="CA61" s="113">
        <f t="shared" si="2"/>
        <v>268508</v>
      </c>
      <c r="CB61" s="60">
        <v>1298</v>
      </c>
      <c r="CC61" s="76">
        <v>-98</v>
      </c>
      <c r="CD61" s="113">
        <f t="shared" si="3"/>
        <v>1200</v>
      </c>
      <c r="CE61" s="60">
        <v>0</v>
      </c>
      <c r="CF61" s="22">
        <v>0</v>
      </c>
      <c r="CG61" s="76">
        <v>0</v>
      </c>
      <c r="CH61" s="113">
        <f t="shared" si="4"/>
        <v>0</v>
      </c>
      <c r="CI61" s="81">
        <f t="shared" si="5"/>
        <v>269708</v>
      </c>
      <c r="CJ61" s="113">
        <f t="shared" si="7"/>
        <v>487804</v>
      </c>
      <c r="CK61" s="91"/>
      <c r="CL61" s="32"/>
    </row>
    <row r="62" spans="1:90" ht="22.5" x14ac:dyDescent="0.2">
      <c r="A62" s="63" t="s">
        <v>230</v>
      </c>
      <c r="B62" s="57" t="s">
        <v>231</v>
      </c>
      <c r="C62" s="60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22043</v>
      </c>
      <c r="AE62" s="22">
        <v>0</v>
      </c>
      <c r="AF62" s="22">
        <v>0</v>
      </c>
      <c r="AG62" s="22">
        <v>14517</v>
      </c>
      <c r="AH62" s="22">
        <v>0</v>
      </c>
      <c r="AI62" s="22">
        <v>0</v>
      </c>
      <c r="AJ62" s="22">
        <v>0</v>
      </c>
      <c r="AK62" s="22">
        <v>0</v>
      </c>
      <c r="AL62" s="22">
        <v>0</v>
      </c>
      <c r="AM62" s="22">
        <v>0</v>
      </c>
      <c r="AN62" s="22">
        <v>0</v>
      </c>
      <c r="AO62" s="22">
        <v>0</v>
      </c>
      <c r="AP62" s="22">
        <v>0</v>
      </c>
      <c r="AQ62" s="22">
        <v>0</v>
      </c>
      <c r="AR62" s="22">
        <v>0</v>
      </c>
      <c r="AS62" s="22">
        <v>0</v>
      </c>
      <c r="AT62" s="22">
        <v>0</v>
      </c>
      <c r="AU62" s="22">
        <v>0</v>
      </c>
      <c r="AV62" s="22">
        <v>0</v>
      </c>
      <c r="AW62" s="22">
        <v>0</v>
      </c>
      <c r="AX62" s="22">
        <v>0</v>
      </c>
      <c r="AY62" s="22">
        <v>0</v>
      </c>
      <c r="AZ62" s="22">
        <v>0</v>
      </c>
      <c r="BA62" s="22">
        <v>0</v>
      </c>
      <c r="BB62" s="22">
        <v>0</v>
      </c>
      <c r="BC62" s="22">
        <v>0</v>
      </c>
      <c r="BD62" s="22">
        <v>208</v>
      </c>
      <c r="BE62" s="22">
        <v>0</v>
      </c>
      <c r="BF62" s="22">
        <v>0</v>
      </c>
      <c r="BG62" s="22">
        <v>0</v>
      </c>
      <c r="BH62" s="22">
        <v>0</v>
      </c>
      <c r="BI62" s="22">
        <v>0</v>
      </c>
      <c r="BJ62" s="22">
        <v>0</v>
      </c>
      <c r="BK62" s="22">
        <v>0</v>
      </c>
      <c r="BL62" s="22">
        <v>1048</v>
      </c>
      <c r="BM62" s="22">
        <v>0</v>
      </c>
      <c r="BN62" s="22">
        <v>543</v>
      </c>
      <c r="BO62" s="22">
        <v>774</v>
      </c>
      <c r="BP62" s="22">
        <v>2308</v>
      </c>
      <c r="BQ62" s="22">
        <v>766</v>
      </c>
      <c r="BR62" s="22">
        <v>315</v>
      </c>
      <c r="BS62" s="22">
        <v>0</v>
      </c>
      <c r="BT62" s="22">
        <v>0</v>
      </c>
      <c r="BU62" s="22">
        <v>0</v>
      </c>
      <c r="BV62" s="76">
        <v>0</v>
      </c>
      <c r="BW62" s="113">
        <f t="shared" si="6"/>
        <v>42522</v>
      </c>
      <c r="BX62" s="60">
        <v>0</v>
      </c>
      <c r="BY62" s="22">
        <v>0</v>
      </c>
      <c r="BZ62" s="76">
        <v>0</v>
      </c>
      <c r="CA62" s="113">
        <f t="shared" si="2"/>
        <v>0</v>
      </c>
      <c r="CB62" s="60">
        <v>0</v>
      </c>
      <c r="CC62" s="76">
        <v>0</v>
      </c>
      <c r="CD62" s="113">
        <f t="shared" si="3"/>
        <v>0</v>
      </c>
      <c r="CE62" s="60">
        <v>0</v>
      </c>
      <c r="CF62" s="22">
        <v>0</v>
      </c>
      <c r="CG62" s="76">
        <v>0</v>
      </c>
      <c r="CH62" s="113">
        <f t="shared" si="4"/>
        <v>0</v>
      </c>
      <c r="CI62" s="81">
        <f t="shared" si="5"/>
        <v>0</v>
      </c>
      <c r="CJ62" s="113">
        <f t="shared" si="7"/>
        <v>42522</v>
      </c>
      <c r="CK62" s="91"/>
      <c r="CL62" s="32"/>
    </row>
    <row r="63" spans="1:90" ht="22.5" x14ac:dyDescent="0.2">
      <c r="A63" s="63" t="s">
        <v>232</v>
      </c>
      <c r="B63" s="57" t="s">
        <v>233</v>
      </c>
      <c r="C63" s="60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2">
        <v>0</v>
      </c>
      <c r="AH63" s="22">
        <v>0</v>
      </c>
      <c r="AI63" s="22">
        <v>0</v>
      </c>
      <c r="AJ63" s="22">
        <v>0</v>
      </c>
      <c r="AK63" s="22">
        <v>0</v>
      </c>
      <c r="AL63" s="22">
        <v>0</v>
      </c>
      <c r="AM63" s="22">
        <v>0</v>
      </c>
      <c r="AN63" s="22">
        <v>0</v>
      </c>
      <c r="AO63" s="22">
        <v>0</v>
      </c>
      <c r="AP63" s="22">
        <v>0</v>
      </c>
      <c r="AQ63" s="22">
        <v>0</v>
      </c>
      <c r="AR63" s="22">
        <v>0</v>
      </c>
      <c r="AS63" s="22">
        <v>0</v>
      </c>
      <c r="AT63" s="22">
        <v>0</v>
      </c>
      <c r="AU63" s="22">
        <v>0</v>
      </c>
      <c r="AV63" s="22">
        <v>0</v>
      </c>
      <c r="AW63" s="22">
        <v>0</v>
      </c>
      <c r="AX63" s="22">
        <v>0</v>
      </c>
      <c r="AY63" s="22">
        <v>0</v>
      </c>
      <c r="AZ63" s="22">
        <v>0</v>
      </c>
      <c r="BA63" s="22">
        <v>0</v>
      </c>
      <c r="BB63" s="22">
        <v>0</v>
      </c>
      <c r="BC63" s="22">
        <v>0</v>
      </c>
      <c r="BD63" s="22">
        <v>0</v>
      </c>
      <c r="BE63" s="22">
        <v>0</v>
      </c>
      <c r="BF63" s="22">
        <v>0</v>
      </c>
      <c r="BG63" s="22">
        <v>0</v>
      </c>
      <c r="BH63" s="22">
        <v>0</v>
      </c>
      <c r="BI63" s="22">
        <v>0</v>
      </c>
      <c r="BJ63" s="22">
        <v>0</v>
      </c>
      <c r="BK63" s="22">
        <v>0</v>
      </c>
      <c r="BL63" s="22">
        <v>0</v>
      </c>
      <c r="BM63" s="22">
        <v>0</v>
      </c>
      <c r="BN63" s="22">
        <v>0</v>
      </c>
      <c r="BO63" s="22">
        <v>0</v>
      </c>
      <c r="BP63" s="22">
        <v>0</v>
      </c>
      <c r="BQ63" s="22">
        <v>0</v>
      </c>
      <c r="BR63" s="22">
        <v>0</v>
      </c>
      <c r="BS63" s="22">
        <v>0</v>
      </c>
      <c r="BT63" s="22">
        <v>0</v>
      </c>
      <c r="BU63" s="22">
        <v>0</v>
      </c>
      <c r="BV63" s="76">
        <v>0</v>
      </c>
      <c r="BW63" s="113">
        <f t="shared" si="6"/>
        <v>0</v>
      </c>
      <c r="BX63" s="60">
        <v>0</v>
      </c>
      <c r="BY63" s="22">
        <v>0</v>
      </c>
      <c r="BZ63" s="76">
        <v>0</v>
      </c>
      <c r="CA63" s="113">
        <f t="shared" si="2"/>
        <v>0</v>
      </c>
      <c r="CB63" s="60">
        <v>0</v>
      </c>
      <c r="CC63" s="76">
        <v>0</v>
      </c>
      <c r="CD63" s="113">
        <f t="shared" si="3"/>
        <v>0</v>
      </c>
      <c r="CE63" s="60">
        <v>0</v>
      </c>
      <c r="CF63" s="22">
        <v>0</v>
      </c>
      <c r="CG63" s="76">
        <v>0</v>
      </c>
      <c r="CH63" s="113">
        <f t="shared" si="4"/>
        <v>0</v>
      </c>
      <c r="CI63" s="81">
        <f t="shared" si="5"/>
        <v>0</v>
      </c>
      <c r="CJ63" s="113">
        <f t="shared" si="7"/>
        <v>0</v>
      </c>
      <c r="CK63" s="91"/>
      <c r="CL63" s="32"/>
    </row>
    <row r="64" spans="1:90" ht="22.5" x14ac:dyDescent="0.2">
      <c r="A64" s="63" t="s">
        <v>234</v>
      </c>
      <c r="B64" s="57" t="s">
        <v>235</v>
      </c>
      <c r="C64" s="60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22">
        <v>0</v>
      </c>
      <c r="AU64" s="22">
        <v>0</v>
      </c>
      <c r="AV64" s="22">
        <v>0</v>
      </c>
      <c r="AW64" s="22">
        <v>0</v>
      </c>
      <c r="AX64" s="22">
        <v>0</v>
      </c>
      <c r="AY64" s="22">
        <v>0</v>
      </c>
      <c r="AZ64" s="22">
        <v>0</v>
      </c>
      <c r="BA64" s="22">
        <v>0</v>
      </c>
      <c r="BB64" s="22">
        <v>0</v>
      </c>
      <c r="BC64" s="22">
        <v>0</v>
      </c>
      <c r="BD64" s="22">
        <v>0</v>
      </c>
      <c r="BE64" s="22">
        <v>0</v>
      </c>
      <c r="BF64" s="22">
        <v>0</v>
      </c>
      <c r="BG64" s="22">
        <v>0</v>
      </c>
      <c r="BH64" s="22">
        <v>0</v>
      </c>
      <c r="BI64" s="22">
        <v>0</v>
      </c>
      <c r="BJ64" s="22">
        <v>0</v>
      </c>
      <c r="BK64" s="22">
        <v>0</v>
      </c>
      <c r="BL64" s="22">
        <v>0</v>
      </c>
      <c r="BM64" s="22">
        <v>0</v>
      </c>
      <c r="BN64" s="22">
        <v>0</v>
      </c>
      <c r="BO64" s="22">
        <v>0</v>
      </c>
      <c r="BP64" s="22">
        <v>0</v>
      </c>
      <c r="BQ64" s="22">
        <v>0</v>
      </c>
      <c r="BR64" s="22">
        <v>0</v>
      </c>
      <c r="BS64" s="22">
        <v>0</v>
      </c>
      <c r="BT64" s="22">
        <v>0</v>
      </c>
      <c r="BU64" s="22">
        <v>0</v>
      </c>
      <c r="BV64" s="76">
        <v>0</v>
      </c>
      <c r="BW64" s="113">
        <f t="shared" si="6"/>
        <v>0</v>
      </c>
      <c r="BX64" s="60">
        <v>0</v>
      </c>
      <c r="BY64" s="22">
        <v>0</v>
      </c>
      <c r="BZ64" s="76">
        <v>0</v>
      </c>
      <c r="CA64" s="113">
        <f t="shared" si="2"/>
        <v>0</v>
      </c>
      <c r="CB64" s="60">
        <v>0</v>
      </c>
      <c r="CC64" s="76">
        <v>0</v>
      </c>
      <c r="CD64" s="113">
        <f t="shared" si="3"/>
        <v>0</v>
      </c>
      <c r="CE64" s="60">
        <v>0</v>
      </c>
      <c r="CF64" s="22">
        <v>0</v>
      </c>
      <c r="CG64" s="76">
        <v>0</v>
      </c>
      <c r="CH64" s="113">
        <f t="shared" si="4"/>
        <v>0</v>
      </c>
      <c r="CI64" s="81">
        <f t="shared" si="5"/>
        <v>0</v>
      </c>
      <c r="CJ64" s="113">
        <f t="shared" si="7"/>
        <v>0</v>
      </c>
      <c r="CK64" s="91"/>
      <c r="CL64" s="32"/>
    </row>
    <row r="65" spans="1:90" ht="22.5" x14ac:dyDescent="0.2">
      <c r="A65" s="63" t="s">
        <v>236</v>
      </c>
      <c r="B65" s="57" t="s">
        <v>237</v>
      </c>
      <c r="C65" s="60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2">
        <v>0</v>
      </c>
      <c r="AJ65" s="22">
        <v>0</v>
      </c>
      <c r="AK65" s="22">
        <v>0</v>
      </c>
      <c r="AL65" s="22">
        <v>0</v>
      </c>
      <c r="AM65" s="22">
        <v>0</v>
      </c>
      <c r="AN65" s="22">
        <v>0</v>
      </c>
      <c r="AO65" s="22">
        <v>0</v>
      </c>
      <c r="AP65" s="22">
        <v>0</v>
      </c>
      <c r="AQ65" s="22">
        <v>0</v>
      </c>
      <c r="AR65" s="22">
        <v>0</v>
      </c>
      <c r="AS65" s="22">
        <v>0</v>
      </c>
      <c r="AT65" s="22">
        <v>0</v>
      </c>
      <c r="AU65" s="22">
        <v>0</v>
      </c>
      <c r="AV65" s="22">
        <v>0</v>
      </c>
      <c r="AW65" s="22">
        <v>0</v>
      </c>
      <c r="AX65" s="22">
        <v>0</v>
      </c>
      <c r="AY65" s="22">
        <v>0</v>
      </c>
      <c r="AZ65" s="22">
        <v>0</v>
      </c>
      <c r="BA65" s="22">
        <v>0</v>
      </c>
      <c r="BB65" s="22">
        <v>0</v>
      </c>
      <c r="BC65" s="22">
        <v>0</v>
      </c>
      <c r="BD65" s="22">
        <v>0</v>
      </c>
      <c r="BE65" s="22">
        <v>0</v>
      </c>
      <c r="BF65" s="22">
        <v>0</v>
      </c>
      <c r="BG65" s="22">
        <v>0</v>
      </c>
      <c r="BH65" s="22">
        <v>0</v>
      </c>
      <c r="BI65" s="22">
        <v>0</v>
      </c>
      <c r="BJ65" s="22">
        <v>0</v>
      </c>
      <c r="BK65" s="22">
        <v>0</v>
      </c>
      <c r="BL65" s="22">
        <v>0</v>
      </c>
      <c r="BM65" s="22">
        <v>0</v>
      </c>
      <c r="BN65" s="22">
        <v>0</v>
      </c>
      <c r="BO65" s="22">
        <v>0</v>
      </c>
      <c r="BP65" s="22">
        <v>0</v>
      </c>
      <c r="BQ65" s="22">
        <v>0</v>
      </c>
      <c r="BR65" s="22">
        <v>0</v>
      </c>
      <c r="BS65" s="22">
        <v>0</v>
      </c>
      <c r="BT65" s="22">
        <v>0</v>
      </c>
      <c r="BU65" s="22">
        <v>0</v>
      </c>
      <c r="BV65" s="76">
        <v>0</v>
      </c>
      <c r="BW65" s="113">
        <f t="shared" si="6"/>
        <v>0</v>
      </c>
      <c r="BX65" s="60">
        <v>0</v>
      </c>
      <c r="BY65" s="22">
        <v>0</v>
      </c>
      <c r="BZ65" s="76">
        <v>0</v>
      </c>
      <c r="CA65" s="113">
        <f t="shared" si="2"/>
        <v>0</v>
      </c>
      <c r="CB65" s="60">
        <v>0</v>
      </c>
      <c r="CC65" s="76">
        <v>0</v>
      </c>
      <c r="CD65" s="113">
        <f t="shared" si="3"/>
        <v>0</v>
      </c>
      <c r="CE65" s="60">
        <v>0</v>
      </c>
      <c r="CF65" s="22">
        <v>0</v>
      </c>
      <c r="CG65" s="76">
        <v>0</v>
      </c>
      <c r="CH65" s="113">
        <f t="shared" si="4"/>
        <v>0</v>
      </c>
      <c r="CI65" s="81">
        <f t="shared" si="5"/>
        <v>0</v>
      </c>
      <c r="CJ65" s="113">
        <f t="shared" si="7"/>
        <v>0</v>
      </c>
      <c r="CK65" s="91"/>
      <c r="CL65" s="32"/>
    </row>
    <row r="66" spans="1:90" ht="22.5" x14ac:dyDescent="0.2">
      <c r="A66" s="63" t="s">
        <v>238</v>
      </c>
      <c r="B66" s="57" t="s">
        <v>319</v>
      </c>
      <c r="C66" s="60">
        <v>469</v>
      </c>
      <c r="D66" s="22">
        <v>28</v>
      </c>
      <c r="E66" s="22">
        <v>0</v>
      </c>
      <c r="F66" s="22">
        <v>0</v>
      </c>
      <c r="G66" s="22">
        <v>0</v>
      </c>
      <c r="H66" s="22">
        <v>838</v>
      </c>
      <c r="I66" s="22">
        <v>1282</v>
      </c>
      <c r="J66" s="22">
        <v>797</v>
      </c>
      <c r="K66" s="22">
        <v>88</v>
      </c>
      <c r="L66" s="22">
        <v>524</v>
      </c>
      <c r="M66" s="22">
        <v>91</v>
      </c>
      <c r="N66" s="22">
        <v>0</v>
      </c>
      <c r="O66" s="22">
        <v>11</v>
      </c>
      <c r="P66" s="22">
        <v>405</v>
      </c>
      <c r="Q66" s="22">
        <v>35</v>
      </c>
      <c r="R66" s="22">
        <v>677</v>
      </c>
      <c r="S66" s="22">
        <v>195</v>
      </c>
      <c r="T66" s="22">
        <v>357</v>
      </c>
      <c r="U66" s="22">
        <v>456</v>
      </c>
      <c r="V66" s="22">
        <v>0</v>
      </c>
      <c r="W66" s="22">
        <v>0</v>
      </c>
      <c r="X66" s="22">
        <v>237014</v>
      </c>
      <c r="Y66" s="22">
        <v>238</v>
      </c>
      <c r="Z66" s="22">
        <v>5</v>
      </c>
      <c r="AA66" s="22">
        <v>191</v>
      </c>
      <c r="AB66" s="22">
        <v>64</v>
      </c>
      <c r="AC66" s="22">
        <v>2397</v>
      </c>
      <c r="AD66" s="22">
        <v>433</v>
      </c>
      <c r="AE66" s="22">
        <v>0</v>
      </c>
      <c r="AF66" s="22">
        <v>61</v>
      </c>
      <c r="AG66" s="22">
        <v>14</v>
      </c>
      <c r="AH66" s="22">
        <v>884</v>
      </c>
      <c r="AI66" s="22">
        <v>1166</v>
      </c>
      <c r="AJ66" s="22">
        <v>14019</v>
      </c>
      <c r="AK66" s="22">
        <v>2817</v>
      </c>
      <c r="AL66" s="22">
        <v>264</v>
      </c>
      <c r="AM66" s="22">
        <v>3777</v>
      </c>
      <c r="AN66" s="22">
        <v>1790</v>
      </c>
      <c r="AO66" s="22">
        <v>121</v>
      </c>
      <c r="AP66" s="22">
        <v>13</v>
      </c>
      <c r="AQ66" s="22">
        <v>196</v>
      </c>
      <c r="AR66" s="22">
        <v>36</v>
      </c>
      <c r="AS66" s="22">
        <v>93</v>
      </c>
      <c r="AT66" s="22">
        <v>1166</v>
      </c>
      <c r="AU66" s="22">
        <v>0</v>
      </c>
      <c r="AV66" s="22">
        <v>0</v>
      </c>
      <c r="AW66" s="22">
        <v>43</v>
      </c>
      <c r="AX66" s="22">
        <v>1</v>
      </c>
      <c r="AY66" s="22">
        <v>403</v>
      </c>
      <c r="AZ66" s="22">
        <v>167</v>
      </c>
      <c r="BA66" s="22">
        <v>191</v>
      </c>
      <c r="BB66" s="22">
        <v>619</v>
      </c>
      <c r="BC66" s="22">
        <v>173</v>
      </c>
      <c r="BD66" s="22">
        <v>0</v>
      </c>
      <c r="BE66" s="22">
        <v>1</v>
      </c>
      <c r="BF66" s="22">
        <v>24</v>
      </c>
      <c r="BG66" s="22">
        <v>38</v>
      </c>
      <c r="BH66" s="22">
        <v>30</v>
      </c>
      <c r="BI66" s="22">
        <v>1</v>
      </c>
      <c r="BJ66" s="22">
        <v>0</v>
      </c>
      <c r="BK66" s="22">
        <v>608</v>
      </c>
      <c r="BL66" s="22">
        <v>722</v>
      </c>
      <c r="BM66" s="22">
        <v>106</v>
      </c>
      <c r="BN66" s="22">
        <v>200</v>
      </c>
      <c r="BO66" s="22">
        <v>0</v>
      </c>
      <c r="BP66" s="22">
        <v>2016</v>
      </c>
      <c r="BQ66" s="22">
        <v>991</v>
      </c>
      <c r="BR66" s="22">
        <v>174</v>
      </c>
      <c r="BS66" s="22">
        <v>245</v>
      </c>
      <c r="BT66" s="22">
        <v>14</v>
      </c>
      <c r="BU66" s="22">
        <v>771</v>
      </c>
      <c r="BV66" s="76">
        <v>0</v>
      </c>
      <c r="BW66" s="113">
        <f t="shared" si="6"/>
        <v>280550</v>
      </c>
      <c r="BX66" s="60">
        <v>0</v>
      </c>
      <c r="BY66" s="22">
        <v>0</v>
      </c>
      <c r="BZ66" s="76">
        <v>0</v>
      </c>
      <c r="CA66" s="113">
        <f t="shared" si="2"/>
        <v>0</v>
      </c>
      <c r="CB66" s="60">
        <v>0</v>
      </c>
      <c r="CC66" s="76">
        <v>0</v>
      </c>
      <c r="CD66" s="113">
        <f t="shared" si="3"/>
        <v>0</v>
      </c>
      <c r="CE66" s="60">
        <v>0</v>
      </c>
      <c r="CF66" s="22">
        <v>0</v>
      </c>
      <c r="CG66" s="76">
        <v>0</v>
      </c>
      <c r="CH66" s="113">
        <f t="shared" si="4"/>
        <v>0</v>
      </c>
      <c r="CI66" s="81">
        <f t="shared" si="5"/>
        <v>0</v>
      </c>
      <c r="CJ66" s="113">
        <f t="shared" si="7"/>
        <v>280550</v>
      </c>
      <c r="CK66" s="91"/>
      <c r="CL66" s="32"/>
    </row>
    <row r="67" spans="1:90" ht="22.5" x14ac:dyDescent="0.2">
      <c r="A67" s="63" t="s">
        <v>320</v>
      </c>
      <c r="B67" s="57" t="s">
        <v>375</v>
      </c>
      <c r="C67" s="60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2">
        <v>0</v>
      </c>
      <c r="AJ67" s="22">
        <v>0</v>
      </c>
      <c r="AK67" s="22">
        <v>0</v>
      </c>
      <c r="AL67" s="22">
        <v>0</v>
      </c>
      <c r="AM67" s="22">
        <v>0</v>
      </c>
      <c r="AN67" s="22">
        <v>0</v>
      </c>
      <c r="AO67" s="22">
        <v>0</v>
      </c>
      <c r="AP67" s="22">
        <v>0</v>
      </c>
      <c r="AQ67" s="22">
        <v>0</v>
      </c>
      <c r="AR67" s="22">
        <v>0</v>
      </c>
      <c r="AS67" s="22">
        <v>0</v>
      </c>
      <c r="AT67" s="22">
        <v>0</v>
      </c>
      <c r="AU67" s="22">
        <v>0</v>
      </c>
      <c r="AV67" s="22">
        <v>0</v>
      </c>
      <c r="AW67" s="22">
        <v>0</v>
      </c>
      <c r="AX67" s="22">
        <v>0</v>
      </c>
      <c r="AY67" s="22">
        <v>0</v>
      </c>
      <c r="AZ67" s="22">
        <v>0</v>
      </c>
      <c r="BA67" s="22">
        <v>0</v>
      </c>
      <c r="BB67" s="22">
        <v>0</v>
      </c>
      <c r="BC67" s="22">
        <v>0</v>
      </c>
      <c r="BD67" s="22">
        <v>0</v>
      </c>
      <c r="BE67" s="22">
        <v>0</v>
      </c>
      <c r="BF67" s="22">
        <v>0</v>
      </c>
      <c r="BG67" s="22">
        <v>0</v>
      </c>
      <c r="BH67" s="22">
        <v>0</v>
      </c>
      <c r="BI67" s="22">
        <v>0</v>
      </c>
      <c r="BJ67" s="22">
        <v>0</v>
      </c>
      <c r="BK67" s="22">
        <v>0</v>
      </c>
      <c r="BL67" s="22">
        <v>0</v>
      </c>
      <c r="BM67" s="22">
        <v>0</v>
      </c>
      <c r="BN67" s="22">
        <v>0</v>
      </c>
      <c r="BO67" s="22">
        <v>0</v>
      </c>
      <c r="BP67" s="22">
        <v>0</v>
      </c>
      <c r="BQ67" s="22">
        <v>0</v>
      </c>
      <c r="BR67" s="22">
        <v>0</v>
      </c>
      <c r="BS67" s="22">
        <v>0</v>
      </c>
      <c r="BT67" s="22">
        <v>0</v>
      </c>
      <c r="BU67" s="22">
        <v>0</v>
      </c>
      <c r="BV67" s="76">
        <v>0</v>
      </c>
      <c r="BW67" s="113">
        <f t="shared" si="6"/>
        <v>0</v>
      </c>
      <c r="BX67" s="60">
        <v>0</v>
      </c>
      <c r="BY67" s="22">
        <v>0</v>
      </c>
      <c r="BZ67" s="76">
        <v>0</v>
      </c>
      <c r="CA67" s="113">
        <f t="shared" si="2"/>
        <v>0</v>
      </c>
      <c r="CB67" s="60">
        <v>0</v>
      </c>
      <c r="CC67" s="76">
        <v>0</v>
      </c>
      <c r="CD67" s="113">
        <f t="shared" si="3"/>
        <v>0</v>
      </c>
      <c r="CE67" s="60">
        <v>0</v>
      </c>
      <c r="CF67" s="22">
        <v>0</v>
      </c>
      <c r="CG67" s="76">
        <v>0</v>
      </c>
      <c r="CH67" s="113">
        <f t="shared" si="4"/>
        <v>0</v>
      </c>
      <c r="CI67" s="81">
        <f t="shared" si="5"/>
        <v>0</v>
      </c>
      <c r="CJ67" s="113">
        <f t="shared" si="7"/>
        <v>0</v>
      </c>
      <c r="CK67" s="91"/>
      <c r="CL67" s="32"/>
    </row>
    <row r="68" spans="1:90" x14ac:dyDescent="0.2">
      <c r="A68" s="63" t="s">
        <v>321</v>
      </c>
      <c r="B68" s="57" t="s">
        <v>322</v>
      </c>
      <c r="C68" s="60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0</v>
      </c>
      <c r="AE68" s="22">
        <v>0</v>
      </c>
      <c r="AF68" s="22">
        <v>0</v>
      </c>
      <c r="AG68" s="22">
        <v>0</v>
      </c>
      <c r="AH68" s="22">
        <v>0</v>
      </c>
      <c r="AI68" s="22">
        <v>0</v>
      </c>
      <c r="AJ68" s="22">
        <v>0</v>
      </c>
      <c r="AK68" s="22">
        <v>0</v>
      </c>
      <c r="AL68" s="22">
        <v>0</v>
      </c>
      <c r="AM68" s="22">
        <v>0</v>
      </c>
      <c r="AN68" s="22">
        <v>0</v>
      </c>
      <c r="AO68" s="22">
        <v>0</v>
      </c>
      <c r="AP68" s="22">
        <v>0</v>
      </c>
      <c r="AQ68" s="22">
        <v>0</v>
      </c>
      <c r="AR68" s="22">
        <v>0</v>
      </c>
      <c r="AS68" s="22">
        <v>0</v>
      </c>
      <c r="AT68" s="22">
        <v>0</v>
      </c>
      <c r="AU68" s="22">
        <v>0</v>
      </c>
      <c r="AV68" s="22">
        <v>0</v>
      </c>
      <c r="AW68" s="22">
        <v>0</v>
      </c>
      <c r="AX68" s="22">
        <v>0</v>
      </c>
      <c r="AY68" s="22">
        <v>0</v>
      </c>
      <c r="AZ68" s="22">
        <v>0</v>
      </c>
      <c r="BA68" s="22">
        <v>0</v>
      </c>
      <c r="BB68" s="22">
        <v>0</v>
      </c>
      <c r="BC68" s="22">
        <v>0</v>
      </c>
      <c r="BD68" s="22">
        <v>0</v>
      </c>
      <c r="BE68" s="22">
        <v>0</v>
      </c>
      <c r="BF68" s="22">
        <v>0</v>
      </c>
      <c r="BG68" s="22">
        <v>0</v>
      </c>
      <c r="BH68" s="22">
        <v>0</v>
      </c>
      <c r="BI68" s="22">
        <v>0</v>
      </c>
      <c r="BJ68" s="22">
        <v>0</v>
      </c>
      <c r="BK68" s="22">
        <v>0</v>
      </c>
      <c r="BL68" s="22">
        <v>0</v>
      </c>
      <c r="BM68" s="22">
        <v>0</v>
      </c>
      <c r="BN68" s="22">
        <v>0</v>
      </c>
      <c r="BO68" s="22">
        <v>0</v>
      </c>
      <c r="BP68" s="22">
        <v>0</v>
      </c>
      <c r="BQ68" s="22">
        <v>0</v>
      </c>
      <c r="BR68" s="22">
        <v>0</v>
      </c>
      <c r="BS68" s="22">
        <v>0</v>
      </c>
      <c r="BT68" s="22">
        <v>0</v>
      </c>
      <c r="BU68" s="22">
        <v>0</v>
      </c>
      <c r="BV68" s="76">
        <v>0</v>
      </c>
      <c r="BW68" s="113">
        <f t="shared" si="6"/>
        <v>0</v>
      </c>
      <c r="BX68" s="60">
        <v>0</v>
      </c>
      <c r="BY68" s="22">
        <v>0</v>
      </c>
      <c r="BZ68" s="76">
        <v>0</v>
      </c>
      <c r="CA68" s="113">
        <f t="shared" si="2"/>
        <v>0</v>
      </c>
      <c r="CB68" s="60">
        <v>0</v>
      </c>
      <c r="CC68" s="76">
        <v>0</v>
      </c>
      <c r="CD68" s="113">
        <f t="shared" si="3"/>
        <v>0</v>
      </c>
      <c r="CE68" s="60">
        <v>0</v>
      </c>
      <c r="CF68" s="22">
        <v>0</v>
      </c>
      <c r="CG68" s="76">
        <v>0</v>
      </c>
      <c r="CH68" s="113">
        <f t="shared" si="4"/>
        <v>0</v>
      </c>
      <c r="CI68" s="81">
        <f t="shared" si="5"/>
        <v>0</v>
      </c>
      <c r="CJ68" s="113">
        <f t="shared" si="7"/>
        <v>0</v>
      </c>
      <c r="CK68" s="91"/>
      <c r="CL68" s="32"/>
    </row>
    <row r="69" spans="1:90" x14ac:dyDescent="0.2">
      <c r="A69" s="63" t="s">
        <v>239</v>
      </c>
      <c r="B69" s="57" t="s">
        <v>240</v>
      </c>
      <c r="C69" s="60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  <c r="AA69" s="22">
        <v>0</v>
      </c>
      <c r="AB69" s="22">
        <v>0</v>
      </c>
      <c r="AC69" s="22">
        <v>0</v>
      </c>
      <c r="AD69" s="22">
        <v>0</v>
      </c>
      <c r="AE69" s="22">
        <v>0</v>
      </c>
      <c r="AF69" s="22">
        <v>0</v>
      </c>
      <c r="AG69" s="22">
        <v>0</v>
      </c>
      <c r="AH69" s="22">
        <v>0</v>
      </c>
      <c r="AI69" s="22">
        <v>0</v>
      </c>
      <c r="AJ69" s="22">
        <v>0</v>
      </c>
      <c r="AK69" s="22">
        <v>0</v>
      </c>
      <c r="AL69" s="22">
        <v>0</v>
      </c>
      <c r="AM69" s="22">
        <v>0</v>
      </c>
      <c r="AN69" s="22">
        <v>0</v>
      </c>
      <c r="AO69" s="22">
        <v>0</v>
      </c>
      <c r="AP69" s="22">
        <v>0</v>
      </c>
      <c r="AQ69" s="22">
        <v>0</v>
      </c>
      <c r="AR69" s="22">
        <v>0</v>
      </c>
      <c r="AS69" s="22">
        <v>0</v>
      </c>
      <c r="AT69" s="22">
        <v>0</v>
      </c>
      <c r="AU69" s="22">
        <v>0</v>
      </c>
      <c r="AV69" s="22">
        <v>0</v>
      </c>
      <c r="AW69" s="22">
        <v>0</v>
      </c>
      <c r="AX69" s="22">
        <v>0</v>
      </c>
      <c r="AY69" s="22">
        <v>0</v>
      </c>
      <c r="AZ69" s="22">
        <v>0</v>
      </c>
      <c r="BA69" s="22">
        <v>0</v>
      </c>
      <c r="BB69" s="22">
        <v>0</v>
      </c>
      <c r="BC69" s="22">
        <v>0</v>
      </c>
      <c r="BD69" s="22">
        <v>0</v>
      </c>
      <c r="BE69" s="22">
        <v>0</v>
      </c>
      <c r="BF69" s="22">
        <v>0</v>
      </c>
      <c r="BG69" s="22">
        <v>0</v>
      </c>
      <c r="BH69" s="22">
        <v>0</v>
      </c>
      <c r="BI69" s="22">
        <v>0</v>
      </c>
      <c r="BJ69" s="22">
        <v>0</v>
      </c>
      <c r="BK69" s="22">
        <v>0</v>
      </c>
      <c r="BL69" s="22">
        <v>0</v>
      </c>
      <c r="BM69" s="22">
        <v>0</v>
      </c>
      <c r="BN69" s="22">
        <v>0</v>
      </c>
      <c r="BO69" s="22">
        <v>0</v>
      </c>
      <c r="BP69" s="22">
        <v>0</v>
      </c>
      <c r="BQ69" s="22">
        <v>0</v>
      </c>
      <c r="BR69" s="22">
        <v>0</v>
      </c>
      <c r="BS69" s="22">
        <v>0</v>
      </c>
      <c r="BT69" s="22">
        <v>0</v>
      </c>
      <c r="BU69" s="22">
        <v>0</v>
      </c>
      <c r="BV69" s="76">
        <v>0</v>
      </c>
      <c r="BW69" s="113">
        <f t="shared" si="6"/>
        <v>0</v>
      </c>
      <c r="BX69" s="60">
        <v>0</v>
      </c>
      <c r="BY69" s="22">
        <v>0</v>
      </c>
      <c r="BZ69" s="76">
        <v>0</v>
      </c>
      <c r="CA69" s="113">
        <f t="shared" si="2"/>
        <v>0</v>
      </c>
      <c r="CB69" s="60">
        <v>0</v>
      </c>
      <c r="CC69" s="76">
        <v>0</v>
      </c>
      <c r="CD69" s="113">
        <f t="shared" si="3"/>
        <v>0</v>
      </c>
      <c r="CE69" s="60">
        <v>0</v>
      </c>
      <c r="CF69" s="22">
        <v>0</v>
      </c>
      <c r="CG69" s="76">
        <v>0</v>
      </c>
      <c r="CH69" s="113">
        <f t="shared" si="4"/>
        <v>0</v>
      </c>
      <c r="CI69" s="81">
        <f t="shared" si="5"/>
        <v>0</v>
      </c>
      <c r="CJ69" s="113">
        <f t="shared" si="7"/>
        <v>0</v>
      </c>
      <c r="CK69" s="91"/>
      <c r="CL69" s="32"/>
    </row>
    <row r="70" spans="1:90" x14ac:dyDescent="0.2">
      <c r="A70" s="63" t="s">
        <v>241</v>
      </c>
      <c r="B70" s="57" t="s">
        <v>242</v>
      </c>
      <c r="C70" s="60">
        <v>2294</v>
      </c>
      <c r="D70" s="22">
        <v>2880</v>
      </c>
      <c r="E70" s="22">
        <v>0</v>
      </c>
      <c r="F70" s="22">
        <v>0</v>
      </c>
      <c r="G70" s="22">
        <v>261</v>
      </c>
      <c r="H70" s="22">
        <v>83</v>
      </c>
      <c r="I70" s="22">
        <v>154</v>
      </c>
      <c r="J70" s="22">
        <v>87</v>
      </c>
      <c r="K70" s="22">
        <v>65</v>
      </c>
      <c r="L70" s="22">
        <v>72</v>
      </c>
      <c r="M70" s="22">
        <v>67</v>
      </c>
      <c r="N70" s="22">
        <v>0</v>
      </c>
      <c r="O70" s="22">
        <v>18</v>
      </c>
      <c r="P70" s="22">
        <v>55</v>
      </c>
      <c r="Q70" s="22">
        <v>220</v>
      </c>
      <c r="R70" s="22">
        <v>34</v>
      </c>
      <c r="S70" s="22">
        <v>43</v>
      </c>
      <c r="T70" s="22">
        <v>90</v>
      </c>
      <c r="U70" s="22">
        <v>72</v>
      </c>
      <c r="V70" s="22">
        <v>71</v>
      </c>
      <c r="W70" s="22">
        <v>226</v>
      </c>
      <c r="X70" s="22">
        <v>0</v>
      </c>
      <c r="Y70" s="22">
        <v>170</v>
      </c>
      <c r="Z70" s="22">
        <v>36</v>
      </c>
      <c r="AA70" s="22">
        <v>12</v>
      </c>
      <c r="AB70" s="22">
        <v>17</v>
      </c>
      <c r="AC70" s="22">
        <v>611</v>
      </c>
      <c r="AD70" s="22">
        <v>67</v>
      </c>
      <c r="AE70" s="22">
        <v>35</v>
      </c>
      <c r="AF70" s="22">
        <v>9</v>
      </c>
      <c r="AG70" s="22">
        <v>158</v>
      </c>
      <c r="AH70" s="22">
        <v>737</v>
      </c>
      <c r="AI70" s="22">
        <v>199</v>
      </c>
      <c r="AJ70" s="22">
        <v>222</v>
      </c>
      <c r="AK70" s="22">
        <v>2309</v>
      </c>
      <c r="AL70" s="22">
        <v>3398</v>
      </c>
      <c r="AM70" s="22">
        <v>818</v>
      </c>
      <c r="AN70" s="22">
        <v>922</v>
      </c>
      <c r="AO70" s="22">
        <v>18171</v>
      </c>
      <c r="AP70" s="22">
        <v>0</v>
      </c>
      <c r="AQ70" s="22">
        <v>0</v>
      </c>
      <c r="AR70" s="22">
        <v>165</v>
      </c>
      <c r="AS70" s="22">
        <v>82</v>
      </c>
      <c r="AT70" s="22">
        <v>184</v>
      </c>
      <c r="AU70" s="22">
        <v>16</v>
      </c>
      <c r="AV70" s="22">
        <v>102</v>
      </c>
      <c r="AW70" s="22">
        <v>0</v>
      </c>
      <c r="AX70" s="22">
        <v>76</v>
      </c>
      <c r="AY70" s="22">
        <v>0</v>
      </c>
      <c r="AZ70" s="22">
        <v>86</v>
      </c>
      <c r="BA70" s="22">
        <v>710</v>
      </c>
      <c r="BB70" s="22">
        <v>127</v>
      </c>
      <c r="BC70" s="22">
        <v>875</v>
      </c>
      <c r="BD70" s="22">
        <v>0</v>
      </c>
      <c r="BE70" s="22">
        <v>18</v>
      </c>
      <c r="BF70" s="22">
        <v>39</v>
      </c>
      <c r="BG70" s="22">
        <v>150</v>
      </c>
      <c r="BH70" s="22">
        <v>805</v>
      </c>
      <c r="BI70" s="22">
        <v>13</v>
      </c>
      <c r="BJ70" s="22">
        <v>46</v>
      </c>
      <c r="BK70" s="22">
        <v>0</v>
      </c>
      <c r="BL70" s="22">
        <v>418</v>
      </c>
      <c r="BM70" s="22">
        <v>7</v>
      </c>
      <c r="BN70" s="22">
        <v>42</v>
      </c>
      <c r="BO70" s="22">
        <v>97</v>
      </c>
      <c r="BP70" s="22">
        <v>61</v>
      </c>
      <c r="BQ70" s="22">
        <v>280</v>
      </c>
      <c r="BR70" s="22">
        <v>121</v>
      </c>
      <c r="BS70" s="22">
        <v>9</v>
      </c>
      <c r="BT70" s="22">
        <v>22</v>
      </c>
      <c r="BU70" s="22">
        <v>66</v>
      </c>
      <c r="BV70" s="76">
        <v>0</v>
      </c>
      <c r="BW70" s="113">
        <f t="shared" si="6"/>
        <v>39300</v>
      </c>
      <c r="BX70" s="60">
        <v>0</v>
      </c>
      <c r="BY70" s="22">
        <v>0</v>
      </c>
      <c r="BZ70" s="76">
        <v>0</v>
      </c>
      <c r="CA70" s="113">
        <f t="shared" si="2"/>
        <v>0</v>
      </c>
      <c r="CB70" s="60">
        <v>0</v>
      </c>
      <c r="CC70" s="76">
        <v>0</v>
      </c>
      <c r="CD70" s="113">
        <f t="shared" si="3"/>
        <v>0</v>
      </c>
      <c r="CE70" s="60">
        <v>0</v>
      </c>
      <c r="CF70" s="22">
        <v>0</v>
      </c>
      <c r="CG70" s="76">
        <v>0</v>
      </c>
      <c r="CH70" s="113">
        <f t="shared" si="4"/>
        <v>0</v>
      </c>
      <c r="CI70" s="81">
        <f t="shared" si="5"/>
        <v>0</v>
      </c>
      <c r="CJ70" s="113">
        <f t="shared" si="7"/>
        <v>39300</v>
      </c>
      <c r="CK70" s="91"/>
      <c r="CL70" s="32"/>
    </row>
    <row r="71" spans="1:90" ht="22.5" x14ac:dyDescent="0.2">
      <c r="A71" s="63" t="s">
        <v>243</v>
      </c>
      <c r="B71" s="57" t="s">
        <v>244</v>
      </c>
      <c r="C71" s="60">
        <v>6977</v>
      </c>
      <c r="D71" s="22">
        <v>899</v>
      </c>
      <c r="E71" s="22">
        <v>1503</v>
      </c>
      <c r="F71" s="22">
        <v>251</v>
      </c>
      <c r="G71" s="22">
        <v>0</v>
      </c>
      <c r="H71" s="22">
        <v>2507</v>
      </c>
      <c r="I71" s="22">
        <v>11477</v>
      </c>
      <c r="J71" s="22">
        <v>2521</v>
      </c>
      <c r="K71" s="22">
        <v>3676</v>
      </c>
      <c r="L71" s="22">
        <v>2121</v>
      </c>
      <c r="M71" s="22">
        <v>1624</v>
      </c>
      <c r="N71" s="22">
        <v>0</v>
      </c>
      <c r="O71" s="22">
        <v>79</v>
      </c>
      <c r="P71" s="22">
        <v>2196</v>
      </c>
      <c r="Q71" s="22">
        <v>1663</v>
      </c>
      <c r="R71" s="22">
        <v>866</v>
      </c>
      <c r="S71" s="22">
        <v>380</v>
      </c>
      <c r="T71" s="22">
        <v>1743</v>
      </c>
      <c r="U71" s="22">
        <v>2243</v>
      </c>
      <c r="V71" s="22">
        <v>944</v>
      </c>
      <c r="W71" s="22">
        <v>1754</v>
      </c>
      <c r="X71" s="22">
        <v>1929</v>
      </c>
      <c r="Y71" s="22">
        <v>2143</v>
      </c>
      <c r="Z71" s="22">
        <v>531</v>
      </c>
      <c r="AA71" s="22">
        <v>1281</v>
      </c>
      <c r="AB71" s="22">
        <v>1728</v>
      </c>
      <c r="AC71" s="22">
        <v>0</v>
      </c>
      <c r="AD71" s="22">
        <v>1794</v>
      </c>
      <c r="AE71" s="22">
        <v>409</v>
      </c>
      <c r="AF71" s="22">
        <v>297</v>
      </c>
      <c r="AG71" s="22">
        <v>0</v>
      </c>
      <c r="AH71" s="22">
        <v>3909</v>
      </c>
      <c r="AI71" s="22">
        <v>945</v>
      </c>
      <c r="AJ71" s="22">
        <v>245</v>
      </c>
      <c r="AK71" s="22">
        <v>7225</v>
      </c>
      <c r="AL71" s="22">
        <v>2977</v>
      </c>
      <c r="AM71" s="22">
        <v>7314</v>
      </c>
      <c r="AN71" s="22">
        <v>3551</v>
      </c>
      <c r="AO71" s="22">
        <v>4501</v>
      </c>
      <c r="AP71" s="22">
        <v>225</v>
      </c>
      <c r="AQ71" s="22">
        <v>0</v>
      </c>
      <c r="AR71" s="22">
        <v>87</v>
      </c>
      <c r="AS71" s="22">
        <v>576</v>
      </c>
      <c r="AT71" s="22">
        <v>14710</v>
      </c>
      <c r="AU71" s="22">
        <v>394</v>
      </c>
      <c r="AV71" s="22">
        <v>84</v>
      </c>
      <c r="AW71" s="22">
        <v>1219</v>
      </c>
      <c r="AX71" s="22">
        <v>211</v>
      </c>
      <c r="AY71" s="22">
        <v>368</v>
      </c>
      <c r="AZ71" s="22">
        <v>53</v>
      </c>
      <c r="BA71" s="22">
        <v>238</v>
      </c>
      <c r="BB71" s="22">
        <v>123</v>
      </c>
      <c r="BC71" s="22">
        <v>348</v>
      </c>
      <c r="BD71" s="22">
        <v>0</v>
      </c>
      <c r="BE71" s="22">
        <v>44</v>
      </c>
      <c r="BF71" s="22">
        <v>480</v>
      </c>
      <c r="BG71" s="22">
        <v>288</v>
      </c>
      <c r="BH71" s="22">
        <v>211</v>
      </c>
      <c r="BI71" s="22">
        <v>13</v>
      </c>
      <c r="BJ71" s="22">
        <v>53</v>
      </c>
      <c r="BK71" s="22">
        <v>0</v>
      </c>
      <c r="BL71" s="22">
        <v>831</v>
      </c>
      <c r="BM71" s="22">
        <v>183</v>
      </c>
      <c r="BN71" s="22">
        <v>134</v>
      </c>
      <c r="BO71" s="22">
        <v>4949</v>
      </c>
      <c r="BP71" s="22">
        <v>13617</v>
      </c>
      <c r="BQ71" s="22">
        <v>550</v>
      </c>
      <c r="BR71" s="22">
        <v>80</v>
      </c>
      <c r="BS71" s="22">
        <v>173</v>
      </c>
      <c r="BT71" s="22">
        <v>91</v>
      </c>
      <c r="BU71" s="22">
        <v>775</v>
      </c>
      <c r="BV71" s="76">
        <v>0</v>
      </c>
      <c r="BW71" s="113">
        <f t="shared" ref="BW71:BW102" si="8">SUM(C71:BV71)</f>
        <v>127311</v>
      </c>
      <c r="BX71" s="60">
        <v>0</v>
      </c>
      <c r="BY71" s="22">
        <v>0</v>
      </c>
      <c r="BZ71" s="76">
        <v>0</v>
      </c>
      <c r="CA71" s="113">
        <f t="shared" si="2"/>
        <v>0</v>
      </c>
      <c r="CB71" s="60">
        <v>0</v>
      </c>
      <c r="CC71" s="76">
        <v>0</v>
      </c>
      <c r="CD71" s="113">
        <f t="shared" si="3"/>
        <v>0</v>
      </c>
      <c r="CE71" s="60">
        <v>0</v>
      </c>
      <c r="CF71" s="22">
        <v>0</v>
      </c>
      <c r="CG71" s="76">
        <v>0</v>
      </c>
      <c r="CH71" s="113">
        <f t="shared" si="4"/>
        <v>0</v>
      </c>
      <c r="CI71" s="81">
        <f t="shared" si="5"/>
        <v>0</v>
      </c>
      <c r="CJ71" s="113">
        <f t="shared" ref="CJ71:CJ102" si="9">CI71+BW71</f>
        <v>127311</v>
      </c>
      <c r="CK71" s="91"/>
      <c r="CL71" s="32"/>
    </row>
    <row r="72" spans="1:90" ht="22.5" x14ac:dyDescent="0.2">
      <c r="A72" s="63" t="s">
        <v>245</v>
      </c>
      <c r="B72" s="57" t="s">
        <v>246</v>
      </c>
      <c r="C72" s="60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Y72" s="22">
        <v>0</v>
      </c>
      <c r="Z72" s="22">
        <v>0</v>
      </c>
      <c r="AA72" s="22">
        <v>0</v>
      </c>
      <c r="AB72" s="22">
        <v>0</v>
      </c>
      <c r="AC72" s="22">
        <v>0</v>
      </c>
      <c r="AD72" s="22">
        <v>0</v>
      </c>
      <c r="AE72" s="22">
        <v>0</v>
      </c>
      <c r="AF72" s="22">
        <v>0</v>
      </c>
      <c r="AG72" s="22">
        <v>0</v>
      </c>
      <c r="AH72" s="22">
        <v>0</v>
      </c>
      <c r="AI72" s="22">
        <v>0</v>
      </c>
      <c r="AJ72" s="22">
        <v>0</v>
      </c>
      <c r="AK72" s="22">
        <v>0</v>
      </c>
      <c r="AL72" s="22">
        <v>0</v>
      </c>
      <c r="AM72" s="22">
        <v>0</v>
      </c>
      <c r="AN72" s="22">
        <v>0</v>
      </c>
      <c r="AO72" s="22">
        <v>0</v>
      </c>
      <c r="AP72" s="22">
        <v>0</v>
      </c>
      <c r="AQ72" s="22">
        <v>0</v>
      </c>
      <c r="AR72" s="22">
        <v>0</v>
      </c>
      <c r="AS72" s="22">
        <v>0</v>
      </c>
      <c r="AT72" s="22">
        <v>0</v>
      </c>
      <c r="AU72" s="22">
        <v>0</v>
      </c>
      <c r="AV72" s="22">
        <v>0</v>
      </c>
      <c r="AW72" s="22">
        <v>0</v>
      </c>
      <c r="AX72" s="22">
        <v>0</v>
      </c>
      <c r="AY72" s="22">
        <v>0</v>
      </c>
      <c r="AZ72" s="22">
        <v>0</v>
      </c>
      <c r="BA72" s="22">
        <v>0</v>
      </c>
      <c r="BB72" s="22">
        <v>0</v>
      </c>
      <c r="BC72" s="22">
        <v>0</v>
      </c>
      <c r="BD72" s="22">
        <v>0</v>
      </c>
      <c r="BE72" s="22">
        <v>0</v>
      </c>
      <c r="BF72" s="22">
        <v>0</v>
      </c>
      <c r="BG72" s="22">
        <v>0</v>
      </c>
      <c r="BH72" s="22">
        <v>0</v>
      </c>
      <c r="BI72" s="22">
        <v>0</v>
      </c>
      <c r="BJ72" s="22">
        <v>0</v>
      </c>
      <c r="BK72" s="22">
        <v>0</v>
      </c>
      <c r="BL72" s="22">
        <v>0</v>
      </c>
      <c r="BM72" s="22">
        <v>0</v>
      </c>
      <c r="BN72" s="22">
        <v>0</v>
      </c>
      <c r="BO72" s="22">
        <v>0</v>
      </c>
      <c r="BP72" s="22">
        <v>0</v>
      </c>
      <c r="BQ72" s="22">
        <v>0</v>
      </c>
      <c r="BR72" s="22">
        <v>0</v>
      </c>
      <c r="BS72" s="22">
        <v>0</v>
      </c>
      <c r="BT72" s="22">
        <v>0</v>
      </c>
      <c r="BU72" s="22">
        <v>0</v>
      </c>
      <c r="BV72" s="76">
        <v>0</v>
      </c>
      <c r="BW72" s="113">
        <f t="shared" si="8"/>
        <v>0</v>
      </c>
      <c r="BX72" s="60">
        <v>0</v>
      </c>
      <c r="BY72" s="22">
        <v>0</v>
      </c>
      <c r="BZ72" s="76">
        <v>0</v>
      </c>
      <c r="CA72" s="113">
        <f t="shared" ref="CA72:CA116" si="10">SUM(BX72:BZ72)</f>
        <v>0</v>
      </c>
      <c r="CB72" s="60">
        <v>0</v>
      </c>
      <c r="CC72" s="76">
        <v>0</v>
      </c>
      <c r="CD72" s="113">
        <f t="shared" ref="CD72:CD116" si="11">CB72+CC72</f>
        <v>0</v>
      </c>
      <c r="CE72" s="60">
        <v>0</v>
      </c>
      <c r="CF72" s="22">
        <v>0</v>
      </c>
      <c r="CG72" s="76">
        <v>0</v>
      </c>
      <c r="CH72" s="113">
        <f t="shared" ref="CH72:CH116" si="12">SUM(CE72:CG72)</f>
        <v>0</v>
      </c>
      <c r="CI72" s="81">
        <f t="shared" ref="CI72:CI116" si="13">CA72+CD72+CH72</f>
        <v>0</v>
      </c>
      <c r="CJ72" s="113">
        <f t="shared" si="9"/>
        <v>0</v>
      </c>
      <c r="CK72" s="91"/>
      <c r="CL72" s="32"/>
    </row>
    <row r="73" spans="1:90" x14ac:dyDescent="0.2">
      <c r="A73" s="63" t="s">
        <v>247</v>
      </c>
      <c r="B73" s="57" t="s">
        <v>248</v>
      </c>
      <c r="C73" s="60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2">
        <v>0</v>
      </c>
      <c r="AP73" s="22">
        <v>0</v>
      </c>
      <c r="AQ73" s="22">
        <v>0</v>
      </c>
      <c r="AR73" s="22">
        <v>0</v>
      </c>
      <c r="AS73" s="22">
        <v>0</v>
      </c>
      <c r="AT73" s="22">
        <v>0</v>
      </c>
      <c r="AU73" s="22">
        <v>0</v>
      </c>
      <c r="AV73" s="22">
        <v>0</v>
      </c>
      <c r="AW73" s="22">
        <v>0</v>
      </c>
      <c r="AX73" s="22">
        <v>0</v>
      </c>
      <c r="AY73" s="22">
        <v>0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  <c r="BJ73" s="22">
        <v>0</v>
      </c>
      <c r="BK73" s="22">
        <v>0</v>
      </c>
      <c r="BL73" s="22">
        <v>0</v>
      </c>
      <c r="BM73" s="22">
        <v>0</v>
      </c>
      <c r="BN73" s="22">
        <v>0</v>
      </c>
      <c r="BO73" s="22">
        <v>0</v>
      </c>
      <c r="BP73" s="22">
        <v>0</v>
      </c>
      <c r="BQ73" s="22">
        <v>0</v>
      </c>
      <c r="BR73" s="22">
        <v>0</v>
      </c>
      <c r="BS73" s="22">
        <v>0</v>
      </c>
      <c r="BT73" s="22">
        <v>0</v>
      </c>
      <c r="BU73" s="22">
        <v>0</v>
      </c>
      <c r="BV73" s="76">
        <v>0</v>
      </c>
      <c r="BW73" s="113">
        <f t="shared" si="8"/>
        <v>0</v>
      </c>
      <c r="BX73" s="60">
        <v>0</v>
      </c>
      <c r="BY73" s="22">
        <v>0</v>
      </c>
      <c r="BZ73" s="76">
        <v>0</v>
      </c>
      <c r="CA73" s="113">
        <f t="shared" si="10"/>
        <v>0</v>
      </c>
      <c r="CB73" s="60">
        <v>0</v>
      </c>
      <c r="CC73" s="76">
        <v>0</v>
      </c>
      <c r="CD73" s="113">
        <f t="shared" si="11"/>
        <v>0</v>
      </c>
      <c r="CE73" s="60">
        <v>0</v>
      </c>
      <c r="CF73" s="22">
        <v>0</v>
      </c>
      <c r="CG73" s="76">
        <v>0</v>
      </c>
      <c r="CH73" s="113">
        <f t="shared" si="12"/>
        <v>0</v>
      </c>
      <c r="CI73" s="81">
        <f t="shared" si="13"/>
        <v>0</v>
      </c>
      <c r="CJ73" s="113">
        <f t="shared" si="9"/>
        <v>0</v>
      </c>
      <c r="CK73" s="91"/>
      <c r="CL73" s="32"/>
    </row>
    <row r="74" spans="1:90" x14ac:dyDescent="0.2">
      <c r="A74" s="63" t="s">
        <v>398</v>
      </c>
      <c r="B74" s="57" t="s">
        <v>464</v>
      </c>
      <c r="C74" s="60">
        <v>0</v>
      </c>
      <c r="D74" s="22">
        <v>0</v>
      </c>
      <c r="E74" s="22">
        <v>182</v>
      </c>
      <c r="F74" s="22">
        <v>0</v>
      </c>
      <c r="G74" s="22">
        <v>57</v>
      </c>
      <c r="H74" s="22">
        <v>89</v>
      </c>
      <c r="I74" s="22">
        <v>306</v>
      </c>
      <c r="J74" s="22">
        <v>27</v>
      </c>
      <c r="K74" s="22">
        <v>111</v>
      </c>
      <c r="L74" s="22">
        <v>243</v>
      </c>
      <c r="M74" s="22">
        <v>97</v>
      </c>
      <c r="N74" s="22">
        <v>0</v>
      </c>
      <c r="O74" s="22">
        <v>69</v>
      </c>
      <c r="P74" s="22">
        <v>276</v>
      </c>
      <c r="Q74" s="22">
        <v>397</v>
      </c>
      <c r="R74" s="22">
        <v>119</v>
      </c>
      <c r="S74" s="22">
        <v>217</v>
      </c>
      <c r="T74" s="22">
        <v>194</v>
      </c>
      <c r="U74" s="22">
        <v>277</v>
      </c>
      <c r="V74" s="22">
        <v>229</v>
      </c>
      <c r="W74" s="22">
        <v>288</v>
      </c>
      <c r="X74" s="22">
        <v>220</v>
      </c>
      <c r="Y74" s="22">
        <v>342</v>
      </c>
      <c r="Z74" s="22">
        <v>7</v>
      </c>
      <c r="AA74" s="22">
        <v>392</v>
      </c>
      <c r="AB74" s="22">
        <v>260</v>
      </c>
      <c r="AC74" s="22">
        <v>1086</v>
      </c>
      <c r="AD74" s="22">
        <v>460</v>
      </c>
      <c r="AE74" s="22">
        <v>82</v>
      </c>
      <c r="AF74" s="22">
        <v>23</v>
      </c>
      <c r="AG74" s="22">
        <v>3</v>
      </c>
      <c r="AH74" s="22">
        <v>175</v>
      </c>
      <c r="AI74" s="22">
        <v>130</v>
      </c>
      <c r="AJ74" s="22">
        <v>142</v>
      </c>
      <c r="AK74" s="22">
        <v>311</v>
      </c>
      <c r="AL74" s="22">
        <v>104</v>
      </c>
      <c r="AM74" s="22">
        <v>1496</v>
      </c>
      <c r="AN74" s="22">
        <v>692</v>
      </c>
      <c r="AO74" s="22">
        <v>11838</v>
      </c>
      <c r="AP74" s="22">
        <v>55</v>
      </c>
      <c r="AQ74" s="22">
        <v>104</v>
      </c>
      <c r="AR74" s="22">
        <v>8</v>
      </c>
      <c r="AS74" s="22">
        <v>39</v>
      </c>
      <c r="AT74" s="22">
        <v>20</v>
      </c>
      <c r="AU74" s="22">
        <v>3</v>
      </c>
      <c r="AV74" s="22">
        <v>4</v>
      </c>
      <c r="AW74" s="22">
        <v>16</v>
      </c>
      <c r="AX74" s="22">
        <v>22</v>
      </c>
      <c r="AY74" s="22">
        <v>536</v>
      </c>
      <c r="AZ74" s="22">
        <v>80</v>
      </c>
      <c r="BA74" s="22">
        <v>117</v>
      </c>
      <c r="BB74" s="22">
        <v>30</v>
      </c>
      <c r="BC74" s="22">
        <v>132</v>
      </c>
      <c r="BD74" s="22">
        <v>82</v>
      </c>
      <c r="BE74" s="22">
        <v>13</v>
      </c>
      <c r="BF74" s="22">
        <v>18</v>
      </c>
      <c r="BG74" s="22">
        <v>26</v>
      </c>
      <c r="BH74" s="22">
        <v>45</v>
      </c>
      <c r="BI74" s="22">
        <v>23</v>
      </c>
      <c r="BJ74" s="22">
        <v>710</v>
      </c>
      <c r="BK74" s="22">
        <v>214</v>
      </c>
      <c r="BL74" s="22">
        <v>2862</v>
      </c>
      <c r="BM74" s="22">
        <v>1323</v>
      </c>
      <c r="BN74" s="22">
        <v>709</v>
      </c>
      <c r="BO74" s="22">
        <v>3054</v>
      </c>
      <c r="BP74" s="22">
        <v>574</v>
      </c>
      <c r="BQ74" s="22">
        <v>21</v>
      </c>
      <c r="BR74" s="22">
        <v>215</v>
      </c>
      <c r="BS74" s="22">
        <v>412</v>
      </c>
      <c r="BT74" s="22">
        <v>3</v>
      </c>
      <c r="BU74" s="22">
        <v>27</v>
      </c>
      <c r="BV74" s="76">
        <v>0</v>
      </c>
      <c r="BW74" s="113">
        <f t="shared" si="8"/>
        <v>32438</v>
      </c>
      <c r="BX74" s="60">
        <v>129</v>
      </c>
      <c r="BY74" s="22">
        <v>0</v>
      </c>
      <c r="BZ74" s="76">
        <v>0</v>
      </c>
      <c r="CA74" s="113">
        <f t="shared" si="10"/>
        <v>129</v>
      </c>
      <c r="CB74" s="60">
        <v>0</v>
      </c>
      <c r="CC74" s="76">
        <v>0</v>
      </c>
      <c r="CD74" s="113">
        <f t="shared" si="11"/>
        <v>0</v>
      </c>
      <c r="CE74" s="60">
        <v>0</v>
      </c>
      <c r="CF74" s="22">
        <v>0</v>
      </c>
      <c r="CG74" s="76">
        <v>0</v>
      </c>
      <c r="CH74" s="113">
        <f t="shared" si="12"/>
        <v>0</v>
      </c>
      <c r="CI74" s="81">
        <f t="shared" si="13"/>
        <v>129</v>
      </c>
      <c r="CJ74" s="113">
        <f t="shared" si="9"/>
        <v>32567</v>
      </c>
      <c r="CK74" s="91"/>
      <c r="CL74" s="32"/>
    </row>
    <row r="75" spans="1:90" x14ac:dyDescent="0.2">
      <c r="A75" s="63" t="s">
        <v>399</v>
      </c>
      <c r="B75" s="57" t="s">
        <v>466</v>
      </c>
      <c r="C75" s="60">
        <v>826</v>
      </c>
      <c r="D75" s="22">
        <v>3947</v>
      </c>
      <c r="E75" s="22">
        <v>721</v>
      </c>
      <c r="F75" s="22">
        <v>208</v>
      </c>
      <c r="G75" s="22">
        <v>45</v>
      </c>
      <c r="H75" s="22">
        <v>1011</v>
      </c>
      <c r="I75" s="22">
        <v>1839</v>
      </c>
      <c r="J75" s="22">
        <v>67</v>
      </c>
      <c r="K75" s="22">
        <v>1932</v>
      </c>
      <c r="L75" s="22">
        <v>85</v>
      </c>
      <c r="M75" s="22">
        <v>1174</v>
      </c>
      <c r="N75" s="22">
        <v>0</v>
      </c>
      <c r="O75" s="22">
        <v>43</v>
      </c>
      <c r="P75" s="22">
        <v>543</v>
      </c>
      <c r="Q75" s="22">
        <v>3013</v>
      </c>
      <c r="R75" s="22">
        <v>8</v>
      </c>
      <c r="S75" s="22">
        <v>178</v>
      </c>
      <c r="T75" s="22">
        <v>866</v>
      </c>
      <c r="U75" s="22">
        <v>125</v>
      </c>
      <c r="V75" s="22">
        <v>314</v>
      </c>
      <c r="W75" s="22">
        <v>2741</v>
      </c>
      <c r="X75" s="22">
        <v>229</v>
      </c>
      <c r="Y75" s="22">
        <v>93</v>
      </c>
      <c r="Z75" s="22">
        <v>58</v>
      </c>
      <c r="AA75" s="22">
        <v>376</v>
      </c>
      <c r="AB75" s="22">
        <v>199</v>
      </c>
      <c r="AC75" s="22">
        <v>997</v>
      </c>
      <c r="AD75" s="22">
        <v>196</v>
      </c>
      <c r="AE75" s="22">
        <v>344</v>
      </c>
      <c r="AF75" s="22">
        <v>79</v>
      </c>
      <c r="AG75" s="22">
        <v>157</v>
      </c>
      <c r="AH75" s="22">
        <v>2004</v>
      </c>
      <c r="AI75" s="22">
        <v>1914</v>
      </c>
      <c r="AJ75" s="22">
        <v>67</v>
      </c>
      <c r="AK75" s="22">
        <v>3246</v>
      </c>
      <c r="AL75" s="22">
        <v>773</v>
      </c>
      <c r="AM75" s="22">
        <v>19032</v>
      </c>
      <c r="AN75" s="22">
        <v>6691</v>
      </c>
      <c r="AO75" s="22">
        <v>9279</v>
      </c>
      <c r="AP75" s="22">
        <v>135</v>
      </c>
      <c r="AQ75" s="22">
        <v>216472</v>
      </c>
      <c r="AR75" s="22">
        <v>1588</v>
      </c>
      <c r="AS75" s="22">
        <v>44</v>
      </c>
      <c r="AT75" s="22">
        <v>1026</v>
      </c>
      <c r="AU75" s="22">
        <v>1086</v>
      </c>
      <c r="AV75" s="22">
        <v>26</v>
      </c>
      <c r="AW75" s="22">
        <v>26</v>
      </c>
      <c r="AX75" s="22">
        <v>44</v>
      </c>
      <c r="AY75" s="22">
        <v>222</v>
      </c>
      <c r="AZ75" s="22">
        <v>29</v>
      </c>
      <c r="BA75" s="22">
        <v>28</v>
      </c>
      <c r="BB75" s="22">
        <v>27</v>
      </c>
      <c r="BC75" s="22">
        <v>64</v>
      </c>
      <c r="BD75" s="22">
        <v>0</v>
      </c>
      <c r="BE75" s="22">
        <v>10</v>
      </c>
      <c r="BF75" s="22">
        <v>74</v>
      </c>
      <c r="BG75" s="22">
        <v>70</v>
      </c>
      <c r="BH75" s="22">
        <v>124</v>
      </c>
      <c r="BI75" s="22">
        <v>8</v>
      </c>
      <c r="BJ75" s="22">
        <v>7</v>
      </c>
      <c r="BK75" s="22">
        <v>0</v>
      </c>
      <c r="BL75" s="22">
        <v>217</v>
      </c>
      <c r="BM75" s="22">
        <v>733</v>
      </c>
      <c r="BN75" s="22">
        <v>6</v>
      </c>
      <c r="BO75" s="22">
        <v>893</v>
      </c>
      <c r="BP75" s="22">
        <v>10</v>
      </c>
      <c r="BQ75" s="22">
        <v>308</v>
      </c>
      <c r="BR75" s="22">
        <v>825</v>
      </c>
      <c r="BS75" s="22">
        <v>208</v>
      </c>
      <c r="BT75" s="22">
        <v>64</v>
      </c>
      <c r="BU75" s="22">
        <v>43</v>
      </c>
      <c r="BV75" s="76">
        <v>0</v>
      </c>
      <c r="BW75" s="113">
        <f t="shared" si="8"/>
        <v>289837</v>
      </c>
      <c r="BX75" s="60">
        <v>0</v>
      </c>
      <c r="BY75" s="22">
        <v>0</v>
      </c>
      <c r="BZ75" s="76">
        <v>0</v>
      </c>
      <c r="CA75" s="113">
        <f t="shared" si="10"/>
        <v>0</v>
      </c>
      <c r="CB75" s="60">
        <v>0</v>
      </c>
      <c r="CC75" s="76">
        <v>0</v>
      </c>
      <c r="CD75" s="113">
        <f t="shared" si="11"/>
        <v>0</v>
      </c>
      <c r="CE75" s="60">
        <v>0</v>
      </c>
      <c r="CF75" s="22">
        <v>0</v>
      </c>
      <c r="CG75" s="76">
        <v>0</v>
      </c>
      <c r="CH75" s="113">
        <f t="shared" si="12"/>
        <v>0</v>
      </c>
      <c r="CI75" s="81">
        <f t="shared" si="13"/>
        <v>0</v>
      </c>
      <c r="CJ75" s="113">
        <f t="shared" si="9"/>
        <v>289837</v>
      </c>
      <c r="CK75" s="91"/>
      <c r="CL75" s="32"/>
    </row>
    <row r="76" spans="1:90" x14ac:dyDescent="0.2">
      <c r="A76" s="63" t="s">
        <v>249</v>
      </c>
      <c r="B76" s="57" t="s">
        <v>250</v>
      </c>
      <c r="C76" s="60">
        <v>207</v>
      </c>
      <c r="D76" s="22">
        <v>68</v>
      </c>
      <c r="E76" s="22">
        <v>40</v>
      </c>
      <c r="F76" s="22">
        <v>2</v>
      </c>
      <c r="G76" s="22">
        <v>103</v>
      </c>
      <c r="H76" s="22">
        <v>132</v>
      </c>
      <c r="I76" s="22">
        <v>842</v>
      </c>
      <c r="J76" s="22">
        <v>434</v>
      </c>
      <c r="K76" s="22">
        <v>304</v>
      </c>
      <c r="L76" s="22">
        <v>254</v>
      </c>
      <c r="M76" s="22">
        <v>91</v>
      </c>
      <c r="N76" s="22">
        <v>0</v>
      </c>
      <c r="O76" s="22">
        <v>3</v>
      </c>
      <c r="P76" s="22">
        <v>54</v>
      </c>
      <c r="Q76" s="22">
        <v>884</v>
      </c>
      <c r="R76" s="22">
        <v>11</v>
      </c>
      <c r="S76" s="22">
        <v>12</v>
      </c>
      <c r="T76" s="22">
        <v>0</v>
      </c>
      <c r="U76" s="22">
        <v>421</v>
      </c>
      <c r="V76" s="22">
        <v>28</v>
      </c>
      <c r="W76" s="22">
        <v>527</v>
      </c>
      <c r="X76" s="22">
        <v>452</v>
      </c>
      <c r="Y76" s="22">
        <v>346</v>
      </c>
      <c r="Z76" s="22">
        <v>37</v>
      </c>
      <c r="AA76" s="22">
        <v>0</v>
      </c>
      <c r="AB76" s="22">
        <v>166</v>
      </c>
      <c r="AC76" s="22">
        <v>152</v>
      </c>
      <c r="AD76" s="22">
        <v>23</v>
      </c>
      <c r="AE76" s="22">
        <v>100</v>
      </c>
      <c r="AF76" s="22">
        <v>30</v>
      </c>
      <c r="AG76" s="22">
        <v>20</v>
      </c>
      <c r="AH76" s="22">
        <v>116</v>
      </c>
      <c r="AI76" s="22">
        <v>0</v>
      </c>
      <c r="AJ76" s="22">
        <v>3</v>
      </c>
      <c r="AK76" s="22">
        <v>440</v>
      </c>
      <c r="AL76" s="22">
        <v>81</v>
      </c>
      <c r="AM76" s="22">
        <v>3204</v>
      </c>
      <c r="AN76" s="22">
        <v>521</v>
      </c>
      <c r="AO76" s="22">
        <v>137</v>
      </c>
      <c r="AP76" s="22">
        <v>1161</v>
      </c>
      <c r="AQ76" s="22">
        <v>46308</v>
      </c>
      <c r="AR76" s="22">
        <v>275</v>
      </c>
      <c r="AS76" s="22">
        <v>10</v>
      </c>
      <c r="AT76" s="22">
        <v>129</v>
      </c>
      <c r="AU76" s="22">
        <v>23</v>
      </c>
      <c r="AV76" s="22">
        <v>1</v>
      </c>
      <c r="AW76" s="22">
        <v>104</v>
      </c>
      <c r="AX76" s="22">
        <v>51</v>
      </c>
      <c r="AY76" s="22">
        <v>1</v>
      </c>
      <c r="AZ76" s="22">
        <v>3</v>
      </c>
      <c r="BA76" s="22">
        <v>1</v>
      </c>
      <c r="BB76" s="22">
        <v>0</v>
      </c>
      <c r="BC76" s="22">
        <v>26</v>
      </c>
      <c r="BD76" s="22">
        <v>0</v>
      </c>
      <c r="BE76" s="22">
        <v>0</v>
      </c>
      <c r="BF76" s="22">
        <v>24</v>
      </c>
      <c r="BG76" s="22">
        <v>1</v>
      </c>
      <c r="BH76" s="22">
        <v>7</v>
      </c>
      <c r="BI76" s="22">
        <v>3</v>
      </c>
      <c r="BJ76" s="22">
        <v>17</v>
      </c>
      <c r="BK76" s="22">
        <v>22</v>
      </c>
      <c r="BL76" s="22">
        <v>77</v>
      </c>
      <c r="BM76" s="22">
        <v>5</v>
      </c>
      <c r="BN76" s="22">
        <v>82</v>
      </c>
      <c r="BO76" s="22">
        <v>4</v>
      </c>
      <c r="BP76" s="22">
        <v>5</v>
      </c>
      <c r="BQ76" s="22">
        <v>15</v>
      </c>
      <c r="BR76" s="22">
        <v>3</v>
      </c>
      <c r="BS76" s="22">
        <v>17</v>
      </c>
      <c r="BT76" s="22">
        <v>1</v>
      </c>
      <c r="BU76" s="22">
        <v>8</v>
      </c>
      <c r="BV76" s="76">
        <v>0</v>
      </c>
      <c r="BW76" s="113">
        <f t="shared" si="8"/>
        <v>58629</v>
      </c>
      <c r="BX76" s="60">
        <v>0</v>
      </c>
      <c r="BY76" s="22">
        <v>0</v>
      </c>
      <c r="BZ76" s="76">
        <v>0</v>
      </c>
      <c r="CA76" s="113">
        <f t="shared" si="10"/>
        <v>0</v>
      </c>
      <c r="CB76" s="60">
        <v>0</v>
      </c>
      <c r="CC76" s="76">
        <v>0</v>
      </c>
      <c r="CD76" s="113">
        <f t="shared" si="11"/>
        <v>0</v>
      </c>
      <c r="CE76" s="60">
        <v>0</v>
      </c>
      <c r="CF76" s="22">
        <v>0</v>
      </c>
      <c r="CG76" s="76">
        <v>0</v>
      </c>
      <c r="CH76" s="113">
        <f t="shared" si="12"/>
        <v>0</v>
      </c>
      <c r="CI76" s="81">
        <f t="shared" si="13"/>
        <v>0</v>
      </c>
      <c r="CJ76" s="113">
        <f t="shared" si="9"/>
        <v>58629</v>
      </c>
      <c r="CK76" s="91"/>
      <c r="CL76" s="32"/>
    </row>
    <row r="77" spans="1:90" x14ac:dyDescent="0.2">
      <c r="A77" s="63" t="s">
        <v>251</v>
      </c>
      <c r="B77" s="57" t="s">
        <v>107</v>
      </c>
      <c r="C77" s="60">
        <v>201</v>
      </c>
      <c r="D77" s="22">
        <v>29</v>
      </c>
      <c r="E77" s="22">
        <v>107</v>
      </c>
      <c r="F77" s="22">
        <v>1</v>
      </c>
      <c r="G77" s="22">
        <v>237</v>
      </c>
      <c r="H77" s="22">
        <v>282</v>
      </c>
      <c r="I77" s="22">
        <v>781</v>
      </c>
      <c r="J77" s="22">
        <v>502</v>
      </c>
      <c r="K77" s="22">
        <v>243</v>
      </c>
      <c r="L77" s="22">
        <v>803</v>
      </c>
      <c r="M77" s="22">
        <v>468</v>
      </c>
      <c r="N77" s="22">
        <v>0</v>
      </c>
      <c r="O77" s="22">
        <v>226</v>
      </c>
      <c r="P77" s="22">
        <v>457</v>
      </c>
      <c r="Q77" s="22">
        <v>440</v>
      </c>
      <c r="R77" s="22">
        <v>226</v>
      </c>
      <c r="S77" s="22">
        <v>29</v>
      </c>
      <c r="T77" s="22">
        <v>141</v>
      </c>
      <c r="U77" s="22">
        <v>594</v>
      </c>
      <c r="V77" s="22">
        <v>271</v>
      </c>
      <c r="W77" s="22">
        <v>870</v>
      </c>
      <c r="X77" s="22">
        <v>369</v>
      </c>
      <c r="Y77" s="22">
        <v>382</v>
      </c>
      <c r="Z77" s="22">
        <v>124</v>
      </c>
      <c r="AA77" s="22">
        <v>297</v>
      </c>
      <c r="AB77" s="22">
        <v>743</v>
      </c>
      <c r="AC77" s="22">
        <v>1598</v>
      </c>
      <c r="AD77" s="22">
        <v>174</v>
      </c>
      <c r="AE77" s="22">
        <v>136</v>
      </c>
      <c r="AF77" s="22">
        <v>61</v>
      </c>
      <c r="AG77" s="22">
        <v>66</v>
      </c>
      <c r="AH77" s="22">
        <v>401</v>
      </c>
      <c r="AI77" s="22">
        <v>342</v>
      </c>
      <c r="AJ77" s="22">
        <v>2</v>
      </c>
      <c r="AK77" s="22">
        <v>420</v>
      </c>
      <c r="AL77" s="22">
        <v>1914</v>
      </c>
      <c r="AM77" s="22">
        <v>13761</v>
      </c>
      <c r="AN77" s="22">
        <v>2168</v>
      </c>
      <c r="AO77" s="22">
        <v>201</v>
      </c>
      <c r="AP77" s="22">
        <v>1177</v>
      </c>
      <c r="AQ77" s="22">
        <v>3562</v>
      </c>
      <c r="AR77" s="22">
        <v>442</v>
      </c>
      <c r="AS77" s="22">
        <v>681</v>
      </c>
      <c r="AT77" s="22">
        <v>492</v>
      </c>
      <c r="AU77" s="22">
        <v>122</v>
      </c>
      <c r="AV77" s="22">
        <v>55</v>
      </c>
      <c r="AW77" s="22">
        <v>199</v>
      </c>
      <c r="AX77" s="22">
        <v>304</v>
      </c>
      <c r="AY77" s="22">
        <v>9</v>
      </c>
      <c r="AZ77" s="22">
        <v>71</v>
      </c>
      <c r="BA77" s="22">
        <v>3227</v>
      </c>
      <c r="BB77" s="22">
        <v>524</v>
      </c>
      <c r="BC77" s="22">
        <v>715</v>
      </c>
      <c r="BD77" s="22">
        <v>741</v>
      </c>
      <c r="BE77" s="22">
        <v>259</v>
      </c>
      <c r="BF77" s="22">
        <v>103</v>
      </c>
      <c r="BG77" s="22">
        <v>33</v>
      </c>
      <c r="BH77" s="22">
        <v>764</v>
      </c>
      <c r="BI77" s="22">
        <v>454</v>
      </c>
      <c r="BJ77" s="22">
        <v>11116</v>
      </c>
      <c r="BK77" s="22">
        <v>1506</v>
      </c>
      <c r="BL77" s="22">
        <v>1867</v>
      </c>
      <c r="BM77" s="22">
        <v>17</v>
      </c>
      <c r="BN77" s="22">
        <v>112</v>
      </c>
      <c r="BO77" s="22">
        <v>204</v>
      </c>
      <c r="BP77" s="22">
        <v>592</v>
      </c>
      <c r="BQ77" s="22">
        <v>492</v>
      </c>
      <c r="BR77" s="22">
        <v>266</v>
      </c>
      <c r="BS77" s="22">
        <v>3860</v>
      </c>
      <c r="BT77" s="22">
        <v>40</v>
      </c>
      <c r="BU77" s="22">
        <v>589</v>
      </c>
      <c r="BV77" s="76">
        <v>0</v>
      </c>
      <c r="BW77" s="113">
        <f t="shared" si="8"/>
        <v>64662</v>
      </c>
      <c r="BX77" s="60">
        <v>206519</v>
      </c>
      <c r="BY77" s="22">
        <v>0</v>
      </c>
      <c r="BZ77" s="76">
        <v>0</v>
      </c>
      <c r="CA77" s="113">
        <f t="shared" si="10"/>
        <v>206519</v>
      </c>
      <c r="CB77" s="60">
        <v>0</v>
      </c>
      <c r="CC77" s="76">
        <v>0</v>
      </c>
      <c r="CD77" s="113">
        <f t="shared" si="11"/>
        <v>0</v>
      </c>
      <c r="CE77" s="60">
        <v>0</v>
      </c>
      <c r="CF77" s="22">
        <v>0</v>
      </c>
      <c r="CG77" s="76">
        <v>0</v>
      </c>
      <c r="CH77" s="113">
        <f t="shared" si="12"/>
        <v>0</v>
      </c>
      <c r="CI77" s="81">
        <f t="shared" si="13"/>
        <v>206519</v>
      </c>
      <c r="CJ77" s="113">
        <f t="shared" si="9"/>
        <v>271181</v>
      </c>
      <c r="CK77" s="91"/>
      <c r="CL77" s="32"/>
    </row>
    <row r="78" spans="1:90" x14ac:dyDescent="0.2">
      <c r="A78" s="63" t="s">
        <v>252</v>
      </c>
      <c r="B78" s="57" t="s">
        <v>253</v>
      </c>
      <c r="C78" s="60">
        <v>107</v>
      </c>
      <c r="D78" s="22">
        <v>607</v>
      </c>
      <c r="E78" s="22">
        <v>2868</v>
      </c>
      <c r="F78" s="22">
        <v>29</v>
      </c>
      <c r="G78" s="22">
        <v>0</v>
      </c>
      <c r="H78" s="22">
        <v>637</v>
      </c>
      <c r="I78" s="22">
        <v>0</v>
      </c>
      <c r="J78" s="22">
        <v>1221</v>
      </c>
      <c r="K78" s="22">
        <v>526</v>
      </c>
      <c r="L78" s="22">
        <v>495</v>
      </c>
      <c r="M78" s="22">
        <v>789</v>
      </c>
      <c r="N78" s="22">
        <v>0</v>
      </c>
      <c r="O78" s="22">
        <v>43</v>
      </c>
      <c r="P78" s="22">
        <v>725</v>
      </c>
      <c r="Q78" s="22">
        <v>0</v>
      </c>
      <c r="R78" s="22">
        <v>540</v>
      </c>
      <c r="S78" s="22">
        <v>58</v>
      </c>
      <c r="T78" s="22">
        <v>585</v>
      </c>
      <c r="U78" s="22">
        <v>842</v>
      </c>
      <c r="V78" s="22">
        <v>398</v>
      </c>
      <c r="W78" s="22">
        <v>967</v>
      </c>
      <c r="X78" s="22">
        <v>0</v>
      </c>
      <c r="Y78" s="22">
        <v>0</v>
      </c>
      <c r="Z78" s="22">
        <v>76</v>
      </c>
      <c r="AA78" s="22">
        <v>0</v>
      </c>
      <c r="AB78" s="22">
        <v>0</v>
      </c>
      <c r="AC78" s="22">
        <v>2160</v>
      </c>
      <c r="AD78" s="22">
        <v>458</v>
      </c>
      <c r="AE78" s="22">
        <v>184</v>
      </c>
      <c r="AF78" s="22">
        <v>83</v>
      </c>
      <c r="AG78" s="22">
        <v>221</v>
      </c>
      <c r="AH78" s="22">
        <v>589</v>
      </c>
      <c r="AI78" s="22">
        <v>1060</v>
      </c>
      <c r="AJ78" s="22">
        <v>16</v>
      </c>
      <c r="AK78" s="22">
        <v>1087</v>
      </c>
      <c r="AL78" s="22">
        <v>665</v>
      </c>
      <c r="AM78" s="22">
        <v>7545</v>
      </c>
      <c r="AN78" s="22">
        <v>1803</v>
      </c>
      <c r="AO78" s="22">
        <v>131566</v>
      </c>
      <c r="AP78" s="22">
        <v>310</v>
      </c>
      <c r="AQ78" s="22">
        <v>196224</v>
      </c>
      <c r="AR78" s="22">
        <v>19</v>
      </c>
      <c r="AS78" s="22">
        <v>2</v>
      </c>
      <c r="AT78" s="22">
        <v>100</v>
      </c>
      <c r="AU78" s="22">
        <v>127</v>
      </c>
      <c r="AV78" s="22">
        <v>1</v>
      </c>
      <c r="AW78" s="22">
        <v>42</v>
      </c>
      <c r="AX78" s="22">
        <v>35</v>
      </c>
      <c r="AY78" s="22">
        <v>25</v>
      </c>
      <c r="AZ78" s="22">
        <v>3</v>
      </c>
      <c r="BA78" s="22">
        <v>3</v>
      </c>
      <c r="BB78" s="22">
        <v>0</v>
      </c>
      <c r="BC78" s="22">
        <v>100</v>
      </c>
      <c r="BD78" s="22">
        <v>0</v>
      </c>
      <c r="BE78" s="22">
        <v>1</v>
      </c>
      <c r="BF78" s="22">
        <v>12</v>
      </c>
      <c r="BG78" s="22">
        <v>15</v>
      </c>
      <c r="BH78" s="22">
        <v>50</v>
      </c>
      <c r="BI78" s="22">
        <v>0</v>
      </c>
      <c r="BJ78" s="22">
        <v>0</v>
      </c>
      <c r="BK78" s="22">
        <v>0</v>
      </c>
      <c r="BL78" s="22">
        <v>552</v>
      </c>
      <c r="BM78" s="22">
        <v>42</v>
      </c>
      <c r="BN78" s="22">
        <v>8</v>
      </c>
      <c r="BO78" s="22">
        <v>39</v>
      </c>
      <c r="BP78" s="22">
        <v>26</v>
      </c>
      <c r="BQ78" s="22">
        <v>0</v>
      </c>
      <c r="BR78" s="22">
        <v>6</v>
      </c>
      <c r="BS78" s="22">
        <v>82</v>
      </c>
      <c r="BT78" s="22">
        <v>0</v>
      </c>
      <c r="BU78" s="22">
        <v>27</v>
      </c>
      <c r="BV78" s="76">
        <v>0</v>
      </c>
      <c r="BW78" s="113">
        <f t="shared" si="8"/>
        <v>356801</v>
      </c>
      <c r="BX78" s="60">
        <v>0</v>
      </c>
      <c r="BY78" s="22">
        <v>0</v>
      </c>
      <c r="BZ78" s="76">
        <v>0</v>
      </c>
      <c r="CA78" s="113">
        <f t="shared" si="10"/>
        <v>0</v>
      </c>
      <c r="CB78" s="60">
        <v>0</v>
      </c>
      <c r="CC78" s="76">
        <v>0</v>
      </c>
      <c r="CD78" s="113">
        <f t="shared" si="11"/>
        <v>0</v>
      </c>
      <c r="CE78" s="60">
        <v>0</v>
      </c>
      <c r="CF78" s="22">
        <v>0</v>
      </c>
      <c r="CG78" s="76">
        <v>0</v>
      </c>
      <c r="CH78" s="113">
        <f t="shared" si="12"/>
        <v>0</v>
      </c>
      <c r="CI78" s="81">
        <f t="shared" si="13"/>
        <v>0</v>
      </c>
      <c r="CJ78" s="113">
        <f t="shared" si="9"/>
        <v>356801</v>
      </c>
      <c r="CK78" s="91"/>
      <c r="CL78" s="32"/>
    </row>
    <row r="79" spans="1:90" x14ac:dyDescent="0.2">
      <c r="A79" s="63" t="s">
        <v>254</v>
      </c>
      <c r="B79" s="57" t="s">
        <v>255</v>
      </c>
      <c r="C79" s="60">
        <v>0</v>
      </c>
      <c r="D79" s="22">
        <v>0</v>
      </c>
      <c r="E79" s="22">
        <v>45</v>
      </c>
      <c r="F79" s="22">
        <v>19</v>
      </c>
      <c r="G79" s="22">
        <v>5</v>
      </c>
      <c r="H79" s="22">
        <v>50</v>
      </c>
      <c r="I79" s="22">
        <v>35</v>
      </c>
      <c r="J79" s="22">
        <v>48</v>
      </c>
      <c r="K79" s="22">
        <v>3</v>
      </c>
      <c r="L79" s="22">
        <v>6</v>
      </c>
      <c r="M79" s="22">
        <v>3</v>
      </c>
      <c r="N79" s="22">
        <v>0</v>
      </c>
      <c r="O79" s="22">
        <v>0</v>
      </c>
      <c r="P79" s="22">
        <v>57</v>
      </c>
      <c r="Q79" s="22">
        <v>110</v>
      </c>
      <c r="R79" s="22">
        <v>25</v>
      </c>
      <c r="S79" s="22">
        <v>1</v>
      </c>
      <c r="T79" s="22">
        <v>107</v>
      </c>
      <c r="U79" s="22">
        <v>26</v>
      </c>
      <c r="V79" s="22">
        <v>46</v>
      </c>
      <c r="W79" s="22">
        <v>97</v>
      </c>
      <c r="X79" s="22">
        <v>102</v>
      </c>
      <c r="Y79" s="22">
        <v>102</v>
      </c>
      <c r="Z79" s="22">
        <v>2</v>
      </c>
      <c r="AA79" s="22">
        <v>27</v>
      </c>
      <c r="AB79" s="22">
        <v>26</v>
      </c>
      <c r="AC79" s="22">
        <v>115</v>
      </c>
      <c r="AD79" s="22">
        <v>1</v>
      </c>
      <c r="AE79" s="22">
        <v>8</v>
      </c>
      <c r="AF79" s="22">
        <v>0</v>
      </c>
      <c r="AG79" s="22">
        <v>11</v>
      </c>
      <c r="AH79" s="22">
        <v>461</v>
      </c>
      <c r="AI79" s="22">
        <v>15</v>
      </c>
      <c r="AJ79" s="22">
        <v>78</v>
      </c>
      <c r="AK79" s="22">
        <v>459</v>
      </c>
      <c r="AL79" s="22">
        <v>69</v>
      </c>
      <c r="AM79" s="22">
        <v>681</v>
      </c>
      <c r="AN79" s="22">
        <v>751</v>
      </c>
      <c r="AO79" s="22">
        <v>137</v>
      </c>
      <c r="AP79" s="22">
        <v>98</v>
      </c>
      <c r="AQ79" s="22">
        <v>0</v>
      </c>
      <c r="AR79" s="22">
        <v>11601</v>
      </c>
      <c r="AS79" s="22">
        <v>91</v>
      </c>
      <c r="AT79" s="22">
        <v>532</v>
      </c>
      <c r="AU79" s="22">
        <v>11</v>
      </c>
      <c r="AV79" s="22">
        <v>0</v>
      </c>
      <c r="AW79" s="22">
        <v>654</v>
      </c>
      <c r="AX79" s="22">
        <v>119</v>
      </c>
      <c r="AY79" s="22">
        <v>205</v>
      </c>
      <c r="AZ79" s="22">
        <v>61</v>
      </c>
      <c r="BA79" s="22">
        <v>51</v>
      </c>
      <c r="BB79" s="22">
        <v>11</v>
      </c>
      <c r="BC79" s="22">
        <v>140</v>
      </c>
      <c r="BD79" s="22">
        <v>0</v>
      </c>
      <c r="BE79" s="22">
        <v>4</v>
      </c>
      <c r="BF79" s="22">
        <v>6</v>
      </c>
      <c r="BG79" s="22">
        <v>9</v>
      </c>
      <c r="BH79" s="22">
        <v>11</v>
      </c>
      <c r="BI79" s="22">
        <v>0</v>
      </c>
      <c r="BJ79" s="22">
        <v>0</v>
      </c>
      <c r="BK79" s="22">
        <v>102</v>
      </c>
      <c r="BL79" s="22">
        <v>792</v>
      </c>
      <c r="BM79" s="22">
        <v>36</v>
      </c>
      <c r="BN79" s="22">
        <v>80</v>
      </c>
      <c r="BO79" s="22">
        <v>113</v>
      </c>
      <c r="BP79" s="22">
        <v>263</v>
      </c>
      <c r="BQ79" s="22">
        <v>0</v>
      </c>
      <c r="BR79" s="22">
        <v>64</v>
      </c>
      <c r="BS79" s="22">
        <v>34</v>
      </c>
      <c r="BT79" s="22">
        <v>46</v>
      </c>
      <c r="BU79" s="22">
        <v>9</v>
      </c>
      <c r="BV79" s="76">
        <v>0</v>
      </c>
      <c r="BW79" s="113">
        <f t="shared" si="8"/>
        <v>18871</v>
      </c>
      <c r="BX79" s="60">
        <v>0</v>
      </c>
      <c r="BY79" s="22">
        <v>0</v>
      </c>
      <c r="BZ79" s="76">
        <v>0</v>
      </c>
      <c r="CA79" s="113">
        <f t="shared" si="10"/>
        <v>0</v>
      </c>
      <c r="CB79" s="60">
        <v>0</v>
      </c>
      <c r="CC79" s="76">
        <v>0</v>
      </c>
      <c r="CD79" s="113">
        <f t="shared" si="11"/>
        <v>0</v>
      </c>
      <c r="CE79" s="60">
        <v>0</v>
      </c>
      <c r="CF79" s="22">
        <v>0</v>
      </c>
      <c r="CG79" s="76">
        <v>0</v>
      </c>
      <c r="CH79" s="113">
        <f t="shared" si="12"/>
        <v>0</v>
      </c>
      <c r="CI79" s="81">
        <f t="shared" si="13"/>
        <v>0</v>
      </c>
      <c r="CJ79" s="113">
        <f t="shared" si="9"/>
        <v>18871</v>
      </c>
      <c r="CK79" s="91"/>
      <c r="CL79" s="32"/>
    </row>
    <row r="80" spans="1:90" x14ac:dyDescent="0.2">
      <c r="A80" s="63" t="s">
        <v>256</v>
      </c>
      <c r="B80" s="57" t="s">
        <v>257</v>
      </c>
      <c r="C80" s="60">
        <v>65</v>
      </c>
      <c r="D80" s="22">
        <v>68</v>
      </c>
      <c r="E80" s="22">
        <v>0</v>
      </c>
      <c r="F80" s="22">
        <v>0</v>
      </c>
      <c r="G80" s="22">
        <v>205</v>
      </c>
      <c r="H80" s="22">
        <v>1040</v>
      </c>
      <c r="I80" s="22">
        <v>2399</v>
      </c>
      <c r="J80" s="22">
        <v>454</v>
      </c>
      <c r="K80" s="22">
        <v>63</v>
      </c>
      <c r="L80" s="22">
        <v>1141</v>
      </c>
      <c r="M80" s="22">
        <v>668</v>
      </c>
      <c r="N80" s="22">
        <v>0</v>
      </c>
      <c r="O80" s="22">
        <v>191</v>
      </c>
      <c r="P80" s="22">
        <v>1607</v>
      </c>
      <c r="Q80" s="22">
        <v>1805</v>
      </c>
      <c r="R80" s="22">
        <v>223</v>
      </c>
      <c r="S80" s="22">
        <v>26</v>
      </c>
      <c r="T80" s="22">
        <v>1164</v>
      </c>
      <c r="U80" s="22">
        <v>1415</v>
      </c>
      <c r="V80" s="22">
        <v>246</v>
      </c>
      <c r="W80" s="22">
        <v>1801</v>
      </c>
      <c r="X80" s="22">
        <v>125</v>
      </c>
      <c r="Y80" s="22">
        <v>2344</v>
      </c>
      <c r="Z80" s="22">
        <v>123</v>
      </c>
      <c r="AA80" s="22">
        <v>1872</v>
      </c>
      <c r="AB80" s="22">
        <v>1054</v>
      </c>
      <c r="AC80" s="22">
        <v>3742</v>
      </c>
      <c r="AD80" s="22">
        <v>1456</v>
      </c>
      <c r="AE80" s="22">
        <v>342</v>
      </c>
      <c r="AF80" s="22">
        <v>183</v>
      </c>
      <c r="AG80" s="22">
        <v>1260</v>
      </c>
      <c r="AH80" s="22">
        <v>4159</v>
      </c>
      <c r="AI80" s="22">
        <v>2445</v>
      </c>
      <c r="AJ80" s="22">
        <v>201</v>
      </c>
      <c r="AK80" s="22">
        <v>6322</v>
      </c>
      <c r="AL80" s="22">
        <v>2068</v>
      </c>
      <c r="AM80" s="22">
        <v>19763</v>
      </c>
      <c r="AN80" s="22">
        <v>6055</v>
      </c>
      <c r="AO80" s="22">
        <v>4892</v>
      </c>
      <c r="AP80" s="22">
        <v>993</v>
      </c>
      <c r="AQ80" s="22">
        <v>3889</v>
      </c>
      <c r="AR80" s="22">
        <v>19</v>
      </c>
      <c r="AS80" s="22">
        <v>7778</v>
      </c>
      <c r="AT80" s="22">
        <v>2156</v>
      </c>
      <c r="AU80" s="22">
        <v>63</v>
      </c>
      <c r="AV80" s="22">
        <v>125</v>
      </c>
      <c r="AW80" s="22">
        <v>302</v>
      </c>
      <c r="AX80" s="22">
        <v>386</v>
      </c>
      <c r="AY80" s="22">
        <v>3293</v>
      </c>
      <c r="AZ80" s="22">
        <v>253</v>
      </c>
      <c r="BA80" s="22">
        <v>369</v>
      </c>
      <c r="BB80" s="22">
        <v>2805</v>
      </c>
      <c r="BC80" s="22">
        <v>4017</v>
      </c>
      <c r="BD80" s="22">
        <v>2667</v>
      </c>
      <c r="BE80" s="22">
        <v>172</v>
      </c>
      <c r="BF80" s="22">
        <v>761</v>
      </c>
      <c r="BG80" s="22">
        <v>2067</v>
      </c>
      <c r="BH80" s="22">
        <v>639</v>
      </c>
      <c r="BI80" s="22">
        <v>383</v>
      </c>
      <c r="BJ80" s="22">
        <v>21195</v>
      </c>
      <c r="BK80" s="22">
        <v>2537</v>
      </c>
      <c r="BL80" s="22">
        <v>1550</v>
      </c>
      <c r="BM80" s="22">
        <v>259</v>
      </c>
      <c r="BN80" s="22">
        <v>0</v>
      </c>
      <c r="BO80" s="22">
        <v>178</v>
      </c>
      <c r="BP80" s="22">
        <v>46</v>
      </c>
      <c r="BQ80" s="22">
        <v>3522</v>
      </c>
      <c r="BR80" s="22">
        <v>529</v>
      </c>
      <c r="BS80" s="22">
        <v>2461</v>
      </c>
      <c r="BT80" s="22">
        <v>63</v>
      </c>
      <c r="BU80" s="22">
        <v>488</v>
      </c>
      <c r="BV80" s="76">
        <v>0</v>
      </c>
      <c r="BW80" s="113">
        <f t="shared" si="8"/>
        <v>138952</v>
      </c>
      <c r="BX80" s="60">
        <v>0</v>
      </c>
      <c r="BY80" s="22">
        <v>0</v>
      </c>
      <c r="BZ80" s="76">
        <v>0</v>
      </c>
      <c r="CA80" s="113">
        <f t="shared" si="10"/>
        <v>0</v>
      </c>
      <c r="CB80" s="60">
        <v>0</v>
      </c>
      <c r="CC80" s="76">
        <v>0</v>
      </c>
      <c r="CD80" s="113">
        <f t="shared" si="11"/>
        <v>0</v>
      </c>
      <c r="CE80" s="60">
        <v>0</v>
      </c>
      <c r="CF80" s="22">
        <v>0</v>
      </c>
      <c r="CG80" s="76">
        <v>0</v>
      </c>
      <c r="CH80" s="113">
        <f t="shared" si="12"/>
        <v>0</v>
      </c>
      <c r="CI80" s="81">
        <f t="shared" si="13"/>
        <v>0</v>
      </c>
      <c r="CJ80" s="113">
        <f t="shared" si="9"/>
        <v>138952</v>
      </c>
      <c r="CK80" s="91"/>
      <c r="CL80" s="32"/>
    </row>
    <row r="81" spans="1:90" x14ac:dyDescent="0.2">
      <c r="A81" s="63" t="s">
        <v>258</v>
      </c>
      <c r="B81" s="57" t="s">
        <v>259</v>
      </c>
      <c r="C81" s="60">
        <v>0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2">
        <v>0</v>
      </c>
      <c r="X81" s="22">
        <v>0</v>
      </c>
      <c r="Y81" s="22">
        <v>0</v>
      </c>
      <c r="Z81" s="22">
        <v>0</v>
      </c>
      <c r="AA81" s="22">
        <v>0</v>
      </c>
      <c r="AB81" s="22">
        <v>0</v>
      </c>
      <c r="AC81" s="22">
        <v>0</v>
      </c>
      <c r="AD81" s="22">
        <v>0</v>
      </c>
      <c r="AE81" s="22">
        <v>0</v>
      </c>
      <c r="AF81" s="22">
        <v>0</v>
      </c>
      <c r="AG81" s="22">
        <v>0</v>
      </c>
      <c r="AH81" s="22">
        <v>0</v>
      </c>
      <c r="AI81" s="22">
        <v>0</v>
      </c>
      <c r="AJ81" s="22">
        <v>0</v>
      </c>
      <c r="AK81" s="22">
        <v>0</v>
      </c>
      <c r="AL81" s="22">
        <v>0</v>
      </c>
      <c r="AM81" s="22">
        <v>0</v>
      </c>
      <c r="AN81" s="22">
        <v>0</v>
      </c>
      <c r="AO81" s="22">
        <v>0</v>
      </c>
      <c r="AP81" s="22">
        <v>0</v>
      </c>
      <c r="AQ81" s="22">
        <v>0</v>
      </c>
      <c r="AR81" s="22">
        <v>0</v>
      </c>
      <c r="AS81" s="22">
        <v>0</v>
      </c>
      <c r="AT81" s="22">
        <v>0</v>
      </c>
      <c r="AU81" s="22">
        <v>0</v>
      </c>
      <c r="AV81" s="22">
        <v>0</v>
      </c>
      <c r="AW81" s="22">
        <v>0</v>
      </c>
      <c r="AX81" s="22">
        <v>0</v>
      </c>
      <c r="AY81" s="22">
        <v>0</v>
      </c>
      <c r="AZ81" s="22">
        <v>0</v>
      </c>
      <c r="BA81" s="22">
        <v>0</v>
      </c>
      <c r="BB81" s="22">
        <v>0</v>
      </c>
      <c r="BC81" s="22">
        <v>0</v>
      </c>
      <c r="BD81" s="22">
        <v>0</v>
      </c>
      <c r="BE81" s="22">
        <v>0</v>
      </c>
      <c r="BF81" s="22">
        <v>0</v>
      </c>
      <c r="BG81" s="22">
        <v>0</v>
      </c>
      <c r="BH81" s="22">
        <v>0</v>
      </c>
      <c r="BI81" s="22">
        <v>0</v>
      </c>
      <c r="BJ81" s="22">
        <v>1502</v>
      </c>
      <c r="BK81" s="22">
        <v>0</v>
      </c>
      <c r="BL81" s="22">
        <v>0</v>
      </c>
      <c r="BM81" s="22">
        <v>0</v>
      </c>
      <c r="BN81" s="22">
        <v>0</v>
      </c>
      <c r="BO81" s="22">
        <v>0</v>
      </c>
      <c r="BP81" s="22">
        <v>0</v>
      </c>
      <c r="BQ81" s="22">
        <v>0</v>
      </c>
      <c r="BR81" s="22">
        <v>0</v>
      </c>
      <c r="BS81" s="22">
        <v>0</v>
      </c>
      <c r="BT81" s="22">
        <v>0</v>
      </c>
      <c r="BU81" s="22">
        <v>0</v>
      </c>
      <c r="BV81" s="76">
        <v>0</v>
      </c>
      <c r="BW81" s="113">
        <f t="shared" si="8"/>
        <v>1502</v>
      </c>
      <c r="BX81" s="60">
        <v>0</v>
      </c>
      <c r="BY81" s="22">
        <v>0</v>
      </c>
      <c r="BZ81" s="76">
        <v>0</v>
      </c>
      <c r="CA81" s="113">
        <f t="shared" si="10"/>
        <v>0</v>
      </c>
      <c r="CB81" s="60">
        <v>0</v>
      </c>
      <c r="CC81" s="76">
        <v>0</v>
      </c>
      <c r="CD81" s="113">
        <f t="shared" si="11"/>
        <v>0</v>
      </c>
      <c r="CE81" s="60">
        <v>0</v>
      </c>
      <c r="CF81" s="22">
        <v>0</v>
      </c>
      <c r="CG81" s="76">
        <v>0</v>
      </c>
      <c r="CH81" s="113">
        <f t="shared" si="12"/>
        <v>0</v>
      </c>
      <c r="CI81" s="81">
        <f t="shared" si="13"/>
        <v>0</v>
      </c>
      <c r="CJ81" s="113">
        <f t="shared" si="9"/>
        <v>1502</v>
      </c>
      <c r="CK81" s="91"/>
      <c r="CL81" s="32"/>
    </row>
    <row r="82" spans="1:90" x14ac:dyDescent="0.2">
      <c r="A82" s="63" t="s">
        <v>260</v>
      </c>
      <c r="B82" s="57" t="s">
        <v>261</v>
      </c>
      <c r="C82" s="60">
        <v>60</v>
      </c>
      <c r="D82" s="22">
        <v>68</v>
      </c>
      <c r="E82" s="22">
        <v>0</v>
      </c>
      <c r="F82" s="22">
        <v>0</v>
      </c>
      <c r="G82" s="22">
        <v>44</v>
      </c>
      <c r="H82" s="22">
        <v>168</v>
      </c>
      <c r="I82" s="22">
        <v>1930</v>
      </c>
      <c r="J82" s="22">
        <v>176</v>
      </c>
      <c r="K82" s="22">
        <v>147</v>
      </c>
      <c r="L82" s="22">
        <v>776</v>
      </c>
      <c r="M82" s="22">
        <v>460</v>
      </c>
      <c r="N82" s="22">
        <v>0</v>
      </c>
      <c r="O82" s="22">
        <v>68</v>
      </c>
      <c r="P82" s="22">
        <v>266</v>
      </c>
      <c r="Q82" s="22">
        <v>321</v>
      </c>
      <c r="R82" s="22">
        <v>348</v>
      </c>
      <c r="S82" s="22">
        <v>194</v>
      </c>
      <c r="T82" s="22">
        <v>389</v>
      </c>
      <c r="U82" s="22">
        <v>320</v>
      </c>
      <c r="V82" s="22">
        <v>158</v>
      </c>
      <c r="W82" s="22">
        <v>100</v>
      </c>
      <c r="X82" s="22">
        <v>24</v>
      </c>
      <c r="Y82" s="22">
        <v>440</v>
      </c>
      <c r="Z82" s="22">
        <v>93</v>
      </c>
      <c r="AA82" s="22">
        <v>113</v>
      </c>
      <c r="AB82" s="22">
        <v>32</v>
      </c>
      <c r="AC82" s="22">
        <v>342</v>
      </c>
      <c r="AD82" s="22">
        <v>156</v>
      </c>
      <c r="AE82" s="22">
        <v>319</v>
      </c>
      <c r="AF82" s="22">
        <v>21</v>
      </c>
      <c r="AG82" s="22">
        <v>25</v>
      </c>
      <c r="AH82" s="22">
        <v>3493</v>
      </c>
      <c r="AI82" s="22">
        <v>476</v>
      </c>
      <c r="AJ82" s="22">
        <v>313</v>
      </c>
      <c r="AK82" s="22">
        <v>1086</v>
      </c>
      <c r="AL82" s="22">
        <v>820</v>
      </c>
      <c r="AM82" s="22">
        <v>8947</v>
      </c>
      <c r="AN82" s="22">
        <v>11105</v>
      </c>
      <c r="AO82" s="22">
        <v>545</v>
      </c>
      <c r="AP82" s="22">
        <v>62</v>
      </c>
      <c r="AQ82" s="22">
        <v>4131</v>
      </c>
      <c r="AR82" s="22">
        <v>7</v>
      </c>
      <c r="AS82" s="22">
        <v>376</v>
      </c>
      <c r="AT82" s="22">
        <v>2197</v>
      </c>
      <c r="AU82" s="22">
        <v>6971</v>
      </c>
      <c r="AV82" s="22">
        <v>284</v>
      </c>
      <c r="AW82" s="22">
        <v>453</v>
      </c>
      <c r="AX82" s="22">
        <v>1203</v>
      </c>
      <c r="AY82" s="22">
        <v>1092</v>
      </c>
      <c r="AZ82" s="22">
        <v>165</v>
      </c>
      <c r="BA82" s="22">
        <v>116</v>
      </c>
      <c r="BB82" s="22">
        <v>314</v>
      </c>
      <c r="BC82" s="22">
        <v>2810</v>
      </c>
      <c r="BD82" s="22">
        <v>775</v>
      </c>
      <c r="BE82" s="22">
        <v>199</v>
      </c>
      <c r="BF82" s="22">
        <v>12294</v>
      </c>
      <c r="BG82" s="22">
        <v>2059</v>
      </c>
      <c r="BH82" s="22">
        <v>240</v>
      </c>
      <c r="BI82" s="22">
        <v>323</v>
      </c>
      <c r="BJ82" s="22">
        <v>41</v>
      </c>
      <c r="BK82" s="22">
        <v>2082</v>
      </c>
      <c r="BL82" s="22">
        <v>110</v>
      </c>
      <c r="BM82" s="22">
        <v>1718</v>
      </c>
      <c r="BN82" s="22">
        <v>179</v>
      </c>
      <c r="BO82" s="22">
        <v>2689</v>
      </c>
      <c r="BP82" s="22">
        <v>97</v>
      </c>
      <c r="BQ82" s="22">
        <v>130</v>
      </c>
      <c r="BR82" s="22">
        <v>220</v>
      </c>
      <c r="BS82" s="22">
        <v>6082</v>
      </c>
      <c r="BT82" s="22">
        <v>14</v>
      </c>
      <c r="BU82" s="22">
        <v>2453</v>
      </c>
      <c r="BV82" s="76">
        <v>0</v>
      </c>
      <c r="BW82" s="113">
        <f t="shared" si="8"/>
        <v>86229</v>
      </c>
      <c r="BX82" s="60">
        <v>63388</v>
      </c>
      <c r="BY82" s="22">
        <v>963</v>
      </c>
      <c r="BZ82" s="76">
        <v>0</v>
      </c>
      <c r="CA82" s="113">
        <f t="shared" si="10"/>
        <v>64351</v>
      </c>
      <c r="CB82" s="60">
        <v>17943</v>
      </c>
      <c r="CC82" s="76">
        <v>7161</v>
      </c>
      <c r="CD82" s="113">
        <f t="shared" si="11"/>
        <v>25104</v>
      </c>
      <c r="CE82" s="60">
        <v>0</v>
      </c>
      <c r="CF82" s="22">
        <v>0</v>
      </c>
      <c r="CG82" s="76">
        <v>0</v>
      </c>
      <c r="CH82" s="113">
        <f t="shared" si="12"/>
        <v>0</v>
      </c>
      <c r="CI82" s="81">
        <f t="shared" si="13"/>
        <v>89455</v>
      </c>
      <c r="CJ82" s="113">
        <f t="shared" si="9"/>
        <v>175684</v>
      </c>
      <c r="CK82" s="91"/>
      <c r="CL82" s="32"/>
    </row>
    <row r="83" spans="1:90" ht="45" x14ac:dyDescent="0.2">
      <c r="A83" s="63" t="s">
        <v>323</v>
      </c>
      <c r="B83" s="57" t="s">
        <v>324</v>
      </c>
      <c r="C83" s="60">
        <v>4</v>
      </c>
      <c r="D83" s="22">
        <v>21</v>
      </c>
      <c r="E83" s="22">
        <v>0</v>
      </c>
      <c r="F83" s="22">
        <v>0</v>
      </c>
      <c r="G83" s="22">
        <v>30</v>
      </c>
      <c r="H83" s="22">
        <v>218</v>
      </c>
      <c r="I83" s="22">
        <v>138</v>
      </c>
      <c r="J83" s="22">
        <v>341</v>
      </c>
      <c r="K83" s="22">
        <v>59</v>
      </c>
      <c r="L83" s="22">
        <v>218</v>
      </c>
      <c r="M83" s="22">
        <v>1023</v>
      </c>
      <c r="N83" s="22">
        <v>0</v>
      </c>
      <c r="O83" s="22">
        <v>7</v>
      </c>
      <c r="P83" s="22">
        <v>52</v>
      </c>
      <c r="Q83" s="22">
        <v>55</v>
      </c>
      <c r="R83" s="22">
        <v>22</v>
      </c>
      <c r="S83" s="22">
        <v>7</v>
      </c>
      <c r="T83" s="22">
        <v>503</v>
      </c>
      <c r="U83" s="22">
        <v>67</v>
      </c>
      <c r="V83" s="22">
        <v>348</v>
      </c>
      <c r="W83" s="22">
        <v>138</v>
      </c>
      <c r="X83" s="22">
        <v>14</v>
      </c>
      <c r="Y83" s="22">
        <v>315</v>
      </c>
      <c r="Z83" s="22">
        <v>126</v>
      </c>
      <c r="AA83" s="22">
        <v>0</v>
      </c>
      <c r="AB83" s="22">
        <v>2</v>
      </c>
      <c r="AC83" s="22">
        <v>1567</v>
      </c>
      <c r="AD83" s="22">
        <v>62</v>
      </c>
      <c r="AE83" s="22">
        <v>110</v>
      </c>
      <c r="AF83" s="22">
        <v>13</v>
      </c>
      <c r="AG83" s="22">
        <v>166</v>
      </c>
      <c r="AH83" s="22">
        <v>356</v>
      </c>
      <c r="AI83" s="22">
        <v>280</v>
      </c>
      <c r="AJ83" s="22">
        <v>0</v>
      </c>
      <c r="AK83" s="22">
        <v>377</v>
      </c>
      <c r="AL83" s="22">
        <v>578</v>
      </c>
      <c r="AM83" s="22">
        <v>3593</v>
      </c>
      <c r="AN83" s="22">
        <v>1324</v>
      </c>
      <c r="AO83" s="22">
        <v>1162</v>
      </c>
      <c r="AP83" s="22">
        <v>0</v>
      </c>
      <c r="AQ83" s="22">
        <v>107</v>
      </c>
      <c r="AR83" s="22">
        <v>10</v>
      </c>
      <c r="AS83" s="22">
        <v>248</v>
      </c>
      <c r="AT83" s="22">
        <v>6421</v>
      </c>
      <c r="AU83" s="22">
        <v>298</v>
      </c>
      <c r="AV83" s="22">
        <v>37068</v>
      </c>
      <c r="AW83" s="22">
        <v>4810</v>
      </c>
      <c r="AX83" s="22">
        <v>181</v>
      </c>
      <c r="AY83" s="22">
        <v>547</v>
      </c>
      <c r="AZ83" s="22">
        <v>113</v>
      </c>
      <c r="BA83" s="22">
        <v>37</v>
      </c>
      <c r="BB83" s="22">
        <v>517</v>
      </c>
      <c r="BC83" s="22">
        <v>365</v>
      </c>
      <c r="BD83" s="22">
        <v>172</v>
      </c>
      <c r="BE83" s="22">
        <v>15</v>
      </c>
      <c r="BF83" s="22">
        <v>20461</v>
      </c>
      <c r="BG83" s="22">
        <v>649</v>
      </c>
      <c r="BH83" s="22">
        <v>936</v>
      </c>
      <c r="BI83" s="22">
        <v>647</v>
      </c>
      <c r="BJ83" s="22">
        <v>38</v>
      </c>
      <c r="BK83" s="22">
        <v>1119</v>
      </c>
      <c r="BL83" s="22">
        <v>944</v>
      </c>
      <c r="BM83" s="22">
        <v>46</v>
      </c>
      <c r="BN83" s="22">
        <v>21</v>
      </c>
      <c r="BO83" s="22">
        <v>150</v>
      </c>
      <c r="BP83" s="22">
        <v>35</v>
      </c>
      <c r="BQ83" s="22">
        <v>9198</v>
      </c>
      <c r="BR83" s="22">
        <v>42</v>
      </c>
      <c r="BS83" s="22">
        <v>676</v>
      </c>
      <c r="BT83" s="22">
        <v>11</v>
      </c>
      <c r="BU83" s="22">
        <v>918</v>
      </c>
      <c r="BV83" s="76">
        <v>0</v>
      </c>
      <c r="BW83" s="113">
        <f t="shared" si="8"/>
        <v>100096</v>
      </c>
      <c r="BX83" s="60">
        <v>10395</v>
      </c>
      <c r="BY83" s="22">
        <v>0</v>
      </c>
      <c r="BZ83" s="76">
        <v>0</v>
      </c>
      <c r="CA83" s="113">
        <f t="shared" si="10"/>
        <v>10395</v>
      </c>
      <c r="CB83" s="60">
        <v>1075</v>
      </c>
      <c r="CC83" s="76">
        <v>1519</v>
      </c>
      <c r="CD83" s="113">
        <f t="shared" si="11"/>
        <v>2594</v>
      </c>
      <c r="CE83" s="60">
        <v>0</v>
      </c>
      <c r="CF83" s="22">
        <v>0</v>
      </c>
      <c r="CG83" s="76">
        <v>0</v>
      </c>
      <c r="CH83" s="113">
        <f t="shared" si="12"/>
        <v>0</v>
      </c>
      <c r="CI83" s="81">
        <f t="shared" si="13"/>
        <v>12989</v>
      </c>
      <c r="CJ83" s="113">
        <f t="shared" si="9"/>
        <v>113085</v>
      </c>
      <c r="CK83" s="91"/>
      <c r="CL83" s="32"/>
    </row>
    <row r="84" spans="1:90" ht="22.5" x14ac:dyDescent="0.2">
      <c r="A84" s="63" t="s">
        <v>262</v>
      </c>
      <c r="B84" s="57" t="s">
        <v>263</v>
      </c>
      <c r="C84" s="60">
        <v>0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2">
        <v>0</v>
      </c>
      <c r="AJ84" s="22">
        <v>0</v>
      </c>
      <c r="AK84" s="22">
        <v>0</v>
      </c>
      <c r="AL84" s="22">
        <v>0</v>
      </c>
      <c r="AM84" s="22">
        <v>0</v>
      </c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  <c r="AT84" s="22">
        <v>0</v>
      </c>
      <c r="AU84" s="22">
        <v>0</v>
      </c>
      <c r="AV84" s="22">
        <v>0</v>
      </c>
      <c r="AW84" s="22">
        <v>0</v>
      </c>
      <c r="AX84" s="22">
        <v>0</v>
      </c>
      <c r="AY84" s="22">
        <v>0</v>
      </c>
      <c r="AZ84" s="22">
        <v>0</v>
      </c>
      <c r="BA84" s="22">
        <v>0</v>
      </c>
      <c r="BB84" s="22">
        <v>0</v>
      </c>
      <c r="BC84" s="22">
        <v>0</v>
      </c>
      <c r="BD84" s="22">
        <v>0</v>
      </c>
      <c r="BE84" s="22">
        <v>0</v>
      </c>
      <c r="BF84" s="22">
        <v>0</v>
      </c>
      <c r="BG84" s="22">
        <v>0</v>
      </c>
      <c r="BH84" s="22">
        <v>0</v>
      </c>
      <c r="BI84" s="22">
        <v>0</v>
      </c>
      <c r="BJ84" s="22">
        <v>0</v>
      </c>
      <c r="BK84" s="22">
        <v>0</v>
      </c>
      <c r="BL84" s="22">
        <v>0</v>
      </c>
      <c r="BM84" s="22">
        <v>0</v>
      </c>
      <c r="BN84" s="22">
        <v>0</v>
      </c>
      <c r="BO84" s="22">
        <v>0</v>
      </c>
      <c r="BP84" s="22">
        <v>0</v>
      </c>
      <c r="BQ84" s="22">
        <v>0</v>
      </c>
      <c r="BR84" s="22">
        <v>0</v>
      </c>
      <c r="BS84" s="22">
        <v>0</v>
      </c>
      <c r="BT84" s="22">
        <v>0</v>
      </c>
      <c r="BU84" s="22">
        <v>0</v>
      </c>
      <c r="BV84" s="76">
        <v>0</v>
      </c>
      <c r="BW84" s="113">
        <f t="shared" si="8"/>
        <v>0</v>
      </c>
      <c r="BX84" s="60">
        <v>0</v>
      </c>
      <c r="BY84" s="22">
        <v>0</v>
      </c>
      <c r="BZ84" s="76">
        <v>0</v>
      </c>
      <c r="CA84" s="113">
        <f t="shared" si="10"/>
        <v>0</v>
      </c>
      <c r="CB84" s="60">
        <v>0</v>
      </c>
      <c r="CC84" s="76">
        <v>0</v>
      </c>
      <c r="CD84" s="113">
        <f t="shared" si="11"/>
        <v>0</v>
      </c>
      <c r="CE84" s="60">
        <v>0</v>
      </c>
      <c r="CF84" s="22">
        <v>0</v>
      </c>
      <c r="CG84" s="76">
        <v>0</v>
      </c>
      <c r="CH84" s="113">
        <f t="shared" si="12"/>
        <v>0</v>
      </c>
      <c r="CI84" s="81">
        <f t="shared" si="13"/>
        <v>0</v>
      </c>
      <c r="CJ84" s="113">
        <f t="shared" si="9"/>
        <v>0</v>
      </c>
      <c r="CK84" s="91"/>
      <c r="CL84" s="32"/>
    </row>
    <row r="85" spans="1:90" x14ac:dyDescent="0.2">
      <c r="A85" s="63" t="s">
        <v>264</v>
      </c>
      <c r="B85" s="57" t="s">
        <v>265</v>
      </c>
      <c r="C85" s="60">
        <v>39</v>
      </c>
      <c r="D85" s="22">
        <v>100</v>
      </c>
      <c r="E85" s="22">
        <v>282</v>
      </c>
      <c r="F85" s="22">
        <v>31</v>
      </c>
      <c r="G85" s="22">
        <v>77</v>
      </c>
      <c r="H85" s="22">
        <v>126</v>
      </c>
      <c r="I85" s="22">
        <v>811</v>
      </c>
      <c r="J85" s="22">
        <v>197</v>
      </c>
      <c r="K85" s="22">
        <v>34</v>
      </c>
      <c r="L85" s="22">
        <v>144</v>
      </c>
      <c r="M85" s="22">
        <v>155</v>
      </c>
      <c r="N85" s="22">
        <v>0</v>
      </c>
      <c r="O85" s="22">
        <v>22</v>
      </c>
      <c r="P85" s="22">
        <v>506</v>
      </c>
      <c r="Q85" s="22">
        <v>341</v>
      </c>
      <c r="R85" s="22">
        <v>169</v>
      </c>
      <c r="S85" s="22">
        <v>26</v>
      </c>
      <c r="T85" s="22">
        <v>1012</v>
      </c>
      <c r="U85" s="22">
        <v>194</v>
      </c>
      <c r="V85" s="22">
        <v>171</v>
      </c>
      <c r="W85" s="22">
        <v>427</v>
      </c>
      <c r="X85" s="22">
        <v>375</v>
      </c>
      <c r="Y85" s="22">
        <v>771</v>
      </c>
      <c r="Z85" s="22">
        <v>54</v>
      </c>
      <c r="AA85" s="22">
        <v>319</v>
      </c>
      <c r="AB85" s="22">
        <v>224</v>
      </c>
      <c r="AC85" s="22">
        <v>586</v>
      </c>
      <c r="AD85" s="22">
        <v>226</v>
      </c>
      <c r="AE85" s="22">
        <v>204</v>
      </c>
      <c r="AF85" s="22">
        <v>61</v>
      </c>
      <c r="AG85" s="22">
        <v>386</v>
      </c>
      <c r="AH85" s="22">
        <v>5239</v>
      </c>
      <c r="AI85" s="22">
        <v>1275</v>
      </c>
      <c r="AJ85" s="22">
        <v>199</v>
      </c>
      <c r="AK85" s="22">
        <v>2656</v>
      </c>
      <c r="AL85" s="22">
        <v>1559</v>
      </c>
      <c r="AM85" s="22">
        <v>5556</v>
      </c>
      <c r="AN85" s="22">
        <v>2945</v>
      </c>
      <c r="AO85" s="22">
        <v>2089</v>
      </c>
      <c r="AP85" s="22">
        <v>516</v>
      </c>
      <c r="AQ85" s="22">
        <v>845</v>
      </c>
      <c r="AR85" s="22">
        <v>69</v>
      </c>
      <c r="AS85" s="22">
        <v>337</v>
      </c>
      <c r="AT85" s="22">
        <v>2171</v>
      </c>
      <c r="AU85" s="22">
        <v>27</v>
      </c>
      <c r="AV85" s="22">
        <v>92</v>
      </c>
      <c r="AW85" s="22">
        <v>264858</v>
      </c>
      <c r="AX85" s="22">
        <v>322</v>
      </c>
      <c r="AY85" s="22">
        <v>1554</v>
      </c>
      <c r="AZ85" s="22">
        <v>165</v>
      </c>
      <c r="BA85" s="22">
        <v>1427</v>
      </c>
      <c r="BB85" s="22">
        <v>336</v>
      </c>
      <c r="BC85" s="22">
        <v>931</v>
      </c>
      <c r="BD85" s="22">
        <v>580</v>
      </c>
      <c r="BE85" s="22">
        <v>43</v>
      </c>
      <c r="BF85" s="22">
        <v>88</v>
      </c>
      <c r="BG85" s="22">
        <v>513</v>
      </c>
      <c r="BH85" s="22">
        <v>353</v>
      </c>
      <c r="BI85" s="22">
        <v>39</v>
      </c>
      <c r="BJ85" s="22">
        <v>8</v>
      </c>
      <c r="BK85" s="22">
        <v>1057</v>
      </c>
      <c r="BL85" s="22">
        <v>2036</v>
      </c>
      <c r="BM85" s="22">
        <v>137</v>
      </c>
      <c r="BN85" s="22">
        <v>246</v>
      </c>
      <c r="BO85" s="22">
        <v>1045</v>
      </c>
      <c r="BP85" s="22">
        <v>1237</v>
      </c>
      <c r="BQ85" s="22">
        <v>187</v>
      </c>
      <c r="BR85" s="22">
        <v>593</v>
      </c>
      <c r="BS85" s="22">
        <v>1454</v>
      </c>
      <c r="BT85" s="22">
        <v>75</v>
      </c>
      <c r="BU85" s="22">
        <v>383</v>
      </c>
      <c r="BV85" s="76">
        <v>0</v>
      </c>
      <c r="BW85" s="113">
        <f t="shared" si="8"/>
        <v>313312</v>
      </c>
      <c r="BX85" s="60">
        <v>52951</v>
      </c>
      <c r="BY85" s="22">
        <v>0</v>
      </c>
      <c r="BZ85" s="76">
        <v>0</v>
      </c>
      <c r="CA85" s="113">
        <f t="shared" si="10"/>
        <v>52951</v>
      </c>
      <c r="CB85" s="60">
        <v>232</v>
      </c>
      <c r="CC85" s="76">
        <v>0</v>
      </c>
      <c r="CD85" s="113">
        <f t="shared" si="11"/>
        <v>232</v>
      </c>
      <c r="CE85" s="60">
        <v>0</v>
      </c>
      <c r="CF85" s="22">
        <v>0</v>
      </c>
      <c r="CG85" s="76">
        <v>0</v>
      </c>
      <c r="CH85" s="113">
        <f t="shared" si="12"/>
        <v>0</v>
      </c>
      <c r="CI85" s="81">
        <f t="shared" si="13"/>
        <v>53183</v>
      </c>
      <c r="CJ85" s="113">
        <f t="shared" si="9"/>
        <v>366495</v>
      </c>
      <c r="CK85" s="91"/>
      <c r="CL85" s="32"/>
    </row>
    <row r="86" spans="1:90" ht="33.75" x14ac:dyDescent="0.2">
      <c r="A86" s="63" t="s">
        <v>325</v>
      </c>
      <c r="B86" s="57" t="s">
        <v>326</v>
      </c>
      <c r="C86" s="60">
        <v>9</v>
      </c>
      <c r="D86" s="22">
        <v>131</v>
      </c>
      <c r="E86" s="22">
        <v>0</v>
      </c>
      <c r="F86" s="22">
        <v>0</v>
      </c>
      <c r="G86" s="22">
        <v>344</v>
      </c>
      <c r="H86" s="22">
        <v>140</v>
      </c>
      <c r="I86" s="22">
        <v>1519</v>
      </c>
      <c r="J86" s="22">
        <v>337</v>
      </c>
      <c r="K86" s="22">
        <v>125</v>
      </c>
      <c r="L86" s="22">
        <v>360</v>
      </c>
      <c r="M86" s="22">
        <v>489</v>
      </c>
      <c r="N86" s="22">
        <v>0</v>
      </c>
      <c r="O86" s="22">
        <v>51</v>
      </c>
      <c r="P86" s="22">
        <v>154</v>
      </c>
      <c r="Q86" s="22">
        <v>369</v>
      </c>
      <c r="R86" s="22">
        <v>188</v>
      </c>
      <c r="S86" s="22">
        <v>129</v>
      </c>
      <c r="T86" s="22">
        <v>2106</v>
      </c>
      <c r="U86" s="22">
        <v>180</v>
      </c>
      <c r="V86" s="22">
        <v>161</v>
      </c>
      <c r="W86" s="22">
        <v>442</v>
      </c>
      <c r="X86" s="22">
        <v>139</v>
      </c>
      <c r="Y86" s="22">
        <v>740</v>
      </c>
      <c r="Z86" s="22">
        <v>181</v>
      </c>
      <c r="AA86" s="22">
        <v>241</v>
      </c>
      <c r="AB86" s="22">
        <v>776</v>
      </c>
      <c r="AC86" s="22">
        <v>2478</v>
      </c>
      <c r="AD86" s="22">
        <v>2295</v>
      </c>
      <c r="AE86" s="22">
        <v>234</v>
      </c>
      <c r="AF86" s="22">
        <v>97</v>
      </c>
      <c r="AG86" s="22">
        <v>702</v>
      </c>
      <c r="AH86" s="22">
        <v>13695</v>
      </c>
      <c r="AI86" s="22">
        <v>2669</v>
      </c>
      <c r="AJ86" s="22">
        <v>188</v>
      </c>
      <c r="AK86" s="22">
        <v>748</v>
      </c>
      <c r="AL86" s="22">
        <v>390</v>
      </c>
      <c r="AM86" s="22">
        <v>3944</v>
      </c>
      <c r="AN86" s="22">
        <v>5856</v>
      </c>
      <c r="AO86" s="22">
        <v>2312</v>
      </c>
      <c r="AP86" s="22">
        <v>1021</v>
      </c>
      <c r="AQ86" s="22">
        <v>1598</v>
      </c>
      <c r="AR86" s="22">
        <v>293</v>
      </c>
      <c r="AS86" s="22">
        <v>93</v>
      </c>
      <c r="AT86" s="22">
        <v>418</v>
      </c>
      <c r="AU86" s="22">
        <v>120</v>
      </c>
      <c r="AV86" s="22">
        <v>94</v>
      </c>
      <c r="AW86" s="22">
        <v>4937</v>
      </c>
      <c r="AX86" s="22">
        <v>154072</v>
      </c>
      <c r="AY86" s="22">
        <v>3615</v>
      </c>
      <c r="AZ86" s="22">
        <v>1141</v>
      </c>
      <c r="BA86" s="22">
        <v>589</v>
      </c>
      <c r="BB86" s="22">
        <v>738</v>
      </c>
      <c r="BC86" s="22">
        <v>2205</v>
      </c>
      <c r="BD86" s="22">
        <v>1853</v>
      </c>
      <c r="BE86" s="22">
        <v>189</v>
      </c>
      <c r="BF86" s="22">
        <v>162</v>
      </c>
      <c r="BG86" s="22">
        <v>161</v>
      </c>
      <c r="BH86" s="22">
        <v>97</v>
      </c>
      <c r="BI86" s="22">
        <v>34</v>
      </c>
      <c r="BJ86" s="22">
        <v>66</v>
      </c>
      <c r="BK86" s="22">
        <v>2179</v>
      </c>
      <c r="BL86" s="22">
        <v>61</v>
      </c>
      <c r="BM86" s="22">
        <v>210</v>
      </c>
      <c r="BN86" s="22">
        <v>14</v>
      </c>
      <c r="BO86" s="22">
        <v>982</v>
      </c>
      <c r="BP86" s="22">
        <v>657</v>
      </c>
      <c r="BQ86" s="22">
        <v>759</v>
      </c>
      <c r="BR86" s="22">
        <v>1016</v>
      </c>
      <c r="BS86" s="22">
        <v>310</v>
      </c>
      <c r="BT86" s="22">
        <v>112</v>
      </c>
      <c r="BU86" s="22">
        <v>180</v>
      </c>
      <c r="BV86" s="76">
        <v>0</v>
      </c>
      <c r="BW86" s="113">
        <f t="shared" si="8"/>
        <v>224895</v>
      </c>
      <c r="BX86" s="60">
        <v>3869</v>
      </c>
      <c r="BY86" s="22">
        <v>0</v>
      </c>
      <c r="BZ86" s="76">
        <v>0</v>
      </c>
      <c r="CA86" s="113">
        <f t="shared" si="10"/>
        <v>3869</v>
      </c>
      <c r="CB86" s="60">
        <v>399943</v>
      </c>
      <c r="CC86" s="76">
        <v>0</v>
      </c>
      <c r="CD86" s="113">
        <f t="shared" si="11"/>
        <v>399943</v>
      </c>
      <c r="CE86" s="60">
        <v>0</v>
      </c>
      <c r="CF86" s="22">
        <v>0</v>
      </c>
      <c r="CG86" s="76">
        <v>0</v>
      </c>
      <c r="CH86" s="113">
        <f t="shared" si="12"/>
        <v>0</v>
      </c>
      <c r="CI86" s="81">
        <f t="shared" si="13"/>
        <v>403812</v>
      </c>
      <c r="CJ86" s="113">
        <f t="shared" si="9"/>
        <v>628707</v>
      </c>
      <c r="CK86" s="91"/>
      <c r="CL86" s="32"/>
    </row>
    <row r="87" spans="1:90" ht="22.5" x14ac:dyDescent="0.2">
      <c r="A87" s="63" t="s">
        <v>266</v>
      </c>
      <c r="B87" s="57" t="s">
        <v>115</v>
      </c>
      <c r="C87" s="60">
        <v>191</v>
      </c>
      <c r="D87" s="22">
        <v>237</v>
      </c>
      <c r="E87" s="22">
        <v>75</v>
      </c>
      <c r="F87" s="22">
        <v>28</v>
      </c>
      <c r="G87" s="22">
        <v>123</v>
      </c>
      <c r="H87" s="22">
        <v>86</v>
      </c>
      <c r="I87" s="22">
        <v>324</v>
      </c>
      <c r="J87" s="22">
        <v>53</v>
      </c>
      <c r="K87" s="22">
        <v>58</v>
      </c>
      <c r="L87" s="22">
        <v>90</v>
      </c>
      <c r="M87" s="22">
        <v>116</v>
      </c>
      <c r="N87" s="22">
        <v>0</v>
      </c>
      <c r="O87" s="22">
        <v>14</v>
      </c>
      <c r="P87" s="22">
        <v>79</v>
      </c>
      <c r="Q87" s="22">
        <v>192</v>
      </c>
      <c r="R87" s="22">
        <v>65</v>
      </c>
      <c r="S87" s="22">
        <v>38</v>
      </c>
      <c r="T87" s="22">
        <v>543</v>
      </c>
      <c r="U87" s="22">
        <v>64</v>
      </c>
      <c r="V87" s="22">
        <v>92</v>
      </c>
      <c r="W87" s="22">
        <v>147</v>
      </c>
      <c r="X87" s="22">
        <v>52</v>
      </c>
      <c r="Y87" s="22">
        <v>237</v>
      </c>
      <c r="Z87" s="22">
        <v>13</v>
      </c>
      <c r="AA87" s="22">
        <v>35</v>
      </c>
      <c r="AB87" s="22">
        <v>71</v>
      </c>
      <c r="AC87" s="22">
        <v>278</v>
      </c>
      <c r="AD87" s="22">
        <v>118</v>
      </c>
      <c r="AE87" s="22">
        <v>61</v>
      </c>
      <c r="AF87" s="22">
        <v>22</v>
      </c>
      <c r="AG87" s="22">
        <v>105</v>
      </c>
      <c r="AH87" s="22">
        <v>3156</v>
      </c>
      <c r="AI87" s="22">
        <v>155</v>
      </c>
      <c r="AJ87" s="22">
        <v>0</v>
      </c>
      <c r="AK87" s="22">
        <v>3591</v>
      </c>
      <c r="AL87" s="22">
        <v>253</v>
      </c>
      <c r="AM87" s="22">
        <v>1139</v>
      </c>
      <c r="AN87" s="22">
        <v>2678</v>
      </c>
      <c r="AO87" s="22">
        <v>439</v>
      </c>
      <c r="AP87" s="22">
        <v>20</v>
      </c>
      <c r="AQ87" s="22">
        <v>761</v>
      </c>
      <c r="AR87" s="22">
        <v>24</v>
      </c>
      <c r="AS87" s="22">
        <v>273</v>
      </c>
      <c r="AT87" s="22">
        <v>622</v>
      </c>
      <c r="AU87" s="22">
        <v>33</v>
      </c>
      <c r="AV87" s="22">
        <v>25</v>
      </c>
      <c r="AW87" s="22">
        <v>515</v>
      </c>
      <c r="AX87" s="22">
        <v>110</v>
      </c>
      <c r="AY87" s="22">
        <v>76758</v>
      </c>
      <c r="AZ87" s="22">
        <v>14021</v>
      </c>
      <c r="BA87" s="22">
        <v>3259</v>
      </c>
      <c r="BB87" s="22">
        <v>6208</v>
      </c>
      <c r="BC87" s="22">
        <v>1581</v>
      </c>
      <c r="BD87" s="22">
        <v>241</v>
      </c>
      <c r="BE87" s="22">
        <v>70</v>
      </c>
      <c r="BF87" s="22">
        <v>27</v>
      </c>
      <c r="BG87" s="22">
        <v>52</v>
      </c>
      <c r="BH87" s="22">
        <v>122</v>
      </c>
      <c r="BI87" s="22">
        <v>15</v>
      </c>
      <c r="BJ87" s="22">
        <v>56</v>
      </c>
      <c r="BK87" s="22">
        <v>550</v>
      </c>
      <c r="BL87" s="22">
        <v>3167</v>
      </c>
      <c r="BM87" s="22">
        <v>96</v>
      </c>
      <c r="BN87" s="22">
        <v>199</v>
      </c>
      <c r="BO87" s="22">
        <v>289</v>
      </c>
      <c r="BP87" s="22">
        <v>20</v>
      </c>
      <c r="BQ87" s="22">
        <v>250</v>
      </c>
      <c r="BR87" s="22">
        <v>72</v>
      </c>
      <c r="BS87" s="22">
        <v>62</v>
      </c>
      <c r="BT87" s="22">
        <v>12</v>
      </c>
      <c r="BU87" s="22">
        <v>65</v>
      </c>
      <c r="BV87" s="76">
        <v>0</v>
      </c>
      <c r="BW87" s="113">
        <f t="shared" si="8"/>
        <v>124593</v>
      </c>
      <c r="BX87" s="60">
        <v>9552</v>
      </c>
      <c r="BY87" s="22">
        <v>0</v>
      </c>
      <c r="BZ87" s="76">
        <v>0</v>
      </c>
      <c r="CA87" s="113">
        <f t="shared" si="10"/>
        <v>9552</v>
      </c>
      <c r="CB87" s="60">
        <v>0</v>
      </c>
      <c r="CC87" s="76">
        <v>0</v>
      </c>
      <c r="CD87" s="113">
        <f t="shared" si="11"/>
        <v>0</v>
      </c>
      <c r="CE87" s="60">
        <v>0</v>
      </c>
      <c r="CF87" s="22">
        <v>0</v>
      </c>
      <c r="CG87" s="76">
        <v>0</v>
      </c>
      <c r="CH87" s="113">
        <f t="shared" si="12"/>
        <v>0</v>
      </c>
      <c r="CI87" s="81">
        <f t="shared" si="13"/>
        <v>9552</v>
      </c>
      <c r="CJ87" s="113">
        <f t="shared" si="9"/>
        <v>134145</v>
      </c>
      <c r="CK87" s="91"/>
      <c r="CL87" s="32"/>
    </row>
    <row r="88" spans="1:90" ht="22.5" x14ac:dyDescent="0.2">
      <c r="A88" s="63" t="s">
        <v>267</v>
      </c>
      <c r="B88" s="57" t="s">
        <v>116</v>
      </c>
      <c r="C88" s="60">
        <v>103</v>
      </c>
      <c r="D88" s="22">
        <v>198</v>
      </c>
      <c r="E88" s="22">
        <v>1153</v>
      </c>
      <c r="F88" s="22">
        <v>195</v>
      </c>
      <c r="G88" s="22">
        <v>253</v>
      </c>
      <c r="H88" s="22">
        <v>408</v>
      </c>
      <c r="I88" s="22">
        <v>1161</v>
      </c>
      <c r="J88" s="22">
        <v>196</v>
      </c>
      <c r="K88" s="22">
        <v>162</v>
      </c>
      <c r="L88" s="22">
        <v>424</v>
      </c>
      <c r="M88" s="22">
        <v>274</v>
      </c>
      <c r="N88" s="22">
        <v>0</v>
      </c>
      <c r="O88" s="22">
        <v>71</v>
      </c>
      <c r="P88" s="22">
        <v>400</v>
      </c>
      <c r="Q88" s="22">
        <v>846</v>
      </c>
      <c r="R88" s="22">
        <v>259</v>
      </c>
      <c r="S88" s="22">
        <v>161</v>
      </c>
      <c r="T88" s="22">
        <v>442</v>
      </c>
      <c r="U88" s="22">
        <v>444</v>
      </c>
      <c r="V88" s="22">
        <v>433</v>
      </c>
      <c r="W88" s="22">
        <v>643</v>
      </c>
      <c r="X88" s="22">
        <v>182</v>
      </c>
      <c r="Y88" s="22">
        <v>888</v>
      </c>
      <c r="Z88" s="22">
        <v>48</v>
      </c>
      <c r="AA88" s="22">
        <v>202</v>
      </c>
      <c r="AB88" s="22">
        <v>175</v>
      </c>
      <c r="AC88" s="22">
        <v>838</v>
      </c>
      <c r="AD88" s="22">
        <v>580</v>
      </c>
      <c r="AE88" s="22">
        <v>220</v>
      </c>
      <c r="AF88" s="22">
        <v>106</v>
      </c>
      <c r="AG88" s="22">
        <v>857</v>
      </c>
      <c r="AH88" s="22">
        <v>2526</v>
      </c>
      <c r="AI88" s="22">
        <v>1063</v>
      </c>
      <c r="AJ88" s="22">
        <v>0</v>
      </c>
      <c r="AK88" s="22">
        <v>4507</v>
      </c>
      <c r="AL88" s="22">
        <v>1770</v>
      </c>
      <c r="AM88" s="22">
        <v>9587</v>
      </c>
      <c r="AN88" s="22">
        <v>4176</v>
      </c>
      <c r="AO88" s="22">
        <v>6137</v>
      </c>
      <c r="AP88" s="22">
        <v>186</v>
      </c>
      <c r="AQ88" s="22">
        <v>1568</v>
      </c>
      <c r="AR88" s="22">
        <v>178</v>
      </c>
      <c r="AS88" s="22">
        <v>406</v>
      </c>
      <c r="AT88" s="22">
        <v>1930</v>
      </c>
      <c r="AU88" s="22">
        <v>61</v>
      </c>
      <c r="AV88" s="22">
        <v>92</v>
      </c>
      <c r="AW88" s="22">
        <v>294</v>
      </c>
      <c r="AX88" s="22">
        <v>300</v>
      </c>
      <c r="AY88" s="22">
        <v>664</v>
      </c>
      <c r="AZ88" s="22">
        <v>23784</v>
      </c>
      <c r="BA88" s="22">
        <v>151</v>
      </c>
      <c r="BB88" s="22">
        <v>662</v>
      </c>
      <c r="BC88" s="22">
        <v>1427</v>
      </c>
      <c r="BD88" s="22">
        <v>1246</v>
      </c>
      <c r="BE88" s="22">
        <v>28</v>
      </c>
      <c r="BF88" s="22">
        <v>175</v>
      </c>
      <c r="BG88" s="22">
        <v>293</v>
      </c>
      <c r="BH88" s="22">
        <v>1122</v>
      </c>
      <c r="BI88" s="22">
        <v>54</v>
      </c>
      <c r="BJ88" s="22">
        <v>116</v>
      </c>
      <c r="BK88" s="22">
        <v>899</v>
      </c>
      <c r="BL88" s="22">
        <v>1031</v>
      </c>
      <c r="BM88" s="22">
        <v>235</v>
      </c>
      <c r="BN88" s="22">
        <v>15</v>
      </c>
      <c r="BO88" s="22">
        <v>1340</v>
      </c>
      <c r="BP88" s="22">
        <v>139</v>
      </c>
      <c r="BQ88" s="22">
        <v>1318</v>
      </c>
      <c r="BR88" s="22">
        <v>23</v>
      </c>
      <c r="BS88" s="22">
        <v>114</v>
      </c>
      <c r="BT88" s="22">
        <v>60</v>
      </c>
      <c r="BU88" s="22">
        <v>691</v>
      </c>
      <c r="BV88" s="76">
        <v>0</v>
      </c>
      <c r="BW88" s="113">
        <f t="shared" si="8"/>
        <v>82690</v>
      </c>
      <c r="BX88" s="60">
        <v>71418</v>
      </c>
      <c r="BY88" s="22">
        <v>0</v>
      </c>
      <c r="BZ88" s="76">
        <v>0</v>
      </c>
      <c r="CA88" s="113">
        <f t="shared" si="10"/>
        <v>71418</v>
      </c>
      <c r="CB88" s="60">
        <v>0</v>
      </c>
      <c r="CC88" s="76">
        <v>0</v>
      </c>
      <c r="CD88" s="113">
        <f t="shared" si="11"/>
        <v>0</v>
      </c>
      <c r="CE88" s="60">
        <v>0</v>
      </c>
      <c r="CF88" s="22">
        <v>0</v>
      </c>
      <c r="CG88" s="76">
        <v>0</v>
      </c>
      <c r="CH88" s="113">
        <f t="shared" si="12"/>
        <v>0</v>
      </c>
      <c r="CI88" s="81">
        <f t="shared" si="13"/>
        <v>71418</v>
      </c>
      <c r="CJ88" s="113">
        <f t="shared" si="9"/>
        <v>154108</v>
      </c>
      <c r="CK88" s="91"/>
      <c r="CL88" s="32"/>
    </row>
    <row r="89" spans="1:90" ht="22.5" x14ac:dyDescent="0.2">
      <c r="A89" s="63" t="s">
        <v>268</v>
      </c>
      <c r="B89" s="57" t="s">
        <v>117</v>
      </c>
      <c r="C89" s="60">
        <v>73</v>
      </c>
      <c r="D89" s="22">
        <v>11</v>
      </c>
      <c r="E89" s="22">
        <v>12</v>
      </c>
      <c r="F89" s="22">
        <v>16</v>
      </c>
      <c r="G89" s="22">
        <v>7</v>
      </c>
      <c r="H89" s="22">
        <v>4</v>
      </c>
      <c r="I89" s="22">
        <v>6</v>
      </c>
      <c r="J89" s="22">
        <v>0</v>
      </c>
      <c r="K89" s="22">
        <v>2</v>
      </c>
      <c r="L89" s="22">
        <v>21</v>
      </c>
      <c r="M89" s="22">
        <v>1</v>
      </c>
      <c r="N89" s="22">
        <v>0</v>
      </c>
      <c r="O89" s="22">
        <v>0</v>
      </c>
      <c r="P89" s="22">
        <v>21</v>
      </c>
      <c r="Q89" s="22">
        <v>18</v>
      </c>
      <c r="R89" s="22">
        <v>4</v>
      </c>
      <c r="S89" s="22">
        <v>8</v>
      </c>
      <c r="T89" s="22">
        <v>18</v>
      </c>
      <c r="U89" s="22">
        <v>16</v>
      </c>
      <c r="V89" s="22">
        <v>17</v>
      </c>
      <c r="W89" s="22">
        <v>23</v>
      </c>
      <c r="X89" s="22">
        <v>62</v>
      </c>
      <c r="Y89" s="22">
        <v>24</v>
      </c>
      <c r="Z89" s="22">
        <v>0</v>
      </c>
      <c r="AA89" s="22">
        <v>10</v>
      </c>
      <c r="AB89" s="22">
        <v>17</v>
      </c>
      <c r="AC89" s="22">
        <v>12</v>
      </c>
      <c r="AD89" s="22">
        <v>13</v>
      </c>
      <c r="AE89" s="22">
        <v>4</v>
      </c>
      <c r="AF89" s="22">
        <v>0</v>
      </c>
      <c r="AG89" s="22">
        <v>86</v>
      </c>
      <c r="AH89" s="22">
        <v>208</v>
      </c>
      <c r="AI89" s="22">
        <v>74</v>
      </c>
      <c r="AJ89" s="22">
        <v>9</v>
      </c>
      <c r="AK89" s="22">
        <v>251</v>
      </c>
      <c r="AL89" s="22">
        <v>51</v>
      </c>
      <c r="AM89" s="22">
        <v>928</v>
      </c>
      <c r="AN89" s="22">
        <v>378</v>
      </c>
      <c r="AO89" s="22">
        <v>191</v>
      </c>
      <c r="AP89" s="22">
        <v>2</v>
      </c>
      <c r="AQ89" s="22">
        <v>0</v>
      </c>
      <c r="AR89" s="22">
        <v>3</v>
      </c>
      <c r="AS89" s="22">
        <v>4</v>
      </c>
      <c r="AT89" s="22">
        <v>79</v>
      </c>
      <c r="AU89" s="22">
        <v>0</v>
      </c>
      <c r="AV89" s="22">
        <v>1</v>
      </c>
      <c r="AW89" s="22">
        <v>63</v>
      </c>
      <c r="AX89" s="22">
        <v>9</v>
      </c>
      <c r="AY89" s="22">
        <v>9578</v>
      </c>
      <c r="AZ89" s="22">
        <v>30412</v>
      </c>
      <c r="BA89" s="22">
        <v>7437</v>
      </c>
      <c r="BB89" s="22">
        <v>223</v>
      </c>
      <c r="BC89" s="22">
        <v>53</v>
      </c>
      <c r="BD89" s="22">
        <v>0</v>
      </c>
      <c r="BE89" s="22">
        <v>6</v>
      </c>
      <c r="BF89" s="22">
        <v>1</v>
      </c>
      <c r="BG89" s="22">
        <v>6</v>
      </c>
      <c r="BH89" s="22">
        <v>75</v>
      </c>
      <c r="BI89" s="22">
        <v>2</v>
      </c>
      <c r="BJ89" s="22">
        <v>1</v>
      </c>
      <c r="BK89" s="22">
        <v>0</v>
      </c>
      <c r="BL89" s="22">
        <v>24</v>
      </c>
      <c r="BM89" s="22">
        <v>1</v>
      </c>
      <c r="BN89" s="22">
        <v>2</v>
      </c>
      <c r="BO89" s="22">
        <v>9</v>
      </c>
      <c r="BP89" s="22">
        <v>3</v>
      </c>
      <c r="BQ89" s="22">
        <v>19</v>
      </c>
      <c r="BR89" s="22">
        <v>5</v>
      </c>
      <c r="BS89" s="22">
        <v>0</v>
      </c>
      <c r="BT89" s="22">
        <v>1</v>
      </c>
      <c r="BU89" s="22">
        <v>7</v>
      </c>
      <c r="BV89" s="76">
        <v>0</v>
      </c>
      <c r="BW89" s="113">
        <f t="shared" si="8"/>
        <v>50622</v>
      </c>
      <c r="BX89" s="60">
        <v>1700</v>
      </c>
      <c r="BY89" s="22">
        <v>0</v>
      </c>
      <c r="BZ89" s="76">
        <v>0</v>
      </c>
      <c r="CA89" s="113">
        <f t="shared" si="10"/>
        <v>1700</v>
      </c>
      <c r="CB89" s="60">
        <v>0</v>
      </c>
      <c r="CC89" s="76">
        <v>0</v>
      </c>
      <c r="CD89" s="113">
        <f t="shared" si="11"/>
        <v>0</v>
      </c>
      <c r="CE89" s="60">
        <v>0</v>
      </c>
      <c r="CF89" s="22">
        <v>0</v>
      </c>
      <c r="CG89" s="76">
        <v>0</v>
      </c>
      <c r="CH89" s="113">
        <f t="shared" si="12"/>
        <v>0</v>
      </c>
      <c r="CI89" s="81">
        <f t="shared" si="13"/>
        <v>1700</v>
      </c>
      <c r="CJ89" s="113">
        <f t="shared" si="9"/>
        <v>52322</v>
      </c>
      <c r="CK89" s="91"/>
      <c r="CL89" s="32"/>
    </row>
    <row r="90" spans="1:90" x14ac:dyDescent="0.2">
      <c r="A90" s="63" t="s">
        <v>327</v>
      </c>
      <c r="B90" s="57" t="s">
        <v>269</v>
      </c>
      <c r="C90" s="60">
        <v>0</v>
      </c>
      <c r="D90" s="22">
        <v>3</v>
      </c>
      <c r="E90" s="22">
        <v>40</v>
      </c>
      <c r="F90" s="22">
        <v>7</v>
      </c>
      <c r="G90" s="22">
        <v>7</v>
      </c>
      <c r="H90" s="22">
        <v>12</v>
      </c>
      <c r="I90" s="22">
        <v>55</v>
      </c>
      <c r="J90" s="22">
        <v>21</v>
      </c>
      <c r="K90" s="22">
        <v>3</v>
      </c>
      <c r="L90" s="22">
        <v>37</v>
      </c>
      <c r="M90" s="22">
        <v>21</v>
      </c>
      <c r="N90" s="22">
        <v>0</v>
      </c>
      <c r="O90" s="22">
        <v>9</v>
      </c>
      <c r="P90" s="22">
        <v>112</v>
      </c>
      <c r="Q90" s="22">
        <v>19</v>
      </c>
      <c r="R90" s="22">
        <v>9</v>
      </c>
      <c r="S90" s="22">
        <v>12</v>
      </c>
      <c r="T90" s="22">
        <v>0</v>
      </c>
      <c r="U90" s="22">
        <v>4</v>
      </c>
      <c r="V90" s="22">
        <v>27</v>
      </c>
      <c r="W90" s="22">
        <v>17</v>
      </c>
      <c r="X90" s="22">
        <v>18</v>
      </c>
      <c r="Y90" s="22">
        <v>60</v>
      </c>
      <c r="Z90" s="22">
        <v>5</v>
      </c>
      <c r="AA90" s="22">
        <v>25</v>
      </c>
      <c r="AB90" s="22">
        <v>30</v>
      </c>
      <c r="AC90" s="22">
        <v>72</v>
      </c>
      <c r="AD90" s="22">
        <v>14</v>
      </c>
      <c r="AE90" s="22">
        <v>24</v>
      </c>
      <c r="AF90" s="22">
        <v>15</v>
      </c>
      <c r="AG90" s="22">
        <v>26</v>
      </c>
      <c r="AH90" s="22">
        <v>59</v>
      </c>
      <c r="AI90" s="22">
        <v>54</v>
      </c>
      <c r="AJ90" s="22">
        <v>5</v>
      </c>
      <c r="AK90" s="22">
        <v>344</v>
      </c>
      <c r="AL90" s="22">
        <v>238</v>
      </c>
      <c r="AM90" s="22">
        <v>850</v>
      </c>
      <c r="AN90" s="22">
        <v>1976</v>
      </c>
      <c r="AO90" s="22">
        <v>119</v>
      </c>
      <c r="AP90" s="22">
        <v>23</v>
      </c>
      <c r="AQ90" s="22">
        <v>0</v>
      </c>
      <c r="AR90" s="22">
        <v>26</v>
      </c>
      <c r="AS90" s="22">
        <v>173</v>
      </c>
      <c r="AT90" s="22">
        <v>1195</v>
      </c>
      <c r="AU90" s="22">
        <v>10</v>
      </c>
      <c r="AV90" s="22">
        <v>54</v>
      </c>
      <c r="AW90" s="22">
        <v>167</v>
      </c>
      <c r="AX90" s="22">
        <v>71</v>
      </c>
      <c r="AY90" s="22">
        <v>324</v>
      </c>
      <c r="AZ90" s="22">
        <v>15</v>
      </c>
      <c r="BA90" s="22">
        <v>63</v>
      </c>
      <c r="BB90" s="22">
        <v>67</v>
      </c>
      <c r="BC90" s="22">
        <v>185</v>
      </c>
      <c r="BD90" s="22">
        <v>0</v>
      </c>
      <c r="BE90" s="22">
        <v>22</v>
      </c>
      <c r="BF90" s="22">
        <v>31</v>
      </c>
      <c r="BG90" s="22">
        <v>62</v>
      </c>
      <c r="BH90" s="22">
        <v>25</v>
      </c>
      <c r="BI90" s="22">
        <v>6</v>
      </c>
      <c r="BJ90" s="22">
        <v>10</v>
      </c>
      <c r="BK90" s="22">
        <v>0</v>
      </c>
      <c r="BL90" s="22">
        <v>218</v>
      </c>
      <c r="BM90" s="22">
        <v>80</v>
      </c>
      <c r="BN90" s="22">
        <v>3</v>
      </c>
      <c r="BO90" s="22">
        <v>169</v>
      </c>
      <c r="BP90" s="22">
        <v>238</v>
      </c>
      <c r="BQ90" s="22">
        <v>352</v>
      </c>
      <c r="BR90" s="22">
        <v>11</v>
      </c>
      <c r="BS90" s="22">
        <v>10</v>
      </c>
      <c r="BT90" s="22">
        <v>3</v>
      </c>
      <c r="BU90" s="22">
        <v>217</v>
      </c>
      <c r="BV90" s="76">
        <v>0</v>
      </c>
      <c r="BW90" s="113">
        <f t="shared" si="8"/>
        <v>8179</v>
      </c>
      <c r="BX90" s="60">
        <v>0</v>
      </c>
      <c r="BY90" s="22">
        <v>0</v>
      </c>
      <c r="BZ90" s="76">
        <v>0</v>
      </c>
      <c r="CA90" s="113">
        <f t="shared" si="10"/>
        <v>0</v>
      </c>
      <c r="CB90" s="60">
        <v>29</v>
      </c>
      <c r="CC90" s="76">
        <v>0</v>
      </c>
      <c r="CD90" s="113">
        <f t="shared" si="11"/>
        <v>29</v>
      </c>
      <c r="CE90" s="60">
        <v>0</v>
      </c>
      <c r="CF90" s="22">
        <v>0</v>
      </c>
      <c r="CG90" s="76">
        <v>0</v>
      </c>
      <c r="CH90" s="113">
        <f t="shared" si="12"/>
        <v>0</v>
      </c>
      <c r="CI90" s="81">
        <f t="shared" si="13"/>
        <v>29</v>
      </c>
      <c r="CJ90" s="113">
        <f t="shared" si="9"/>
        <v>8208</v>
      </c>
      <c r="CK90" s="91"/>
      <c r="CL90" s="32"/>
    </row>
    <row r="91" spans="1:90" ht="33.75" x14ac:dyDescent="0.2">
      <c r="A91" s="63" t="s">
        <v>328</v>
      </c>
      <c r="B91" s="57" t="s">
        <v>329</v>
      </c>
      <c r="C91" s="60">
        <v>1</v>
      </c>
      <c r="D91" s="22">
        <v>10</v>
      </c>
      <c r="E91" s="22">
        <v>7</v>
      </c>
      <c r="F91" s="22">
        <v>1</v>
      </c>
      <c r="G91" s="22">
        <v>30</v>
      </c>
      <c r="H91" s="22">
        <v>84</v>
      </c>
      <c r="I91" s="22">
        <v>968</v>
      </c>
      <c r="J91" s="22">
        <v>812</v>
      </c>
      <c r="K91" s="22">
        <v>50</v>
      </c>
      <c r="L91" s="22">
        <v>155</v>
      </c>
      <c r="M91" s="22">
        <v>2711</v>
      </c>
      <c r="N91" s="22">
        <v>0</v>
      </c>
      <c r="O91" s="22">
        <v>14</v>
      </c>
      <c r="P91" s="22">
        <v>440</v>
      </c>
      <c r="Q91" s="22">
        <v>134</v>
      </c>
      <c r="R91" s="22">
        <v>2689</v>
      </c>
      <c r="S91" s="22">
        <v>86</v>
      </c>
      <c r="T91" s="22">
        <v>8842</v>
      </c>
      <c r="U91" s="22">
        <v>3415</v>
      </c>
      <c r="V91" s="22">
        <v>368</v>
      </c>
      <c r="W91" s="22">
        <v>184</v>
      </c>
      <c r="X91" s="22">
        <v>3247</v>
      </c>
      <c r="Y91" s="22">
        <v>371</v>
      </c>
      <c r="Z91" s="22">
        <v>47</v>
      </c>
      <c r="AA91" s="22">
        <v>128</v>
      </c>
      <c r="AB91" s="22">
        <v>5053</v>
      </c>
      <c r="AC91" s="22">
        <v>4987</v>
      </c>
      <c r="AD91" s="22">
        <v>2588</v>
      </c>
      <c r="AE91" s="22">
        <v>98</v>
      </c>
      <c r="AF91" s="22">
        <v>58</v>
      </c>
      <c r="AG91" s="22">
        <v>129</v>
      </c>
      <c r="AH91" s="22">
        <v>24604</v>
      </c>
      <c r="AI91" s="22">
        <v>193</v>
      </c>
      <c r="AJ91" s="22">
        <v>493</v>
      </c>
      <c r="AK91" s="22">
        <v>3299</v>
      </c>
      <c r="AL91" s="22">
        <v>572</v>
      </c>
      <c r="AM91" s="22">
        <v>60687</v>
      </c>
      <c r="AN91" s="22">
        <v>9913</v>
      </c>
      <c r="AO91" s="22">
        <v>3007</v>
      </c>
      <c r="AP91" s="22">
        <v>429</v>
      </c>
      <c r="AQ91" s="22">
        <v>5446</v>
      </c>
      <c r="AR91" s="22">
        <v>1050</v>
      </c>
      <c r="AS91" s="22">
        <v>130</v>
      </c>
      <c r="AT91" s="22">
        <v>968</v>
      </c>
      <c r="AU91" s="22">
        <v>282</v>
      </c>
      <c r="AV91" s="22">
        <v>637</v>
      </c>
      <c r="AW91" s="22">
        <v>35397</v>
      </c>
      <c r="AX91" s="22">
        <v>1634</v>
      </c>
      <c r="AY91" s="22">
        <v>20185</v>
      </c>
      <c r="AZ91" s="22">
        <v>13776</v>
      </c>
      <c r="BA91" s="22">
        <v>1802</v>
      </c>
      <c r="BB91" s="22">
        <v>1223</v>
      </c>
      <c r="BC91" s="22">
        <v>12671</v>
      </c>
      <c r="BD91" s="22">
        <v>333</v>
      </c>
      <c r="BE91" s="22">
        <v>247</v>
      </c>
      <c r="BF91" s="22">
        <v>622</v>
      </c>
      <c r="BG91" s="22">
        <v>3</v>
      </c>
      <c r="BH91" s="22">
        <v>418</v>
      </c>
      <c r="BI91" s="22">
        <v>1</v>
      </c>
      <c r="BJ91" s="22">
        <v>122</v>
      </c>
      <c r="BK91" s="22">
        <v>107</v>
      </c>
      <c r="BL91" s="22">
        <v>2903</v>
      </c>
      <c r="BM91" s="22">
        <v>1</v>
      </c>
      <c r="BN91" s="22">
        <v>239</v>
      </c>
      <c r="BO91" s="22">
        <v>10</v>
      </c>
      <c r="BP91" s="22">
        <v>839</v>
      </c>
      <c r="BQ91" s="22">
        <v>11</v>
      </c>
      <c r="BR91" s="22">
        <v>58</v>
      </c>
      <c r="BS91" s="22">
        <v>7329</v>
      </c>
      <c r="BT91" s="22">
        <v>0</v>
      </c>
      <c r="BU91" s="22">
        <v>5</v>
      </c>
      <c r="BV91" s="76">
        <v>0</v>
      </c>
      <c r="BW91" s="113">
        <f t="shared" si="8"/>
        <v>249353</v>
      </c>
      <c r="BX91" s="60">
        <v>0</v>
      </c>
      <c r="BY91" s="22">
        <v>0</v>
      </c>
      <c r="BZ91" s="76">
        <v>0</v>
      </c>
      <c r="CA91" s="113">
        <f t="shared" si="10"/>
        <v>0</v>
      </c>
      <c r="CB91" s="60">
        <v>0</v>
      </c>
      <c r="CC91" s="76">
        <v>0</v>
      </c>
      <c r="CD91" s="113">
        <f t="shared" si="11"/>
        <v>0</v>
      </c>
      <c r="CE91" s="60">
        <v>0</v>
      </c>
      <c r="CF91" s="22">
        <v>0</v>
      </c>
      <c r="CG91" s="76">
        <v>0</v>
      </c>
      <c r="CH91" s="113">
        <f t="shared" si="12"/>
        <v>0</v>
      </c>
      <c r="CI91" s="81">
        <f t="shared" si="13"/>
        <v>0</v>
      </c>
      <c r="CJ91" s="113">
        <f t="shared" si="9"/>
        <v>249353</v>
      </c>
      <c r="CK91" s="91"/>
      <c r="CL91" s="32"/>
    </row>
    <row r="92" spans="1:90" ht="22.5" x14ac:dyDescent="0.2">
      <c r="A92" s="63" t="s">
        <v>270</v>
      </c>
      <c r="B92" s="57" t="s">
        <v>271</v>
      </c>
      <c r="C92" s="60">
        <v>67</v>
      </c>
      <c r="D92" s="22">
        <v>703</v>
      </c>
      <c r="E92" s="22">
        <v>0</v>
      </c>
      <c r="F92" s="22">
        <v>155</v>
      </c>
      <c r="G92" s="22">
        <v>227</v>
      </c>
      <c r="H92" s="22">
        <v>77</v>
      </c>
      <c r="I92" s="22">
        <v>147</v>
      </c>
      <c r="J92" s="22">
        <v>544</v>
      </c>
      <c r="K92" s="22">
        <v>53</v>
      </c>
      <c r="L92" s="22">
        <v>140</v>
      </c>
      <c r="M92" s="22">
        <v>320</v>
      </c>
      <c r="N92" s="22">
        <v>0</v>
      </c>
      <c r="O92" s="22">
        <v>22</v>
      </c>
      <c r="P92" s="22">
        <v>205</v>
      </c>
      <c r="Q92" s="22">
        <v>276</v>
      </c>
      <c r="R92" s="22">
        <v>136</v>
      </c>
      <c r="S92" s="22">
        <v>37</v>
      </c>
      <c r="T92" s="22">
        <v>21</v>
      </c>
      <c r="U92" s="22">
        <v>415</v>
      </c>
      <c r="V92" s="22">
        <v>303</v>
      </c>
      <c r="W92" s="22">
        <v>216</v>
      </c>
      <c r="X92" s="22">
        <v>184</v>
      </c>
      <c r="Y92" s="22">
        <v>0</v>
      </c>
      <c r="Z92" s="22">
        <v>115</v>
      </c>
      <c r="AA92" s="22">
        <v>217</v>
      </c>
      <c r="AB92" s="22">
        <v>1944</v>
      </c>
      <c r="AC92" s="22">
        <v>1910</v>
      </c>
      <c r="AD92" s="22">
        <v>1713</v>
      </c>
      <c r="AE92" s="22">
        <v>105</v>
      </c>
      <c r="AF92" s="22">
        <v>51</v>
      </c>
      <c r="AG92" s="22">
        <v>2262</v>
      </c>
      <c r="AH92" s="22">
        <v>2239</v>
      </c>
      <c r="AI92" s="22">
        <v>424</v>
      </c>
      <c r="AJ92" s="22">
        <v>4716</v>
      </c>
      <c r="AK92" s="22">
        <v>29731</v>
      </c>
      <c r="AL92" s="22">
        <v>494</v>
      </c>
      <c r="AM92" s="22">
        <v>2795</v>
      </c>
      <c r="AN92" s="22">
        <v>1658</v>
      </c>
      <c r="AO92" s="22">
        <v>801</v>
      </c>
      <c r="AP92" s="22">
        <v>16</v>
      </c>
      <c r="AQ92" s="22">
        <v>468</v>
      </c>
      <c r="AR92" s="22">
        <v>23</v>
      </c>
      <c r="AS92" s="22">
        <v>162</v>
      </c>
      <c r="AT92" s="22">
        <v>598</v>
      </c>
      <c r="AU92" s="22">
        <v>264</v>
      </c>
      <c r="AV92" s="22">
        <v>142</v>
      </c>
      <c r="AW92" s="22">
        <v>2085</v>
      </c>
      <c r="AX92" s="22">
        <v>932</v>
      </c>
      <c r="AY92" s="22">
        <v>1042</v>
      </c>
      <c r="AZ92" s="22">
        <v>386</v>
      </c>
      <c r="BA92" s="22">
        <v>1694</v>
      </c>
      <c r="BB92" s="22">
        <v>854</v>
      </c>
      <c r="BC92" s="22">
        <v>751</v>
      </c>
      <c r="BD92" s="22">
        <v>31000</v>
      </c>
      <c r="BE92" s="22">
        <v>472</v>
      </c>
      <c r="BF92" s="22">
        <v>136</v>
      </c>
      <c r="BG92" s="22">
        <v>319</v>
      </c>
      <c r="BH92" s="22">
        <v>132</v>
      </c>
      <c r="BI92" s="22">
        <v>41</v>
      </c>
      <c r="BJ92" s="22">
        <v>66</v>
      </c>
      <c r="BK92" s="22">
        <v>1198</v>
      </c>
      <c r="BL92" s="22">
        <v>6057</v>
      </c>
      <c r="BM92" s="22">
        <v>26</v>
      </c>
      <c r="BN92" s="22">
        <v>423</v>
      </c>
      <c r="BO92" s="22">
        <v>1817</v>
      </c>
      <c r="BP92" s="22">
        <v>691</v>
      </c>
      <c r="BQ92" s="22">
        <v>540</v>
      </c>
      <c r="BR92" s="22">
        <v>776</v>
      </c>
      <c r="BS92" s="22">
        <v>238</v>
      </c>
      <c r="BT92" s="22">
        <v>33</v>
      </c>
      <c r="BU92" s="22">
        <v>164</v>
      </c>
      <c r="BV92" s="76">
        <v>0</v>
      </c>
      <c r="BW92" s="113">
        <f t="shared" si="8"/>
        <v>108969</v>
      </c>
      <c r="BX92" s="60">
        <v>0</v>
      </c>
      <c r="BY92" s="22">
        <v>0</v>
      </c>
      <c r="BZ92" s="76">
        <v>0</v>
      </c>
      <c r="CA92" s="113">
        <f t="shared" si="10"/>
        <v>0</v>
      </c>
      <c r="CB92" s="60">
        <v>80508</v>
      </c>
      <c r="CC92" s="76">
        <v>0</v>
      </c>
      <c r="CD92" s="113">
        <f t="shared" si="11"/>
        <v>80508</v>
      </c>
      <c r="CE92" s="60">
        <v>0</v>
      </c>
      <c r="CF92" s="22">
        <v>0</v>
      </c>
      <c r="CG92" s="76">
        <v>0</v>
      </c>
      <c r="CH92" s="113">
        <f t="shared" si="12"/>
        <v>0</v>
      </c>
      <c r="CI92" s="81">
        <f t="shared" si="13"/>
        <v>80508</v>
      </c>
      <c r="CJ92" s="113">
        <f t="shared" si="9"/>
        <v>189477</v>
      </c>
      <c r="CK92" s="91"/>
      <c r="CL92" s="32"/>
    </row>
    <row r="93" spans="1:90" x14ac:dyDescent="0.2">
      <c r="A93" s="63" t="s">
        <v>400</v>
      </c>
      <c r="B93" s="57" t="s">
        <v>401</v>
      </c>
      <c r="C93" s="60">
        <v>0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22">
        <v>0</v>
      </c>
      <c r="AA93" s="22">
        <v>0</v>
      </c>
      <c r="AB93" s="22">
        <v>0</v>
      </c>
      <c r="AC93" s="22">
        <v>0</v>
      </c>
      <c r="AD93" s="22">
        <v>0</v>
      </c>
      <c r="AE93" s="22">
        <v>0</v>
      </c>
      <c r="AF93" s="22">
        <v>0</v>
      </c>
      <c r="AG93" s="22">
        <v>0</v>
      </c>
      <c r="AH93" s="22">
        <v>0</v>
      </c>
      <c r="AI93" s="22">
        <v>0</v>
      </c>
      <c r="AJ93" s="22">
        <v>0</v>
      </c>
      <c r="AK93" s="22">
        <v>0</v>
      </c>
      <c r="AL93" s="22">
        <v>0</v>
      </c>
      <c r="AM93" s="22">
        <v>0</v>
      </c>
      <c r="AN93" s="22">
        <v>0</v>
      </c>
      <c r="AO93" s="22">
        <v>0</v>
      </c>
      <c r="AP93" s="22">
        <v>0</v>
      </c>
      <c r="AQ93" s="22">
        <v>0</v>
      </c>
      <c r="AR93" s="22">
        <v>0</v>
      </c>
      <c r="AS93" s="22">
        <v>0</v>
      </c>
      <c r="AT93" s="22">
        <v>0</v>
      </c>
      <c r="AU93" s="22">
        <v>0</v>
      </c>
      <c r="AV93" s="22">
        <v>0</v>
      </c>
      <c r="AW93" s="22">
        <v>0</v>
      </c>
      <c r="AX93" s="22">
        <v>0</v>
      </c>
      <c r="AY93" s="22">
        <v>0</v>
      </c>
      <c r="AZ93" s="22">
        <v>0</v>
      </c>
      <c r="BA93" s="22">
        <v>0</v>
      </c>
      <c r="BB93" s="22">
        <v>0</v>
      </c>
      <c r="BC93" s="22">
        <v>0</v>
      </c>
      <c r="BD93" s="22">
        <v>0</v>
      </c>
      <c r="BE93" s="22">
        <v>11302</v>
      </c>
      <c r="BF93" s="22">
        <v>0</v>
      </c>
      <c r="BG93" s="22">
        <v>0</v>
      </c>
      <c r="BH93" s="22">
        <v>0</v>
      </c>
      <c r="BI93" s="22">
        <v>0</v>
      </c>
      <c r="BJ93" s="22">
        <v>0</v>
      </c>
      <c r="BK93" s="22">
        <v>0</v>
      </c>
      <c r="BL93" s="22">
        <v>0</v>
      </c>
      <c r="BM93" s="22">
        <v>0</v>
      </c>
      <c r="BN93" s="22">
        <v>0</v>
      </c>
      <c r="BO93" s="22">
        <v>0</v>
      </c>
      <c r="BP93" s="22">
        <v>0</v>
      </c>
      <c r="BQ93" s="22">
        <v>0</v>
      </c>
      <c r="BR93" s="22">
        <v>0</v>
      </c>
      <c r="BS93" s="22">
        <v>0</v>
      </c>
      <c r="BT93" s="22">
        <v>0</v>
      </c>
      <c r="BU93" s="22">
        <v>0</v>
      </c>
      <c r="BV93" s="76">
        <v>0</v>
      </c>
      <c r="BW93" s="113">
        <f t="shared" si="8"/>
        <v>11302</v>
      </c>
      <c r="BX93" s="60">
        <v>0</v>
      </c>
      <c r="BY93" s="22">
        <v>0</v>
      </c>
      <c r="BZ93" s="76">
        <v>0</v>
      </c>
      <c r="CA93" s="113">
        <f t="shared" si="10"/>
        <v>0</v>
      </c>
      <c r="CB93" s="60">
        <v>212177</v>
      </c>
      <c r="CC93" s="76">
        <v>0</v>
      </c>
      <c r="CD93" s="113">
        <f t="shared" si="11"/>
        <v>212177</v>
      </c>
      <c r="CE93" s="60">
        <v>0</v>
      </c>
      <c r="CF93" s="22">
        <v>0</v>
      </c>
      <c r="CG93" s="76">
        <v>0</v>
      </c>
      <c r="CH93" s="113">
        <f t="shared" si="12"/>
        <v>0</v>
      </c>
      <c r="CI93" s="81">
        <f t="shared" si="13"/>
        <v>212177</v>
      </c>
      <c r="CJ93" s="113">
        <f t="shared" si="9"/>
        <v>223479</v>
      </c>
      <c r="CK93" s="91"/>
      <c r="CL93" s="32"/>
    </row>
    <row r="94" spans="1:90" x14ac:dyDescent="0.2">
      <c r="A94" s="63" t="s">
        <v>272</v>
      </c>
      <c r="B94" s="57" t="s">
        <v>273</v>
      </c>
      <c r="C94" s="60">
        <v>0</v>
      </c>
      <c r="D94" s="22">
        <v>0</v>
      </c>
      <c r="E94" s="22">
        <v>0</v>
      </c>
      <c r="F94" s="22">
        <v>1002</v>
      </c>
      <c r="G94" s="22">
        <v>321</v>
      </c>
      <c r="H94" s="22">
        <v>2399</v>
      </c>
      <c r="I94" s="22">
        <v>81535</v>
      </c>
      <c r="J94" s="22">
        <v>33796</v>
      </c>
      <c r="K94" s="22">
        <v>704</v>
      </c>
      <c r="L94" s="22">
        <v>8133</v>
      </c>
      <c r="M94" s="22">
        <v>39417</v>
      </c>
      <c r="N94" s="22">
        <v>0</v>
      </c>
      <c r="O94" s="22">
        <v>441</v>
      </c>
      <c r="P94" s="22">
        <v>9210</v>
      </c>
      <c r="Q94" s="22">
        <v>1797</v>
      </c>
      <c r="R94" s="22">
        <v>2296</v>
      </c>
      <c r="S94" s="22">
        <v>524</v>
      </c>
      <c r="T94" s="22">
        <v>399</v>
      </c>
      <c r="U94" s="22">
        <v>12066</v>
      </c>
      <c r="V94" s="22">
        <v>781</v>
      </c>
      <c r="W94" s="22">
        <v>2296</v>
      </c>
      <c r="X94" s="22">
        <v>2006</v>
      </c>
      <c r="Y94" s="22">
        <v>3647</v>
      </c>
      <c r="Z94" s="22">
        <v>869</v>
      </c>
      <c r="AA94" s="22">
        <v>545</v>
      </c>
      <c r="AB94" s="22">
        <v>2422</v>
      </c>
      <c r="AC94" s="22">
        <v>1206</v>
      </c>
      <c r="AD94" s="22">
        <v>2447</v>
      </c>
      <c r="AE94" s="22">
        <v>1805</v>
      </c>
      <c r="AF94" s="22">
        <v>1093</v>
      </c>
      <c r="AG94" s="22">
        <v>2903</v>
      </c>
      <c r="AH94" s="22">
        <v>8389</v>
      </c>
      <c r="AI94" s="22">
        <v>3652</v>
      </c>
      <c r="AJ94" s="22">
        <v>3403</v>
      </c>
      <c r="AK94" s="22">
        <v>7945</v>
      </c>
      <c r="AL94" s="22">
        <v>20363</v>
      </c>
      <c r="AM94" s="22">
        <v>86992</v>
      </c>
      <c r="AN94" s="22">
        <v>76578</v>
      </c>
      <c r="AO94" s="22">
        <v>7825</v>
      </c>
      <c r="AP94" s="22">
        <v>2582</v>
      </c>
      <c r="AQ94" s="22">
        <v>4245</v>
      </c>
      <c r="AR94" s="22">
        <v>883</v>
      </c>
      <c r="AS94" s="22">
        <v>4312</v>
      </c>
      <c r="AT94" s="22">
        <v>15511</v>
      </c>
      <c r="AU94" s="22">
        <v>5046</v>
      </c>
      <c r="AV94" s="22">
        <v>1747</v>
      </c>
      <c r="AW94" s="22">
        <v>22551</v>
      </c>
      <c r="AX94" s="22">
        <v>7231</v>
      </c>
      <c r="AY94" s="22">
        <v>34270</v>
      </c>
      <c r="AZ94" s="22">
        <v>6195</v>
      </c>
      <c r="BA94" s="22">
        <v>1954</v>
      </c>
      <c r="BB94" s="22">
        <v>2882</v>
      </c>
      <c r="BC94" s="22">
        <v>9742</v>
      </c>
      <c r="BD94" s="22">
        <v>5150</v>
      </c>
      <c r="BE94" s="22">
        <v>475</v>
      </c>
      <c r="BF94" s="22">
        <v>2310</v>
      </c>
      <c r="BG94" s="22">
        <v>1697</v>
      </c>
      <c r="BH94" s="22">
        <v>1928</v>
      </c>
      <c r="BI94" s="22">
        <v>314</v>
      </c>
      <c r="BJ94" s="22">
        <v>6800</v>
      </c>
      <c r="BK94" s="22">
        <v>982</v>
      </c>
      <c r="BL94" s="22">
        <v>949</v>
      </c>
      <c r="BM94" s="22">
        <v>2680</v>
      </c>
      <c r="BN94" s="22">
        <v>116</v>
      </c>
      <c r="BO94" s="22">
        <v>6636</v>
      </c>
      <c r="BP94" s="22">
        <v>0</v>
      </c>
      <c r="BQ94" s="22">
        <v>18536</v>
      </c>
      <c r="BR94" s="22">
        <v>2901</v>
      </c>
      <c r="BS94" s="22">
        <v>6569</v>
      </c>
      <c r="BT94" s="22">
        <v>259</v>
      </c>
      <c r="BU94" s="22">
        <v>3196</v>
      </c>
      <c r="BV94" s="76">
        <v>0</v>
      </c>
      <c r="BW94" s="113">
        <f t="shared" si="8"/>
        <v>611856</v>
      </c>
      <c r="BX94" s="60">
        <v>982</v>
      </c>
      <c r="BY94" s="22">
        <v>0</v>
      </c>
      <c r="BZ94" s="76">
        <v>0</v>
      </c>
      <c r="CA94" s="113">
        <f t="shared" si="10"/>
        <v>982</v>
      </c>
      <c r="CB94" s="60">
        <v>0</v>
      </c>
      <c r="CC94" s="76">
        <v>0</v>
      </c>
      <c r="CD94" s="113">
        <f t="shared" si="11"/>
        <v>0</v>
      </c>
      <c r="CE94" s="60">
        <v>0</v>
      </c>
      <c r="CF94" s="22">
        <v>0</v>
      </c>
      <c r="CG94" s="76">
        <v>0</v>
      </c>
      <c r="CH94" s="113">
        <f t="shared" si="12"/>
        <v>0</v>
      </c>
      <c r="CI94" s="81">
        <f t="shared" si="13"/>
        <v>982</v>
      </c>
      <c r="CJ94" s="113">
        <f t="shared" si="9"/>
        <v>612838</v>
      </c>
      <c r="CK94" s="91"/>
      <c r="CL94" s="32"/>
    </row>
    <row r="95" spans="1:90" x14ac:dyDescent="0.2">
      <c r="A95" s="63" t="s">
        <v>274</v>
      </c>
      <c r="B95" s="57" t="s">
        <v>275</v>
      </c>
      <c r="C95" s="60">
        <v>0</v>
      </c>
      <c r="D95" s="22">
        <v>172</v>
      </c>
      <c r="E95" s="22">
        <v>0</v>
      </c>
      <c r="F95" s="22">
        <v>0</v>
      </c>
      <c r="G95" s="22">
        <v>4</v>
      </c>
      <c r="H95" s="22">
        <v>18</v>
      </c>
      <c r="I95" s="22">
        <v>28</v>
      </c>
      <c r="J95" s="22">
        <v>21</v>
      </c>
      <c r="K95" s="22">
        <v>18</v>
      </c>
      <c r="L95" s="22">
        <v>11</v>
      </c>
      <c r="M95" s="22">
        <v>52</v>
      </c>
      <c r="N95" s="22">
        <v>0</v>
      </c>
      <c r="O95" s="22">
        <v>36</v>
      </c>
      <c r="P95" s="22">
        <v>227</v>
      </c>
      <c r="Q95" s="22">
        <v>11</v>
      </c>
      <c r="R95" s="22">
        <v>13</v>
      </c>
      <c r="S95" s="22">
        <v>97</v>
      </c>
      <c r="T95" s="22">
        <v>0</v>
      </c>
      <c r="U95" s="22">
        <v>15</v>
      </c>
      <c r="V95" s="22">
        <v>70</v>
      </c>
      <c r="W95" s="22">
        <v>27</v>
      </c>
      <c r="X95" s="22">
        <v>4</v>
      </c>
      <c r="Y95" s="22">
        <v>21</v>
      </c>
      <c r="Z95" s="22">
        <v>13</v>
      </c>
      <c r="AA95" s="22">
        <v>38</v>
      </c>
      <c r="AB95" s="22">
        <v>9</v>
      </c>
      <c r="AC95" s="22">
        <v>9989</v>
      </c>
      <c r="AD95" s="22">
        <v>31</v>
      </c>
      <c r="AE95" s="22">
        <v>22</v>
      </c>
      <c r="AF95" s="22">
        <v>11</v>
      </c>
      <c r="AG95" s="22">
        <v>3313</v>
      </c>
      <c r="AH95" s="22">
        <v>11668</v>
      </c>
      <c r="AI95" s="22">
        <v>1</v>
      </c>
      <c r="AJ95" s="22">
        <v>3385</v>
      </c>
      <c r="AK95" s="22">
        <v>13253</v>
      </c>
      <c r="AL95" s="22">
        <v>189</v>
      </c>
      <c r="AM95" s="22">
        <v>0</v>
      </c>
      <c r="AN95" s="22">
        <v>15566</v>
      </c>
      <c r="AO95" s="22">
        <v>805</v>
      </c>
      <c r="AP95" s="22">
        <v>1086</v>
      </c>
      <c r="AQ95" s="22">
        <v>0</v>
      </c>
      <c r="AR95" s="22">
        <v>2</v>
      </c>
      <c r="AS95" s="22">
        <v>65</v>
      </c>
      <c r="AT95" s="22">
        <v>2643</v>
      </c>
      <c r="AU95" s="22">
        <v>494</v>
      </c>
      <c r="AV95" s="22">
        <v>189</v>
      </c>
      <c r="AW95" s="22">
        <v>5592</v>
      </c>
      <c r="AX95" s="22">
        <v>2134</v>
      </c>
      <c r="AY95" s="22">
        <v>503</v>
      </c>
      <c r="AZ95" s="22">
        <v>65</v>
      </c>
      <c r="BA95" s="22">
        <v>51</v>
      </c>
      <c r="BB95" s="22">
        <v>228</v>
      </c>
      <c r="BC95" s="22">
        <v>8447</v>
      </c>
      <c r="BD95" s="22">
        <v>0</v>
      </c>
      <c r="BE95" s="22">
        <v>21</v>
      </c>
      <c r="BF95" s="22">
        <v>309</v>
      </c>
      <c r="BG95" s="22">
        <v>7813</v>
      </c>
      <c r="BH95" s="22">
        <v>25</v>
      </c>
      <c r="BI95" s="22">
        <v>102</v>
      </c>
      <c r="BJ95" s="22">
        <v>66</v>
      </c>
      <c r="BK95" s="22">
        <v>0</v>
      </c>
      <c r="BL95" s="22">
        <v>9030</v>
      </c>
      <c r="BM95" s="22">
        <v>110</v>
      </c>
      <c r="BN95" s="22">
        <v>92</v>
      </c>
      <c r="BO95" s="22">
        <v>694</v>
      </c>
      <c r="BP95" s="22">
        <v>0</v>
      </c>
      <c r="BQ95" s="22">
        <v>3753</v>
      </c>
      <c r="BR95" s="22">
        <v>7</v>
      </c>
      <c r="BS95" s="22">
        <v>1097</v>
      </c>
      <c r="BT95" s="22">
        <v>8</v>
      </c>
      <c r="BU95" s="22">
        <v>212</v>
      </c>
      <c r="BV95" s="76">
        <v>0</v>
      </c>
      <c r="BW95" s="113">
        <f t="shared" si="8"/>
        <v>103976</v>
      </c>
      <c r="BX95" s="60">
        <v>247</v>
      </c>
      <c r="BY95" s="22">
        <v>0</v>
      </c>
      <c r="BZ95" s="76">
        <v>0</v>
      </c>
      <c r="CA95" s="113">
        <f t="shared" si="10"/>
        <v>247</v>
      </c>
      <c r="CB95" s="60">
        <v>0</v>
      </c>
      <c r="CC95" s="76">
        <v>0</v>
      </c>
      <c r="CD95" s="113">
        <f t="shared" si="11"/>
        <v>0</v>
      </c>
      <c r="CE95" s="60">
        <v>0</v>
      </c>
      <c r="CF95" s="22">
        <v>0</v>
      </c>
      <c r="CG95" s="76">
        <v>0</v>
      </c>
      <c r="CH95" s="113">
        <f t="shared" si="12"/>
        <v>0</v>
      </c>
      <c r="CI95" s="81">
        <f t="shared" si="13"/>
        <v>247</v>
      </c>
      <c r="CJ95" s="113">
        <f t="shared" si="9"/>
        <v>104223</v>
      </c>
      <c r="CK95" s="91"/>
      <c r="CL95" s="32"/>
    </row>
    <row r="96" spans="1:90" x14ac:dyDescent="0.2">
      <c r="A96" s="63" t="s">
        <v>276</v>
      </c>
      <c r="B96" s="57" t="s">
        <v>277</v>
      </c>
      <c r="C96" s="60">
        <v>0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  <c r="Z96" s="22">
        <v>0</v>
      </c>
      <c r="AA96" s="22">
        <v>0</v>
      </c>
      <c r="AB96" s="22">
        <v>0</v>
      </c>
      <c r="AC96" s="22">
        <v>0</v>
      </c>
      <c r="AD96" s="22">
        <v>0</v>
      </c>
      <c r="AE96" s="22">
        <v>0</v>
      </c>
      <c r="AF96" s="22">
        <v>0</v>
      </c>
      <c r="AG96" s="22">
        <v>0</v>
      </c>
      <c r="AH96" s="22">
        <v>0</v>
      </c>
      <c r="AI96" s="22">
        <v>0</v>
      </c>
      <c r="AJ96" s="22">
        <v>0</v>
      </c>
      <c r="AK96" s="22">
        <v>0</v>
      </c>
      <c r="AL96" s="22">
        <v>0</v>
      </c>
      <c r="AM96" s="22">
        <v>0</v>
      </c>
      <c r="AN96" s="22">
        <v>0</v>
      </c>
      <c r="AO96" s="22">
        <v>0</v>
      </c>
      <c r="AP96" s="22">
        <v>0</v>
      </c>
      <c r="AQ96" s="22">
        <v>0</v>
      </c>
      <c r="AR96" s="22">
        <v>0</v>
      </c>
      <c r="AS96" s="22">
        <v>0</v>
      </c>
      <c r="AT96" s="22">
        <v>0</v>
      </c>
      <c r="AU96" s="22">
        <v>0</v>
      </c>
      <c r="AV96" s="22">
        <v>0</v>
      </c>
      <c r="AW96" s="22">
        <v>0</v>
      </c>
      <c r="AX96" s="22">
        <v>0</v>
      </c>
      <c r="AY96" s="22">
        <v>0</v>
      </c>
      <c r="AZ96" s="22">
        <v>0</v>
      </c>
      <c r="BA96" s="22">
        <v>0</v>
      </c>
      <c r="BB96" s="22">
        <v>0</v>
      </c>
      <c r="BC96" s="22">
        <v>0</v>
      </c>
      <c r="BD96" s="22">
        <v>0</v>
      </c>
      <c r="BE96" s="22">
        <v>0</v>
      </c>
      <c r="BF96" s="22">
        <v>0</v>
      </c>
      <c r="BG96" s="22">
        <v>0</v>
      </c>
      <c r="BH96" s="22">
        <v>0</v>
      </c>
      <c r="BI96" s="22">
        <v>0</v>
      </c>
      <c r="BJ96" s="22">
        <v>0</v>
      </c>
      <c r="BK96" s="22">
        <v>0</v>
      </c>
      <c r="BL96" s="22">
        <v>0</v>
      </c>
      <c r="BM96" s="22">
        <v>0</v>
      </c>
      <c r="BN96" s="22">
        <v>0</v>
      </c>
      <c r="BO96" s="22">
        <v>0</v>
      </c>
      <c r="BP96" s="22">
        <v>0</v>
      </c>
      <c r="BQ96" s="22">
        <v>0</v>
      </c>
      <c r="BR96" s="22">
        <v>0</v>
      </c>
      <c r="BS96" s="22">
        <v>0</v>
      </c>
      <c r="BT96" s="22">
        <v>0</v>
      </c>
      <c r="BU96" s="22">
        <v>0</v>
      </c>
      <c r="BV96" s="76">
        <v>0</v>
      </c>
      <c r="BW96" s="113">
        <f t="shared" si="8"/>
        <v>0</v>
      </c>
      <c r="BX96" s="60">
        <v>0</v>
      </c>
      <c r="BY96" s="22">
        <v>0</v>
      </c>
      <c r="BZ96" s="76">
        <v>0</v>
      </c>
      <c r="CA96" s="113">
        <f t="shared" si="10"/>
        <v>0</v>
      </c>
      <c r="CB96" s="60">
        <v>0</v>
      </c>
      <c r="CC96" s="76">
        <v>0</v>
      </c>
      <c r="CD96" s="113">
        <f t="shared" si="11"/>
        <v>0</v>
      </c>
      <c r="CE96" s="60">
        <v>0</v>
      </c>
      <c r="CF96" s="22">
        <v>0</v>
      </c>
      <c r="CG96" s="76">
        <v>0</v>
      </c>
      <c r="CH96" s="113">
        <f t="shared" si="12"/>
        <v>0</v>
      </c>
      <c r="CI96" s="81">
        <f t="shared" si="13"/>
        <v>0</v>
      </c>
      <c r="CJ96" s="113">
        <f t="shared" si="9"/>
        <v>0</v>
      </c>
      <c r="CK96" s="91"/>
      <c r="CL96" s="32"/>
    </row>
    <row r="97" spans="1:90" x14ac:dyDescent="0.2">
      <c r="A97" s="63" t="s">
        <v>278</v>
      </c>
      <c r="B97" s="57" t="s">
        <v>279</v>
      </c>
      <c r="C97" s="60">
        <v>0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  <c r="Z97" s="22">
        <v>0</v>
      </c>
      <c r="AA97" s="22">
        <v>0</v>
      </c>
      <c r="AB97" s="22">
        <v>0</v>
      </c>
      <c r="AC97" s="22">
        <v>0</v>
      </c>
      <c r="AD97" s="22">
        <v>0</v>
      </c>
      <c r="AE97" s="22">
        <v>0</v>
      </c>
      <c r="AF97" s="22">
        <v>0</v>
      </c>
      <c r="AG97" s="22">
        <v>0</v>
      </c>
      <c r="AH97" s="22">
        <v>0</v>
      </c>
      <c r="AI97" s="22">
        <v>0</v>
      </c>
      <c r="AJ97" s="22">
        <v>0</v>
      </c>
      <c r="AK97" s="22">
        <v>0</v>
      </c>
      <c r="AL97" s="22">
        <v>0</v>
      </c>
      <c r="AM97" s="22">
        <v>0</v>
      </c>
      <c r="AN97" s="22">
        <v>0</v>
      </c>
      <c r="AO97" s="22">
        <v>0</v>
      </c>
      <c r="AP97" s="22">
        <v>0</v>
      </c>
      <c r="AQ97" s="22">
        <v>0</v>
      </c>
      <c r="AR97" s="22">
        <v>0</v>
      </c>
      <c r="AS97" s="22">
        <v>0</v>
      </c>
      <c r="AT97" s="22">
        <v>0</v>
      </c>
      <c r="AU97" s="22">
        <v>0</v>
      </c>
      <c r="AV97" s="22">
        <v>0</v>
      </c>
      <c r="AW97" s="22">
        <v>0</v>
      </c>
      <c r="AX97" s="22">
        <v>0</v>
      </c>
      <c r="AY97" s="22">
        <v>0</v>
      </c>
      <c r="AZ97" s="22">
        <v>0</v>
      </c>
      <c r="BA97" s="22">
        <v>0</v>
      </c>
      <c r="BB97" s="22">
        <v>0</v>
      </c>
      <c r="BC97" s="22">
        <v>0</v>
      </c>
      <c r="BD97" s="22">
        <v>0</v>
      </c>
      <c r="BE97" s="22">
        <v>0</v>
      </c>
      <c r="BF97" s="22">
        <v>0</v>
      </c>
      <c r="BG97" s="22">
        <v>0</v>
      </c>
      <c r="BH97" s="22">
        <v>0</v>
      </c>
      <c r="BI97" s="22">
        <v>0</v>
      </c>
      <c r="BJ97" s="22">
        <v>0</v>
      </c>
      <c r="BK97" s="22">
        <v>0</v>
      </c>
      <c r="BL97" s="22">
        <v>0</v>
      </c>
      <c r="BM97" s="22">
        <v>0</v>
      </c>
      <c r="BN97" s="22">
        <v>0</v>
      </c>
      <c r="BO97" s="22">
        <v>0</v>
      </c>
      <c r="BP97" s="22">
        <v>0</v>
      </c>
      <c r="BQ97" s="22">
        <v>0</v>
      </c>
      <c r="BR97" s="22">
        <v>0</v>
      </c>
      <c r="BS97" s="22">
        <v>0</v>
      </c>
      <c r="BT97" s="22">
        <v>0</v>
      </c>
      <c r="BU97" s="22">
        <v>0</v>
      </c>
      <c r="BV97" s="76">
        <v>0</v>
      </c>
      <c r="BW97" s="113">
        <f t="shared" si="8"/>
        <v>0</v>
      </c>
      <c r="BX97" s="60">
        <v>0</v>
      </c>
      <c r="BY97" s="22">
        <v>0</v>
      </c>
      <c r="BZ97" s="76">
        <v>0</v>
      </c>
      <c r="CA97" s="113">
        <f t="shared" si="10"/>
        <v>0</v>
      </c>
      <c r="CB97" s="60">
        <v>0</v>
      </c>
      <c r="CC97" s="76">
        <v>0</v>
      </c>
      <c r="CD97" s="113">
        <f t="shared" si="11"/>
        <v>0</v>
      </c>
      <c r="CE97" s="60">
        <v>0</v>
      </c>
      <c r="CF97" s="22">
        <v>0</v>
      </c>
      <c r="CG97" s="76">
        <v>0</v>
      </c>
      <c r="CH97" s="113">
        <f t="shared" si="12"/>
        <v>0</v>
      </c>
      <c r="CI97" s="81">
        <f t="shared" si="13"/>
        <v>0</v>
      </c>
      <c r="CJ97" s="113">
        <f t="shared" si="9"/>
        <v>0</v>
      </c>
      <c r="CK97" s="91"/>
      <c r="CL97" s="32"/>
    </row>
    <row r="98" spans="1:90" x14ac:dyDescent="0.2">
      <c r="A98" s="63" t="s">
        <v>280</v>
      </c>
      <c r="B98" s="57" t="s">
        <v>281</v>
      </c>
      <c r="C98" s="60">
        <v>0</v>
      </c>
      <c r="D98" s="22">
        <v>0</v>
      </c>
      <c r="E98" s="22">
        <v>0</v>
      </c>
      <c r="F98" s="22">
        <v>0</v>
      </c>
      <c r="G98" s="22">
        <v>842</v>
      </c>
      <c r="H98" s="22">
        <v>198</v>
      </c>
      <c r="I98" s="22">
        <v>2502</v>
      </c>
      <c r="J98" s="22">
        <v>645</v>
      </c>
      <c r="K98" s="22">
        <v>166</v>
      </c>
      <c r="L98" s="22">
        <v>626</v>
      </c>
      <c r="M98" s="22">
        <v>1125</v>
      </c>
      <c r="N98" s="22">
        <v>0</v>
      </c>
      <c r="O98" s="22">
        <v>70</v>
      </c>
      <c r="P98" s="22">
        <v>562</v>
      </c>
      <c r="Q98" s="22">
        <v>1095</v>
      </c>
      <c r="R98" s="22">
        <v>451</v>
      </c>
      <c r="S98" s="22">
        <v>153</v>
      </c>
      <c r="T98" s="22">
        <v>482</v>
      </c>
      <c r="U98" s="22">
        <v>799</v>
      </c>
      <c r="V98" s="22">
        <v>261</v>
      </c>
      <c r="W98" s="22">
        <v>1075</v>
      </c>
      <c r="X98" s="22">
        <v>380</v>
      </c>
      <c r="Y98" s="22">
        <v>3181</v>
      </c>
      <c r="Z98" s="22">
        <v>71</v>
      </c>
      <c r="AA98" s="22">
        <v>450</v>
      </c>
      <c r="AB98" s="22">
        <v>574</v>
      </c>
      <c r="AC98" s="22">
        <v>3399</v>
      </c>
      <c r="AD98" s="22">
        <v>1114</v>
      </c>
      <c r="AE98" s="22">
        <v>263</v>
      </c>
      <c r="AF98" s="22">
        <v>127</v>
      </c>
      <c r="AG98" s="22">
        <v>3275</v>
      </c>
      <c r="AH98" s="22">
        <v>2034</v>
      </c>
      <c r="AI98" s="22">
        <v>1817</v>
      </c>
      <c r="AJ98" s="22">
        <v>211</v>
      </c>
      <c r="AK98" s="22">
        <v>1193</v>
      </c>
      <c r="AL98" s="22">
        <v>5236</v>
      </c>
      <c r="AM98" s="22">
        <v>3720</v>
      </c>
      <c r="AN98" s="22">
        <v>5481</v>
      </c>
      <c r="AO98" s="22">
        <v>17597</v>
      </c>
      <c r="AP98" s="22">
        <v>86</v>
      </c>
      <c r="AQ98" s="22">
        <v>0</v>
      </c>
      <c r="AR98" s="22">
        <v>126</v>
      </c>
      <c r="AS98" s="22">
        <v>388</v>
      </c>
      <c r="AT98" s="22">
        <v>890</v>
      </c>
      <c r="AU98" s="22">
        <v>35</v>
      </c>
      <c r="AV98" s="22">
        <v>294</v>
      </c>
      <c r="AW98" s="22">
        <v>209</v>
      </c>
      <c r="AX98" s="22">
        <v>611</v>
      </c>
      <c r="AY98" s="22">
        <v>0</v>
      </c>
      <c r="AZ98" s="22">
        <v>0</v>
      </c>
      <c r="BA98" s="22">
        <v>0</v>
      </c>
      <c r="BB98" s="22">
        <v>68</v>
      </c>
      <c r="BC98" s="22">
        <v>493</v>
      </c>
      <c r="BD98" s="22">
        <v>0</v>
      </c>
      <c r="BE98" s="22">
        <v>48</v>
      </c>
      <c r="BF98" s="22">
        <v>1099</v>
      </c>
      <c r="BG98" s="22">
        <v>402</v>
      </c>
      <c r="BH98" s="22">
        <v>4164</v>
      </c>
      <c r="BI98" s="22">
        <v>133</v>
      </c>
      <c r="BJ98" s="22">
        <v>6472</v>
      </c>
      <c r="BK98" s="22">
        <v>0</v>
      </c>
      <c r="BL98" s="22">
        <v>0</v>
      </c>
      <c r="BM98" s="22">
        <v>0</v>
      </c>
      <c r="BN98" s="22">
        <v>0</v>
      </c>
      <c r="BO98" s="22">
        <v>88</v>
      </c>
      <c r="BP98" s="22">
        <v>0</v>
      </c>
      <c r="BQ98" s="22">
        <v>2373</v>
      </c>
      <c r="BR98" s="22">
        <v>501</v>
      </c>
      <c r="BS98" s="22">
        <v>351</v>
      </c>
      <c r="BT98" s="22">
        <v>149</v>
      </c>
      <c r="BU98" s="22">
        <v>288</v>
      </c>
      <c r="BV98" s="76">
        <v>0</v>
      </c>
      <c r="BW98" s="113">
        <f t="shared" si="8"/>
        <v>80443</v>
      </c>
      <c r="BX98" s="60">
        <v>0</v>
      </c>
      <c r="BY98" s="22">
        <v>0</v>
      </c>
      <c r="BZ98" s="76">
        <v>0</v>
      </c>
      <c r="CA98" s="113">
        <f t="shared" si="10"/>
        <v>0</v>
      </c>
      <c r="CB98" s="60">
        <v>0</v>
      </c>
      <c r="CC98" s="76">
        <v>0</v>
      </c>
      <c r="CD98" s="113">
        <f t="shared" si="11"/>
        <v>0</v>
      </c>
      <c r="CE98" s="60">
        <v>0</v>
      </c>
      <c r="CF98" s="22">
        <v>0</v>
      </c>
      <c r="CG98" s="76">
        <v>0</v>
      </c>
      <c r="CH98" s="113">
        <f t="shared" si="12"/>
        <v>0</v>
      </c>
      <c r="CI98" s="81">
        <f t="shared" si="13"/>
        <v>0</v>
      </c>
      <c r="CJ98" s="113">
        <f t="shared" si="9"/>
        <v>80443</v>
      </c>
      <c r="CK98" s="91"/>
      <c r="CL98" s="32"/>
    </row>
    <row r="99" spans="1:90" x14ac:dyDescent="0.2">
      <c r="A99" s="63" t="s">
        <v>282</v>
      </c>
      <c r="B99" s="57" t="s">
        <v>283</v>
      </c>
      <c r="C99" s="60">
        <v>0</v>
      </c>
      <c r="D99" s="22">
        <v>4416</v>
      </c>
      <c r="E99" s="22">
        <v>2085</v>
      </c>
      <c r="F99" s="22">
        <v>307</v>
      </c>
      <c r="G99" s="22">
        <v>3334</v>
      </c>
      <c r="H99" s="22">
        <v>2514</v>
      </c>
      <c r="I99" s="22">
        <v>8404</v>
      </c>
      <c r="J99" s="22">
        <v>5054</v>
      </c>
      <c r="K99" s="22">
        <v>781</v>
      </c>
      <c r="L99" s="22">
        <v>4074</v>
      </c>
      <c r="M99" s="22">
        <v>2332</v>
      </c>
      <c r="N99" s="22">
        <v>0</v>
      </c>
      <c r="O99" s="22">
        <v>148</v>
      </c>
      <c r="P99" s="22">
        <v>1705</v>
      </c>
      <c r="Q99" s="22">
        <v>1791</v>
      </c>
      <c r="R99" s="22">
        <v>933</v>
      </c>
      <c r="S99" s="22">
        <v>2036</v>
      </c>
      <c r="T99" s="22">
        <v>0</v>
      </c>
      <c r="U99" s="22">
        <v>2856</v>
      </c>
      <c r="V99" s="22">
        <v>644</v>
      </c>
      <c r="W99" s="22">
        <v>5167</v>
      </c>
      <c r="X99" s="22">
        <v>1711</v>
      </c>
      <c r="Y99" s="22">
        <v>7291</v>
      </c>
      <c r="Z99" s="22">
        <v>338</v>
      </c>
      <c r="AA99" s="22">
        <v>3198</v>
      </c>
      <c r="AB99" s="22">
        <v>3046</v>
      </c>
      <c r="AC99" s="22">
        <v>17764</v>
      </c>
      <c r="AD99" s="22">
        <v>1558</v>
      </c>
      <c r="AE99" s="22">
        <v>926</v>
      </c>
      <c r="AF99" s="22">
        <v>504</v>
      </c>
      <c r="AG99" s="22">
        <v>5170</v>
      </c>
      <c r="AH99" s="22">
        <v>5957</v>
      </c>
      <c r="AI99" s="22">
        <v>12238</v>
      </c>
      <c r="AJ99" s="22">
        <v>1442</v>
      </c>
      <c r="AK99" s="22">
        <v>52110</v>
      </c>
      <c r="AL99" s="22">
        <v>7907</v>
      </c>
      <c r="AM99" s="22">
        <v>10428</v>
      </c>
      <c r="AN99" s="22">
        <v>4882</v>
      </c>
      <c r="AO99" s="22">
        <v>2211</v>
      </c>
      <c r="AP99" s="22">
        <v>6162</v>
      </c>
      <c r="AQ99" s="22">
        <v>0</v>
      </c>
      <c r="AR99" s="22">
        <v>25</v>
      </c>
      <c r="AS99" s="22">
        <v>1378</v>
      </c>
      <c r="AT99" s="22">
        <v>4509</v>
      </c>
      <c r="AU99" s="22">
        <v>313</v>
      </c>
      <c r="AV99" s="22">
        <v>7702</v>
      </c>
      <c r="AW99" s="22">
        <v>6937</v>
      </c>
      <c r="AX99" s="22">
        <v>5057</v>
      </c>
      <c r="AY99" s="22">
        <v>0</v>
      </c>
      <c r="AZ99" s="22">
        <v>0</v>
      </c>
      <c r="BA99" s="22">
        <v>0</v>
      </c>
      <c r="BB99" s="22">
        <v>108</v>
      </c>
      <c r="BC99" s="22">
        <v>1861</v>
      </c>
      <c r="BD99" s="22">
        <v>0</v>
      </c>
      <c r="BE99" s="22">
        <v>159</v>
      </c>
      <c r="BF99" s="22">
        <v>391</v>
      </c>
      <c r="BG99" s="22">
        <v>1808</v>
      </c>
      <c r="BH99" s="22">
        <v>16122</v>
      </c>
      <c r="BI99" s="22">
        <v>883</v>
      </c>
      <c r="BJ99" s="22">
        <v>5</v>
      </c>
      <c r="BK99" s="22">
        <v>1550</v>
      </c>
      <c r="BL99" s="22">
        <v>10054</v>
      </c>
      <c r="BM99" s="22">
        <v>1746</v>
      </c>
      <c r="BN99" s="22">
        <v>688</v>
      </c>
      <c r="BO99" s="22">
        <v>2320</v>
      </c>
      <c r="BP99" s="22">
        <v>25028</v>
      </c>
      <c r="BQ99" s="22">
        <v>25241</v>
      </c>
      <c r="BR99" s="22">
        <v>1021</v>
      </c>
      <c r="BS99" s="22">
        <v>202</v>
      </c>
      <c r="BT99" s="22">
        <v>2510</v>
      </c>
      <c r="BU99" s="22">
        <v>4968</v>
      </c>
      <c r="BV99" s="76">
        <v>0</v>
      </c>
      <c r="BW99" s="113">
        <f t="shared" si="8"/>
        <v>316010</v>
      </c>
      <c r="BX99" s="60">
        <v>0</v>
      </c>
      <c r="BY99" s="22">
        <v>0</v>
      </c>
      <c r="BZ99" s="76">
        <v>0</v>
      </c>
      <c r="CA99" s="113">
        <f t="shared" si="10"/>
        <v>0</v>
      </c>
      <c r="CB99" s="60">
        <v>0</v>
      </c>
      <c r="CC99" s="76">
        <v>0</v>
      </c>
      <c r="CD99" s="113">
        <f t="shared" si="11"/>
        <v>0</v>
      </c>
      <c r="CE99" s="60">
        <v>0</v>
      </c>
      <c r="CF99" s="22">
        <v>0</v>
      </c>
      <c r="CG99" s="76">
        <v>0</v>
      </c>
      <c r="CH99" s="113">
        <f t="shared" si="12"/>
        <v>0</v>
      </c>
      <c r="CI99" s="81">
        <f t="shared" si="13"/>
        <v>0</v>
      </c>
      <c r="CJ99" s="113">
        <f t="shared" si="9"/>
        <v>316010</v>
      </c>
      <c r="CK99" s="91"/>
      <c r="CL99" s="32"/>
    </row>
    <row r="100" spans="1:90" x14ac:dyDescent="0.2">
      <c r="A100" s="63" t="s">
        <v>284</v>
      </c>
      <c r="B100" s="57" t="s">
        <v>285</v>
      </c>
      <c r="C100" s="60">
        <v>0</v>
      </c>
      <c r="D100" s="22">
        <v>0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  <c r="Z100" s="22">
        <v>0</v>
      </c>
      <c r="AA100" s="22">
        <v>0</v>
      </c>
      <c r="AB100" s="22">
        <v>0</v>
      </c>
      <c r="AC100" s="22">
        <v>0</v>
      </c>
      <c r="AD100" s="22">
        <v>0</v>
      </c>
      <c r="AE100" s="22">
        <v>0</v>
      </c>
      <c r="AF100" s="22">
        <v>0</v>
      </c>
      <c r="AG100" s="22">
        <v>0</v>
      </c>
      <c r="AH100" s="22">
        <v>0</v>
      </c>
      <c r="AI100" s="22">
        <v>0</v>
      </c>
      <c r="AJ100" s="22">
        <v>0</v>
      </c>
      <c r="AK100" s="22">
        <v>0</v>
      </c>
      <c r="AL100" s="22">
        <v>0</v>
      </c>
      <c r="AM100" s="22">
        <v>0</v>
      </c>
      <c r="AN100" s="22">
        <v>0</v>
      </c>
      <c r="AO100" s="22">
        <v>0</v>
      </c>
      <c r="AP100" s="22">
        <v>0</v>
      </c>
      <c r="AQ100" s="22">
        <v>0</v>
      </c>
      <c r="AR100" s="22">
        <v>0</v>
      </c>
      <c r="AS100" s="22">
        <v>0</v>
      </c>
      <c r="AT100" s="22">
        <v>0</v>
      </c>
      <c r="AU100" s="22">
        <v>0</v>
      </c>
      <c r="AV100" s="22">
        <v>0</v>
      </c>
      <c r="AW100" s="22">
        <v>0</v>
      </c>
      <c r="AX100" s="22">
        <v>0</v>
      </c>
      <c r="AY100" s="22">
        <v>0</v>
      </c>
      <c r="AZ100" s="22">
        <v>0</v>
      </c>
      <c r="BA100" s="22">
        <v>0</v>
      </c>
      <c r="BB100" s="22">
        <v>0</v>
      </c>
      <c r="BC100" s="22">
        <v>0</v>
      </c>
      <c r="BD100" s="22">
        <v>0</v>
      </c>
      <c r="BE100" s="22">
        <v>0</v>
      </c>
      <c r="BF100" s="22">
        <v>0</v>
      </c>
      <c r="BG100" s="22">
        <v>0</v>
      </c>
      <c r="BH100" s="22">
        <v>0</v>
      </c>
      <c r="BI100" s="22">
        <v>0</v>
      </c>
      <c r="BJ100" s="22">
        <v>0</v>
      </c>
      <c r="BK100" s="22">
        <v>0</v>
      </c>
      <c r="BL100" s="22">
        <v>0</v>
      </c>
      <c r="BM100" s="22">
        <v>0</v>
      </c>
      <c r="BN100" s="22">
        <v>0</v>
      </c>
      <c r="BO100" s="22">
        <v>0</v>
      </c>
      <c r="BP100" s="22">
        <v>0</v>
      </c>
      <c r="BQ100" s="22">
        <v>0</v>
      </c>
      <c r="BR100" s="22">
        <v>0</v>
      </c>
      <c r="BS100" s="22">
        <v>0</v>
      </c>
      <c r="BT100" s="22">
        <v>0</v>
      </c>
      <c r="BU100" s="22">
        <v>0</v>
      </c>
      <c r="BV100" s="76">
        <v>0</v>
      </c>
      <c r="BW100" s="113">
        <f t="shared" si="8"/>
        <v>0</v>
      </c>
      <c r="BX100" s="60">
        <v>0</v>
      </c>
      <c r="BY100" s="22">
        <v>0</v>
      </c>
      <c r="BZ100" s="76">
        <v>0</v>
      </c>
      <c r="CA100" s="113">
        <f t="shared" si="10"/>
        <v>0</v>
      </c>
      <c r="CB100" s="60">
        <v>0</v>
      </c>
      <c r="CC100" s="76">
        <v>0</v>
      </c>
      <c r="CD100" s="113">
        <f t="shared" si="11"/>
        <v>0</v>
      </c>
      <c r="CE100" s="60">
        <v>0</v>
      </c>
      <c r="CF100" s="22">
        <v>0</v>
      </c>
      <c r="CG100" s="76">
        <v>0</v>
      </c>
      <c r="CH100" s="113">
        <f t="shared" si="12"/>
        <v>0</v>
      </c>
      <c r="CI100" s="81">
        <f t="shared" si="13"/>
        <v>0</v>
      </c>
      <c r="CJ100" s="113">
        <f t="shared" si="9"/>
        <v>0</v>
      </c>
      <c r="CK100" s="91"/>
      <c r="CL100" s="32"/>
    </row>
    <row r="101" spans="1:90" ht="22.5" x14ac:dyDescent="0.2">
      <c r="A101" s="63" t="s">
        <v>286</v>
      </c>
      <c r="B101" s="57" t="s">
        <v>287</v>
      </c>
      <c r="C101" s="60">
        <v>143</v>
      </c>
      <c r="D101" s="22">
        <v>380</v>
      </c>
      <c r="E101" s="22">
        <v>1433</v>
      </c>
      <c r="F101" s="22">
        <v>0</v>
      </c>
      <c r="G101" s="22">
        <v>54</v>
      </c>
      <c r="H101" s="22">
        <v>94</v>
      </c>
      <c r="I101" s="22">
        <v>332</v>
      </c>
      <c r="J101" s="22">
        <v>104</v>
      </c>
      <c r="K101" s="22">
        <v>9</v>
      </c>
      <c r="L101" s="22">
        <v>93</v>
      </c>
      <c r="M101" s="22">
        <v>116</v>
      </c>
      <c r="N101" s="22">
        <v>0</v>
      </c>
      <c r="O101" s="22">
        <v>55</v>
      </c>
      <c r="P101" s="22">
        <v>228</v>
      </c>
      <c r="Q101" s="22">
        <v>275</v>
      </c>
      <c r="R101" s="22">
        <v>35</v>
      </c>
      <c r="S101" s="22">
        <v>4</v>
      </c>
      <c r="T101" s="22">
        <v>111</v>
      </c>
      <c r="U101" s="22">
        <v>234</v>
      </c>
      <c r="V101" s="22">
        <v>46</v>
      </c>
      <c r="W101" s="22">
        <v>255</v>
      </c>
      <c r="X101" s="22">
        <v>14</v>
      </c>
      <c r="Y101" s="22">
        <v>224</v>
      </c>
      <c r="Z101" s="22">
        <v>23</v>
      </c>
      <c r="AA101" s="22">
        <v>280</v>
      </c>
      <c r="AB101" s="22">
        <v>96</v>
      </c>
      <c r="AC101" s="22">
        <v>846</v>
      </c>
      <c r="AD101" s="22">
        <v>271</v>
      </c>
      <c r="AE101" s="22">
        <v>66</v>
      </c>
      <c r="AF101" s="22">
        <v>20</v>
      </c>
      <c r="AG101" s="22">
        <v>12</v>
      </c>
      <c r="AH101" s="22">
        <v>422</v>
      </c>
      <c r="AI101" s="22">
        <v>455</v>
      </c>
      <c r="AJ101" s="22">
        <v>0</v>
      </c>
      <c r="AK101" s="22">
        <v>7160</v>
      </c>
      <c r="AL101" s="22">
        <v>386</v>
      </c>
      <c r="AM101" s="22">
        <v>6848</v>
      </c>
      <c r="AN101" s="22">
        <v>2197</v>
      </c>
      <c r="AO101" s="22">
        <v>1059</v>
      </c>
      <c r="AP101" s="22">
        <v>187</v>
      </c>
      <c r="AQ101" s="22">
        <v>466</v>
      </c>
      <c r="AR101" s="22">
        <v>7</v>
      </c>
      <c r="AS101" s="22">
        <v>144</v>
      </c>
      <c r="AT101" s="22">
        <v>61</v>
      </c>
      <c r="AU101" s="22">
        <v>12</v>
      </c>
      <c r="AV101" s="22">
        <v>152</v>
      </c>
      <c r="AW101" s="22">
        <v>34</v>
      </c>
      <c r="AX101" s="22">
        <v>89</v>
      </c>
      <c r="AY101" s="22">
        <v>311</v>
      </c>
      <c r="AZ101" s="22">
        <v>328</v>
      </c>
      <c r="BA101" s="22">
        <v>242</v>
      </c>
      <c r="BB101" s="22">
        <v>108</v>
      </c>
      <c r="BC101" s="22">
        <v>538</v>
      </c>
      <c r="BD101" s="22">
        <v>318</v>
      </c>
      <c r="BE101" s="22">
        <v>46</v>
      </c>
      <c r="BF101" s="22">
        <v>67</v>
      </c>
      <c r="BG101" s="22">
        <v>94</v>
      </c>
      <c r="BH101" s="22">
        <v>105</v>
      </c>
      <c r="BI101" s="22">
        <v>78</v>
      </c>
      <c r="BJ101" s="22">
        <v>24168</v>
      </c>
      <c r="BK101" s="22">
        <v>249</v>
      </c>
      <c r="BL101" s="22">
        <v>970</v>
      </c>
      <c r="BM101" s="22">
        <v>533</v>
      </c>
      <c r="BN101" s="22">
        <v>29</v>
      </c>
      <c r="BO101" s="22">
        <v>653</v>
      </c>
      <c r="BP101" s="22">
        <v>283</v>
      </c>
      <c r="BQ101" s="22">
        <v>20</v>
      </c>
      <c r="BR101" s="22">
        <v>87</v>
      </c>
      <c r="BS101" s="22">
        <v>430</v>
      </c>
      <c r="BT101" s="22">
        <v>8</v>
      </c>
      <c r="BU101" s="22">
        <v>44</v>
      </c>
      <c r="BV101" s="76">
        <v>0</v>
      </c>
      <c r="BW101" s="113">
        <f t="shared" si="8"/>
        <v>55241</v>
      </c>
      <c r="BX101" s="60">
        <v>109386</v>
      </c>
      <c r="BY101" s="22">
        <v>0</v>
      </c>
      <c r="BZ101" s="76">
        <v>2846</v>
      </c>
      <c r="CA101" s="113">
        <f t="shared" si="10"/>
        <v>112232</v>
      </c>
      <c r="CB101" s="60">
        <v>0</v>
      </c>
      <c r="CC101" s="76">
        <v>0</v>
      </c>
      <c r="CD101" s="113">
        <f t="shared" si="11"/>
        <v>0</v>
      </c>
      <c r="CE101" s="60">
        <v>0</v>
      </c>
      <c r="CF101" s="22">
        <v>0</v>
      </c>
      <c r="CG101" s="76">
        <v>0</v>
      </c>
      <c r="CH101" s="113">
        <f t="shared" si="12"/>
        <v>0</v>
      </c>
      <c r="CI101" s="81">
        <f t="shared" si="13"/>
        <v>112232</v>
      </c>
      <c r="CJ101" s="113">
        <f t="shared" si="9"/>
        <v>167473</v>
      </c>
      <c r="CK101" s="91"/>
      <c r="CL101" s="32"/>
    </row>
    <row r="102" spans="1:90" ht="45" x14ac:dyDescent="0.2">
      <c r="A102" s="63" t="s">
        <v>330</v>
      </c>
      <c r="B102" s="57" t="s">
        <v>331</v>
      </c>
      <c r="C102" s="60">
        <v>0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  <c r="Z102" s="22">
        <v>0</v>
      </c>
      <c r="AA102" s="22">
        <v>0</v>
      </c>
      <c r="AB102" s="22">
        <v>0</v>
      </c>
      <c r="AC102" s="22">
        <v>0</v>
      </c>
      <c r="AD102" s="22">
        <v>0</v>
      </c>
      <c r="AE102" s="22">
        <v>0</v>
      </c>
      <c r="AF102" s="22">
        <v>0</v>
      </c>
      <c r="AG102" s="22">
        <v>0</v>
      </c>
      <c r="AH102" s="22">
        <v>0</v>
      </c>
      <c r="AI102" s="22">
        <v>0</v>
      </c>
      <c r="AJ102" s="22">
        <v>0</v>
      </c>
      <c r="AK102" s="22">
        <v>0</v>
      </c>
      <c r="AL102" s="22">
        <v>0</v>
      </c>
      <c r="AM102" s="22">
        <v>0</v>
      </c>
      <c r="AN102" s="22">
        <v>0</v>
      </c>
      <c r="AO102" s="22">
        <v>0</v>
      </c>
      <c r="AP102" s="22">
        <v>0</v>
      </c>
      <c r="AQ102" s="22">
        <v>0</v>
      </c>
      <c r="AR102" s="22">
        <v>0</v>
      </c>
      <c r="AS102" s="22">
        <v>0</v>
      </c>
      <c r="AT102" s="22">
        <v>0</v>
      </c>
      <c r="AU102" s="22">
        <v>0</v>
      </c>
      <c r="AV102" s="22">
        <v>0</v>
      </c>
      <c r="AW102" s="22">
        <v>0</v>
      </c>
      <c r="AX102" s="22">
        <v>0</v>
      </c>
      <c r="AY102" s="22">
        <v>0</v>
      </c>
      <c r="AZ102" s="22">
        <v>0</v>
      </c>
      <c r="BA102" s="22">
        <v>0</v>
      </c>
      <c r="BB102" s="22">
        <v>0</v>
      </c>
      <c r="BC102" s="22">
        <v>0</v>
      </c>
      <c r="BD102" s="22">
        <v>0</v>
      </c>
      <c r="BE102" s="22">
        <v>0</v>
      </c>
      <c r="BF102" s="22">
        <v>0</v>
      </c>
      <c r="BG102" s="22">
        <v>0</v>
      </c>
      <c r="BH102" s="22">
        <v>0</v>
      </c>
      <c r="BI102" s="22">
        <v>0</v>
      </c>
      <c r="BJ102" s="22">
        <v>0</v>
      </c>
      <c r="BK102" s="22">
        <v>0</v>
      </c>
      <c r="BL102" s="22">
        <v>0</v>
      </c>
      <c r="BM102" s="22">
        <v>0</v>
      </c>
      <c r="BN102" s="22">
        <v>0</v>
      </c>
      <c r="BO102" s="22">
        <v>0</v>
      </c>
      <c r="BP102" s="22">
        <v>0</v>
      </c>
      <c r="BQ102" s="22">
        <v>0</v>
      </c>
      <c r="BR102" s="22">
        <v>0</v>
      </c>
      <c r="BS102" s="22">
        <v>0</v>
      </c>
      <c r="BT102" s="22">
        <v>0</v>
      </c>
      <c r="BU102" s="22">
        <v>0</v>
      </c>
      <c r="BV102" s="76">
        <v>0</v>
      </c>
      <c r="BW102" s="113">
        <f t="shared" si="8"/>
        <v>0</v>
      </c>
      <c r="BX102" s="60">
        <v>0</v>
      </c>
      <c r="BY102" s="22">
        <v>0</v>
      </c>
      <c r="BZ102" s="76">
        <v>0</v>
      </c>
      <c r="CA102" s="113">
        <f t="shared" si="10"/>
        <v>0</v>
      </c>
      <c r="CB102" s="60">
        <v>0</v>
      </c>
      <c r="CC102" s="76">
        <v>0</v>
      </c>
      <c r="CD102" s="113">
        <f t="shared" si="11"/>
        <v>0</v>
      </c>
      <c r="CE102" s="60">
        <v>0</v>
      </c>
      <c r="CF102" s="22">
        <v>0</v>
      </c>
      <c r="CG102" s="76">
        <v>0</v>
      </c>
      <c r="CH102" s="113">
        <f t="shared" si="12"/>
        <v>0</v>
      </c>
      <c r="CI102" s="81">
        <f t="shared" si="13"/>
        <v>0</v>
      </c>
      <c r="CJ102" s="113">
        <f t="shared" si="9"/>
        <v>0</v>
      </c>
      <c r="CK102" s="91"/>
      <c r="CL102" s="32"/>
    </row>
    <row r="103" spans="1:90" ht="22.5" x14ac:dyDescent="0.2">
      <c r="A103" s="63" t="s">
        <v>288</v>
      </c>
      <c r="B103" s="57" t="s">
        <v>289</v>
      </c>
      <c r="C103" s="60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  <c r="Z103" s="22">
        <v>0</v>
      </c>
      <c r="AA103" s="22">
        <v>0</v>
      </c>
      <c r="AB103" s="22">
        <v>0</v>
      </c>
      <c r="AC103" s="22">
        <v>0</v>
      </c>
      <c r="AD103" s="22">
        <v>0</v>
      </c>
      <c r="AE103" s="22">
        <v>0</v>
      </c>
      <c r="AF103" s="22">
        <v>0</v>
      </c>
      <c r="AG103" s="22">
        <v>0</v>
      </c>
      <c r="AH103" s="22">
        <v>0</v>
      </c>
      <c r="AI103" s="22">
        <v>0</v>
      </c>
      <c r="AJ103" s="22">
        <v>0</v>
      </c>
      <c r="AK103" s="22">
        <v>0</v>
      </c>
      <c r="AL103" s="22">
        <v>0</v>
      </c>
      <c r="AM103" s="22">
        <v>0</v>
      </c>
      <c r="AN103" s="22">
        <v>0</v>
      </c>
      <c r="AO103" s="22">
        <v>0</v>
      </c>
      <c r="AP103" s="22">
        <v>0</v>
      </c>
      <c r="AQ103" s="22">
        <v>0</v>
      </c>
      <c r="AR103" s="22">
        <v>0</v>
      </c>
      <c r="AS103" s="22">
        <v>0</v>
      </c>
      <c r="AT103" s="22">
        <v>0</v>
      </c>
      <c r="AU103" s="22">
        <v>0</v>
      </c>
      <c r="AV103" s="22">
        <v>0</v>
      </c>
      <c r="AW103" s="22">
        <v>0</v>
      </c>
      <c r="AX103" s="22">
        <v>0</v>
      </c>
      <c r="AY103" s="22">
        <v>0</v>
      </c>
      <c r="AZ103" s="22">
        <v>0</v>
      </c>
      <c r="BA103" s="22">
        <v>0</v>
      </c>
      <c r="BB103" s="22">
        <v>0</v>
      </c>
      <c r="BC103" s="22">
        <v>0</v>
      </c>
      <c r="BD103" s="22">
        <v>0</v>
      </c>
      <c r="BE103" s="22">
        <v>0</v>
      </c>
      <c r="BF103" s="22">
        <v>0</v>
      </c>
      <c r="BG103" s="22">
        <v>0</v>
      </c>
      <c r="BH103" s="22">
        <v>0</v>
      </c>
      <c r="BI103" s="22">
        <v>0</v>
      </c>
      <c r="BJ103" s="22">
        <v>0</v>
      </c>
      <c r="BK103" s="22">
        <v>0</v>
      </c>
      <c r="BL103" s="22">
        <v>0</v>
      </c>
      <c r="BM103" s="22">
        <v>0</v>
      </c>
      <c r="BN103" s="22">
        <v>0</v>
      </c>
      <c r="BO103" s="22">
        <v>0</v>
      </c>
      <c r="BP103" s="22">
        <v>0</v>
      </c>
      <c r="BQ103" s="22">
        <v>0</v>
      </c>
      <c r="BR103" s="22">
        <v>0</v>
      </c>
      <c r="BS103" s="22">
        <v>0</v>
      </c>
      <c r="BT103" s="22">
        <v>0</v>
      </c>
      <c r="BU103" s="22">
        <v>0</v>
      </c>
      <c r="BV103" s="76">
        <v>0</v>
      </c>
      <c r="BW103" s="113">
        <f t="shared" ref="BW103:BW116" si="14">SUM(C103:BV103)</f>
        <v>0</v>
      </c>
      <c r="BX103" s="60">
        <v>0</v>
      </c>
      <c r="BY103" s="22">
        <v>0</v>
      </c>
      <c r="BZ103" s="76">
        <v>0</v>
      </c>
      <c r="CA103" s="113">
        <f t="shared" si="10"/>
        <v>0</v>
      </c>
      <c r="CB103" s="60">
        <v>0</v>
      </c>
      <c r="CC103" s="76">
        <v>0</v>
      </c>
      <c r="CD103" s="113">
        <f t="shared" si="11"/>
        <v>0</v>
      </c>
      <c r="CE103" s="60">
        <v>0</v>
      </c>
      <c r="CF103" s="22">
        <v>0</v>
      </c>
      <c r="CG103" s="76">
        <v>0</v>
      </c>
      <c r="CH103" s="113">
        <f t="shared" si="12"/>
        <v>0</v>
      </c>
      <c r="CI103" s="81">
        <f t="shared" si="13"/>
        <v>0</v>
      </c>
      <c r="CJ103" s="113">
        <f t="shared" ref="CJ103:CJ117" si="15">CI103+BW103</f>
        <v>0</v>
      </c>
      <c r="CK103" s="91"/>
      <c r="CL103" s="32"/>
    </row>
    <row r="104" spans="1:90" x14ac:dyDescent="0.2">
      <c r="A104" s="63" t="s">
        <v>290</v>
      </c>
      <c r="B104" s="57" t="s">
        <v>291</v>
      </c>
      <c r="C104" s="60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  <c r="Z104" s="22">
        <v>0</v>
      </c>
      <c r="AA104" s="22">
        <v>0</v>
      </c>
      <c r="AB104" s="22">
        <v>0</v>
      </c>
      <c r="AC104" s="22">
        <v>0</v>
      </c>
      <c r="AD104" s="22">
        <v>0</v>
      </c>
      <c r="AE104" s="22">
        <v>0</v>
      </c>
      <c r="AF104" s="22">
        <v>0</v>
      </c>
      <c r="AG104" s="22">
        <v>0</v>
      </c>
      <c r="AH104" s="22">
        <v>0</v>
      </c>
      <c r="AI104" s="22">
        <v>0</v>
      </c>
      <c r="AJ104" s="22">
        <v>0</v>
      </c>
      <c r="AK104" s="22">
        <v>0</v>
      </c>
      <c r="AL104" s="22">
        <v>0</v>
      </c>
      <c r="AM104" s="22">
        <v>0</v>
      </c>
      <c r="AN104" s="22">
        <v>0</v>
      </c>
      <c r="AO104" s="22">
        <v>0</v>
      </c>
      <c r="AP104" s="22">
        <v>0</v>
      </c>
      <c r="AQ104" s="22">
        <v>0</v>
      </c>
      <c r="AR104" s="22">
        <v>0</v>
      </c>
      <c r="AS104" s="22">
        <v>0</v>
      </c>
      <c r="AT104" s="22">
        <v>0</v>
      </c>
      <c r="AU104" s="22">
        <v>0</v>
      </c>
      <c r="AV104" s="22">
        <v>0</v>
      </c>
      <c r="AW104" s="22">
        <v>0</v>
      </c>
      <c r="AX104" s="22">
        <v>0</v>
      </c>
      <c r="AY104" s="22">
        <v>0</v>
      </c>
      <c r="AZ104" s="22">
        <v>0</v>
      </c>
      <c r="BA104" s="22">
        <v>0</v>
      </c>
      <c r="BB104" s="22">
        <v>0</v>
      </c>
      <c r="BC104" s="22">
        <v>0</v>
      </c>
      <c r="BD104" s="22">
        <v>0</v>
      </c>
      <c r="BE104" s="22">
        <v>0</v>
      </c>
      <c r="BF104" s="22">
        <v>0</v>
      </c>
      <c r="BG104" s="22">
        <v>0</v>
      </c>
      <c r="BH104" s="22">
        <v>0</v>
      </c>
      <c r="BI104" s="22">
        <v>0</v>
      </c>
      <c r="BJ104" s="22">
        <v>0</v>
      </c>
      <c r="BK104" s="22">
        <v>0</v>
      </c>
      <c r="BL104" s="22">
        <v>0</v>
      </c>
      <c r="BM104" s="22">
        <v>0</v>
      </c>
      <c r="BN104" s="22">
        <v>0</v>
      </c>
      <c r="BO104" s="22">
        <v>0</v>
      </c>
      <c r="BP104" s="22">
        <v>0</v>
      </c>
      <c r="BQ104" s="22">
        <v>0</v>
      </c>
      <c r="BR104" s="22">
        <v>0</v>
      </c>
      <c r="BS104" s="22">
        <v>0</v>
      </c>
      <c r="BT104" s="22">
        <v>0</v>
      </c>
      <c r="BU104" s="22">
        <v>0</v>
      </c>
      <c r="BV104" s="76">
        <v>0</v>
      </c>
      <c r="BW104" s="113">
        <f t="shared" si="14"/>
        <v>0</v>
      </c>
      <c r="BX104" s="60">
        <v>0</v>
      </c>
      <c r="BY104" s="22">
        <v>0</v>
      </c>
      <c r="BZ104" s="76">
        <v>0</v>
      </c>
      <c r="CA104" s="113">
        <f t="shared" si="10"/>
        <v>0</v>
      </c>
      <c r="CB104" s="60">
        <v>0</v>
      </c>
      <c r="CC104" s="76">
        <v>0</v>
      </c>
      <c r="CD104" s="113">
        <f t="shared" si="11"/>
        <v>0</v>
      </c>
      <c r="CE104" s="60">
        <v>0</v>
      </c>
      <c r="CF104" s="22">
        <v>0</v>
      </c>
      <c r="CG104" s="76">
        <v>0</v>
      </c>
      <c r="CH104" s="113">
        <f t="shared" si="12"/>
        <v>0</v>
      </c>
      <c r="CI104" s="81">
        <f t="shared" si="13"/>
        <v>0</v>
      </c>
      <c r="CJ104" s="113">
        <f t="shared" si="15"/>
        <v>0</v>
      </c>
      <c r="CK104" s="91"/>
      <c r="CL104" s="32"/>
    </row>
    <row r="105" spans="1:90" x14ac:dyDescent="0.2">
      <c r="A105" s="63" t="s">
        <v>292</v>
      </c>
      <c r="B105" s="57" t="s">
        <v>293</v>
      </c>
      <c r="C105" s="60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  <c r="Z105" s="22">
        <v>0</v>
      </c>
      <c r="AA105" s="22">
        <v>0</v>
      </c>
      <c r="AB105" s="22">
        <v>0</v>
      </c>
      <c r="AC105" s="22">
        <v>0</v>
      </c>
      <c r="AD105" s="22">
        <v>0</v>
      </c>
      <c r="AE105" s="22">
        <v>0</v>
      </c>
      <c r="AF105" s="22">
        <v>0</v>
      </c>
      <c r="AG105" s="22">
        <v>0</v>
      </c>
      <c r="AH105" s="22">
        <v>0</v>
      </c>
      <c r="AI105" s="22">
        <v>0</v>
      </c>
      <c r="AJ105" s="22">
        <v>0</v>
      </c>
      <c r="AK105" s="22">
        <v>0</v>
      </c>
      <c r="AL105" s="22">
        <v>0</v>
      </c>
      <c r="AM105" s="22">
        <v>0</v>
      </c>
      <c r="AN105" s="22">
        <v>0</v>
      </c>
      <c r="AO105" s="22">
        <v>0</v>
      </c>
      <c r="AP105" s="22">
        <v>0</v>
      </c>
      <c r="AQ105" s="22">
        <v>0</v>
      </c>
      <c r="AR105" s="22">
        <v>0</v>
      </c>
      <c r="AS105" s="22">
        <v>0</v>
      </c>
      <c r="AT105" s="22">
        <v>0</v>
      </c>
      <c r="AU105" s="22">
        <v>0</v>
      </c>
      <c r="AV105" s="22">
        <v>0</v>
      </c>
      <c r="AW105" s="22">
        <v>0</v>
      </c>
      <c r="AX105" s="22">
        <v>0</v>
      </c>
      <c r="AY105" s="22">
        <v>0</v>
      </c>
      <c r="AZ105" s="22">
        <v>0</v>
      </c>
      <c r="BA105" s="22">
        <v>0</v>
      </c>
      <c r="BB105" s="22">
        <v>0</v>
      </c>
      <c r="BC105" s="22">
        <v>0</v>
      </c>
      <c r="BD105" s="22">
        <v>0</v>
      </c>
      <c r="BE105" s="22">
        <v>0</v>
      </c>
      <c r="BF105" s="22">
        <v>0</v>
      </c>
      <c r="BG105" s="22">
        <v>0</v>
      </c>
      <c r="BH105" s="22">
        <v>0</v>
      </c>
      <c r="BI105" s="22">
        <v>0</v>
      </c>
      <c r="BJ105" s="22">
        <v>0</v>
      </c>
      <c r="BK105" s="22">
        <v>0</v>
      </c>
      <c r="BL105" s="22">
        <v>0</v>
      </c>
      <c r="BM105" s="22">
        <v>0</v>
      </c>
      <c r="BN105" s="22">
        <v>0</v>
      </c>
      <c r="BO105" s="22">
        <v>0</v>
      </c>
      <c r="BP105" s="22">
        <v>0</v>
      </c>
      <c r="BQ105" s="22">
        <v>0</v>
      </c>
      <c r="BR105" s="22">
        <v>0</v>
      </c>
      <c r="BS105" s="22">
        <v>0</v>
      </c>
      <c r="BT105" s="22">
        <v>0</v>
      </c>
      <c r="BU105" s="22">
        <v>0</v>
      </c>
      <c r="BV105" s="76">
        <v>0</v>
      </c>
      <c r="BW105" s="113">
        <f t="shared" si="14"/>
        <v>0</v>
      </c>
      <c r="BX105" s="60">
        <v>0</v>
      </c>
      <c r="BY105" s="22">
        <v>0</v>
      </c>
      <c r="BZ105" s="76">
        <v>0</v>
      </c>
      <c r="CA105" s="113">
        <f t="shared" si="10"/>
        <v>0</v>
      </c>
      <c r="CB105" s="60">
        <v>0</v>
      </c>
      <c r="CC105" s="76">
        <v>0</v>
      </c>
      <c r="CD105" s="113">
        <f t="shared" si="11"/>
        <v>0</v>
      </c>
      <c r="CE105" s="60">
        <v>0</v>
      </c>
      <c r="CF105" s="22">
        <v>0</v>
      </c>
      <c r="CG105" s="76">
        <v>0</v>
      </c>
      <c r="CH105" s="113">
        <f t="shared" si="12"/>
        <v>0</v>
      </c>
      <c r="CI105" s="81">
        <f t="shared" si="13"/>
        <v>0</v>
      </c>
      <c r="CJ105" s="113">
        <f t="shared" si="15"/>
        <v>0</v>
      </c>
      <c r="CK105" s="91"/>
      <c r="CL105" s="32"/>
    </row>
    <row r="106" spans="1:90" x14ac:dyDescent="0.2">
      <c r="A106" s="63" t="s">
        <v>294</v>
      </c>
      <c r="B106" s="57" t="s">
        <v>295</v>
      </c>
      <c r="C106" s="60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  <c r="Z106" s="22">
        <v>0</v>
      </c>
      <c r="AA106" s="22">
        <v>0</v>
      </c>
      <c r="AB106" s="22">
        <v>0</v>
      </c>
      <c r="AC106" s="22">
        <v>0</v>
      </c>
      <c r="AD106" s="22">
        <v>0</v>
      </c>
      <c r="AE106" s="22">
        <v>0</v>
      </c>
      <c r="AF106" s="22">
        <v>0</v>
      </c>
      <c r="AG106" s="22">
        <v>0</v>
      </c>
      <c r="AH106" s="22">
        <v>0</v>
      </c>
      <c r="AI106" s="22">
        <v>0</v>
      </c>
      <c r="AJ106" s="22">
        <v>0</v>
      </c>
      <c r="AK106" s="22">
        <v>0</v>
      </c>
      <c r="AL106" s="22">
        <v>0</v>
      </c>
      <c r="AM106" s="22">
        <v>0</v>
      </c>
      <c r="AN106" s="22">
        <v>0</v>
      </c>
      <c r="AO106" s="22">
        <v>0</v>
      </c>
      <c r="AP106" s="22">
        <v>0</v>
      </c>
      <c r="AQ106" s="22">
        <v>0</v>
      </c>
      <c r="AR106" s="22">
        <v>0</v>
      </c>
      <c r="AS106" s="22">
        <v>0</v>
      </c>
      <c r="AT106" s="22">
        <v>0</v>
      </c>
      <c r="AU106" s="22">
        <v>0</v>
      </c>
      <c r="AV106" s="22">
        <v>0</v>
      </c>
      <c r="AW106" s="22">
        <v>0</v>
      </c>
      <c r="AX106" s="22">
        <v>0</v>
      </c>
      <c r="AY106" s="22">
        <v>0</v>
      </c>
      <c r="AZ106" s="22">
        <v>0</v>
      </c>
      <c r="BA106" s="22">
        <v>0</v>
      </c>
      <c r="BB106" s="22">
        <v>0</v>
      </c>
      <c r="BC106" s="22">
        <v>0</v>
      </c>
      <c r="BD106" s="22">
        <v>0</v>
      </c>
      <c r="BE106" s="22">
        <v>0</v>
      </c>
      <c r="BF106" s="22">
        <v>0</v>
      </c>
      <c r="BG106" s="22">
        <v>0</v>
      </c>
      <c r="BH106" s="22">
        <v>0</v>
      </c>
      <c r="BI106" s="22">
        <v>0</v>
      </c>
      <c r="BJ106" s="22">
        <v>0</v>
      </c>
      <c r="BK106" s="22">
        <v>0</v>
      </c>
      <c r="BL106" s="22">
        <v>0</v>
      </c>
      <c r="BM106" s="22">
        <v>0</v>
      </c>
      <c r="BN106" s="22">
        <v>0</v>
      </c>
      <c r="BO106" s="22">
        <v>0</v>
      </c>
      <c r="BP106" s="22">
        <v>0</v>
      </c>
      <c r="BQ106" s="22">
        <v>0</v>
      </c>
      <c r="BR106" s="22">
        <v>0</v>
      </c>
      <c r="BS106" s="22">
        <v>0</v>
      </c>
      <c r="BT106" s="22">
        <v>0</v>
      </c>
      <c r="BU106" s="22">
        <v>0</v>
      </c>
      <c r="BV106" s="76">
        <v>0</v>
      </c>
      <c r="BW106" s="113">
        <f t="shared" si="14"/>
        <v>0</v>
      </c>
      <c r="BX106" s="60">
        <v>0</v>
      </c>
      <c r="BY106" s="22">
        <v>0</v>
      </c>
      <c r="BZ106" s="76">
        <v>0</v>
      </c>
      <c r="CA106" s="113">
        <f t="shared" si="10"/>
        <v>0</v>
      </c>
      <c r="CB106" s="60">
        <v>0</v>
      </c>
      <c r="CC106" s="76">
        <v>0</v>
      </c>
      <c r="CD106" s="113">
        <f t="shared" si="11"/>
        <v>0</v>
      </c>
      <c r="CE106" s="60">
        <v>0</v>
      </c>
      <c r="CF106" s="22">
        <v>0</v>
      </c>
      <c r="CG106" s="76">
        <v>0</v>
      </c>
      <c r="CH106" s="113">
        <f t="shared" si="12"/>
        <v>0</v>
      </c>
      <c r="CI106" s="81">
        <f t="shared" si="13"/>
        <v>0</v>
      </c>
      <c r="CJ106" s="113">
        <f t="shared" si="15"/>
        <v>0</v>
      </c>
      <c r="CK106" s="91"/>
      <c r="CL106" s="32"/>
    </row>
    <row r="107" spans="1:90" x14ac:dyDescent="0.2">
      <c r="A107" s="63" t="s">
        <v>296</v>
      </c>
      <c r="B107" s="57" t="s">
        <v>297</v>
      </c>
      <c r="C107" s="60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  <c r="Z107" s="22">
        <v>0</v>
      </c>
      <c r="AA107" s="22">
        <v>0</v>
      </c>
      <c r="AB107" s="22">
        <v>0</v>
      </c>
      <c r="AC107" s="22">
        <v>0</v>
      </c>
      <c r="AD107" s="22">
        <v>0</v>
      </c>
      <c r="AE107" s="22">
        <v>0</v>
      </c>
      <c r="AF107" s="22">
        <v>0</v>
      </c>
      <c r="AG107" s="22">
        <v>0</v>
      </c>
      <c r="AH107" s="22">
        <v>0</v>
      </c>
      <c r="AI107" s="22">
        <v>0</v>
      </c>
      <c r="AJ107" s="22">
        <v>0</v>
      </c>
      <c r="AK107" s="22">
        <v>0</v>
      </c>
      <c r="AL107" s="22">
        <v>0</v>
      </c>
      <c r="AM107" s="22">
        <v>0</v>
      </c>
      <c r="AN107" s="22">
        <v>0</v>
      </c>
      <c r="AO107" s="22">
        <v>0</v>
      </c>
      <c r="AP107" s="22">
        <v>0</v>
      </c>
      <c r="AQ107" s="22">
        <v>0</v>
      </c>
      <c r="AR107" s="22">
        <v>0</v>
      </c>
      <c r="AS107" s="22">
        <v>0</v>
      </c>
      <c r="AT107" s="22">
        <v>0</v>
      </c>
      <c r="AU107" s="22">
        <v>0</v>
      </c>
      <c r="AV107" s="22">
        <v>0</v>
      </c>
      <c r="AW107" s="22">
        <v>0</v>
      </c>
      <c r="AX107" s="22">
        <v>0</v>
      </c>
      <c r="AY107" s="22">
        <v>0</v>
      </c>
      <c r="AZ107" s="22">
        <v>0</v>
      </c>
      <c r="BA107" s="22">
        <v>0</v>
      </c>
      <c r="BB107" s="22">
        <v>0</v>
      </c>
      <c r="BC107" s="22">
        <v>0</v>
      </c>
      <c r="BD107" s="22">
        <v>0</v>
      </c>
      <c r="BE107" s="22">
        <v>0</v>
      </c>
      <c r="BF107" s="22">
        <v>0</v>
      </c>
      <c r="BG107" s="22">
        <v>0</v>
      </c>
      <c r="BH107" s="22">
        <v>0</v>
      </c>
      <c r="BI107" s="22">
        <v>0</v>
      </c>
      <c r="BJ107" s="22">
        <v>0</v>
      </c>
      <c r="BK107" s="22">
        <v>0</v>
      </c>
      <c r="BL107" s="22">
        <v>0</v>
      </c>
      <c r="BM107" s="22">
        <v>0</v>
      </c>
      <c r="BN107" s="22">
        <v>0</v>
      </c>
      <c r="BO107" s="22">
        <v>0</v>
      </c>
      <c r="BP107" s="22">
        <v>0</v>
      </c>
      <c r="BQ107" s="22">
        <v>0</v>
      </c>
      <c r="BR107" s="22">
        <v>0</v>
      </c>
      <c r="BS107" s="22">
        <v>0</v>
      </c>
      <c r="BT107" s="22">
        <v>0</v>
      </c>
      <c r="BU107" s="22">
        <v>0</v>
      </c>
      <c r="BV107" s="76">
        <v>0</v>
      </c>
      <c r="BW107" s="113">
        <f t="shared" si="14"/>
        <v>0</v>
      </c>
      <c r="BX107" s="60">
        <v>0</v>
      </c>
      <c r="BY107" s="22">
        <v>0</v>
      </c>
      <c r="BZ107" s="76">
        <v>0</v>
      </c>
      <c r="CA107" s="113">
        <f t="shared" si="10"/>
        <v>0</v>
      </c>
      <c r="CB107" s="60">
        <v>0</v>
      </c>
      <c r="CC107" s="76">
        <v>0</v>
      </c>
      <c r="CD107" s="113">
        <f t="shared" si="11"/>
        <v>0</v>
      </c>
      <c r="CE107" s="60">
        <v>0</v>
      </c>
      <c r="CF107" s="22">
        <v>0</v>
      </c>
      <c r="CG107" s="76">
        <v>0</v>
      </c>
      <c r="CH107" s="113">
        <f t="shared" si="12"/>
        <v>0</v>
      </c>
      <c r="CI107" s="81">
        <f t="shared" si="13"/>
        <v>0</v>
      </c>
      <c r="CJ107" s="113">
        <f t="shared" si="15"/>
        <v>0</v>
      </c>
      <c r="CK107" s="91"/>
      <c r="CL107" s="32"/>
    </row>
    <row r="108" spans="1:90" ht="22.5" x14ac:dyDescent="0.2">
      <c r="A108" s="63" t="s">
        <v>298</v>
      </c>
      <c r="B108" s="57" t="s">
        <v>299</v>
      </c>
      <c r="C108" s="60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  <c r="Z108" s="22">
        <v>0</v>
      </c>
      <c r="AA108" s="22">
        <v>0</v>
      </c>
      <c r="AB108" s="22">
        <v>0</v>
      </c>
      <c r="AC108" s="22">
        <v>0</v>
      </c>
      <c r="AD108" s="22">
        <v>0</v>
      </c>
      <c r="AE108" s="22">
        <v>0</v>
      </c>
      <c r="AF108" s="22">
        <v>0</v>
      </c>
      <c r="AG108" s="22">
        <v>0</v>
      </c>
      <c r="AH108" s="22">
        <v>0</v>
      </c>
      <c r="AI108" s="22">
        <v>0</v>
      </c>
      <c r="AJ108" s="22">
        <v>0</v>
      </c>
      <c r="AK108" s="22">
        <v>0</v>
      </c>
      <c r="AL108" s="22">
        <v>0</v>
      </c>
      <c r="AM108" s="22">
        <v>0</v>
      </c>
      <c r="AN108" s="22">
        <v>0</v>
      </c>
      <c r="AO108" s="22">
        <v>0</v>
      </c>
      <c r="AP108" s="22">
        <v>0</v>
      </c>
      <c r="AQ108" s="22">
        <v>0</v>
      </c>
      <c r="AR108" s="22">
        <v>0</v>
      </c>
      <c r="AS108" s="22">
        <v>0</v>
      </c>
      <c r="AT108" s="22">
        <v>0</v>
      </c>
      <c r="AU108" s="22">
        <v>0</v>
      </c>
      <c r="AV108" s="22">
        <v>0</v>
      </c>
      <c r="AW108" s="22">
        <v>0</v>
      </c>
      <c r="AX108" s="22">
        <v>0</v>
      </c>
      <c r="AY108" s="22">
        <v>0</v>
      </c>
      <c r="AZ108" s="22">
        <v>0</v>
      </c>
      <c r="BA108" s="22">
        <v>0</v>
      </c>
      <c r="BB108" s="22">
        <v>0</v>
      </c>
      <c r="BC108" s="22">
        <v>0</v>
      </c>
      <c r="BD108" s="22">
        <v>0</v>
      </c>
      <c r="BE108" s="22">
        <v>0</v>
      </c>
      <c r="BF108" s="22">
        <v>0</v>
      </c>
      <c r="BG108" s="22">
        <v>0</v>
      </c>
      <c r="BH108" s="22">
        <v>0</v>
      </c>
      <c r="BI108" s="22">
        <v>0</v>
      </c>
      <c r="BJ108" s="22">
        <v>0</v>
      </c>
      <c r="BK108" s="22">
        <v>0</v>
      </c>
      <c r="BL108" s="22">
        <v>0</v>
      </c>
      <c r="BM108" s="22">
        <v>0</v>
      </c>
      <c r="BN108" s="22">
        <v>0</v>
      </c>
      <c r="BO108" s="22">
        <v>0</v>
      </c>
      <c r="BP108" s="22">
        <v>0</v>
      </c>
      <c r="BQ108" s="22">
        <v>0</v>
      </c>
      <c r="BR108" s="22">
        <v>0</v>
      </c>
      <c r="BS108" s="22">
        <v>0</v>
      </c>
      <c r="BT108" s="22">
        <v>0</v>
      </c>
      <c r="BU108" s="22">
        <v>0</v>
      </c>
      <c r="BV108" s="76">
        <v>0</v>
      </c>
      <c r="BW108" s="113">
        <f t="shared" si="14"/>
        <v>0</v>
      </c>
      <c r="BX108" s="60">
        <v>0</v>
      </c>
      <c r="BY108" s="22">
        <v>0</v>
      </c>
      <c r="BZ108" s="76">
        <v>0</v>
      </c>
      <c r="CA108" s="113">
        <f t="shared" si="10"/>
        <v>0</v>
      </c>
      <c r="CB108" s="60">
        <v>0</v>
      </c>
      <c r="CC108" s="76">
        <v>0</v>
      </c>
      <c r="CD108" s="113">
        <f t="shared" si="11"/>
        <v>0</v>
      </c>
      <c r="CE108" s="60">
        <v>0</v>
      </c>
      <c r="CF108" s="22">
        <v>0</v>
      </c>
      <c r="CG108" s="76">
        <v>0</v>
      </c>
      <c r="CH108" s="113">
        <f t="shared" si="12"/>
        <v>0</v>
      </c>
      <c r="CI108" s="81">
        <f t="shared" si="13"/>
        <v>0</v>
      </c>
      <c r="CJ108" s="113">
        <f t="shared" si="15"/>
        <v>0</v>
      </c>
      <c r="CK108" s="91"/>
      <c r="CL108" s="32"/>
    </row>
    <row r="109" spans="1:90" ht="22.5" x14ac:dyDescent="0.2">
      <c r="A109" s="63" t="s">
        <v>300</v>
      </c>
      <c r="B109" s="57" t="s">
        <v>301</v>
      </c>
      <c r="C109" s="60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  <c r="Z109" s="22">
        <v>0</v>
      </c>
      <c r="AA109" s="22">
        <v>0</v>
      </c>
      <c r="AB109" s="22">
        <v>0</v>
      </c>
      <c r="AC109" s="22">
        <v>0</v>
      </c>
      <c r="AD109" s="22">
        <v>0</v>
      </c>
      <c r="AE109" s="22">
        <v>0</v>
      </c>
      <c r="AF109" s="22">
        <v>0</v>
      </c>
      <c r="AG109" s="22">
        <v>0</v>
      </c>
      <c r="AH109" s="22">
        <v>0</v>
      </c>
      <c r="AI109" s="22">
        <v>0</v>
      </c>
      <c r="AJ109" s="22">
        <v>0</v>
      </c>
      <c r="AK109" s="22">
        <v>0</v>
      </c>
      <c r="AL109" s="22">
        <v>0</v>
      </c>
      <c r="AM109" s="22">
        <v>0</v>
      </c>
      <c r="AN109" s="22">
        <v>0</v>
      </c>
      <c r="AO109" s="22">
        <v>0</v>
      </c>
      <c r="AP109" s="22">
        <v>0</v>
      </c>
      <c r="AQ109" s="22">
        <v>0</v>
      </c>
      <c r="AR109" s="22">
        <v>0</v>
      </c>
      <c r="AS109" s="22">
        <v>0</v>
      </c>
      <c r="AT109" s="22">
        <v>0</v>
      </c>
      <c r="AU109" s="22">
        <v>0</v>
      </c>
      <c r="AV109" s="22">
        <v>0</v>
      </c>
      <c r="AW109" s="22">
        <v>0</v>
      </c>
      <c r="AX109" s="22">
        <v>0</v>
      </c>
      <c r="AY109" s="22">
        <v>0</v>
      </c>
      <c r="AZ109" s="22">
        <v>0</v>
      </c>
      <c r="BA109" s="22">
        <v>0</v>
      </c>
      <c r="BB109" s="22">
        <v>0</v>
      </c>
      <c r="BC109" s="22">
        <v>0</v>
      </c>
      <c r="BD109" s="22">
        <v>0</v>
      </c>
      <c r="BE109" s="22">
        <v>0</v>
      </c>
      <c r="BF109" s="22">
        <v>0</v>
      </c>
      <c r="BG109" s="22">
        <v>0</v>
      </c>
      <c r="BH109" s="22">
        <v>0</v>
      </c>
      <c r="BI109" s="22">
        <v>0</v>
      </c>
      <c r="BJ109" s="22">
        <v>0</v>
      </c>
      <c r="BK109" s="22">
        <v>0</v>
      </c>
      <c r="BL109" s="22">
        <v>0</v>
      </c>
      <c r="BM109" s="22">
        <v>0</v>
      </c>
      <c r="BN109" s="22">
        <v>0</v>
      </c>
      <c r="BO109" s="22">
        <v>0</v>
      </c>
      <c r="BP109" s="22">
        <v>0</v>
      </c>
      <c r="BQ109" s="22">
        <v>0</v>
      </c>
      <c r="BR109" s="22">
        <v>0</v>
      </c>
      <c r="BS109" s="22">
        <v>0</v>
      </c>
      <c r="BT109" s="22">
        <v>0</v>
      </c>
      <c r="BU109" s="22">
        <v>0</v>
      </c>
      <c r="BV109" s="76">
        <v>0</v>
      </c>
      <c r="BW109" s="113">
        <f t="shared" si="14"/>
        <v>0</v>
      </c>
      <c r="BX109" s="60">
        <v>0</v>
      </c>
      <c r="BY109" s="22">
        <v>0</v>
      </c>
      <c r="BZ109" s="76">
        <v>0</v>
      </c>
      <c r="CA109" s="113">
        <f t="shared" si="10"/>
        <v>0</v>
      </c>
      <c r="CB109" s="60">
        <v>0</v>
      </c>
      <c r="CC109" s="76">
        <v>0</v>
      </c>
      <c r="CD109" s="113">
        <f t="shared" si="11"/>
        <v>0</v>
      </c>
      <c r="CE109" s="60">
        <v>0</v>
      </c>
      <c r="CF109" s="22">
        <v>0</v>
      </c>
      <c r="CG109" s="76">
        <v>0</v>
      </c>
      <c r="CH109" s="113">
        <f t="shared" si="12"/>
        <v>0</v>
      </c>
      <c r="CI109" s="81">
        <f t="shared" si="13"/>
        <v>0</v>
      </c>
      <c r="CJ109" s="113">
        <f t="shared" si="15"/>
        <v>0</v>
      </c>
      <c r="CK109" s="91"/>
      <c r="CL109" s="32"/>
    </row>
    <row r="110" spans="1:90" x14ac:dyDescent="0.2">
      <c r="A110" s="63" t="s">
        <v>332</v>
      </c>
      <c r="B110" s="57" t="s">
        <v>333</v>
      </c>
      <c r="C110" s="60">
        <v>0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  <c r="Z110" s="22">
        <v>0</v>
      </c>
      <c r="AA110" s="22">
        <v>0</v>
      </c>
      <c r="AB110" s="22">
        <v>0</v>
      </c>
      <c r="AC110" s="22">
        <v>0</v>
      </c>
      <c r="AD110" s="22">
        <v>0</v>
      </c>
      <c r="AE110" s="22">
        <v>0</v>
      </c>
      <c r="AF110" s="22">
        <v>679</v>
      </c>
      <c r="AG110" s="22">
        <v>0</v>
      </c>
      <c r="AH110" s="22">
        <v>0</v>
      </c>
      <c r="AI110" s="22">
        <v>0</v>
      </c>
      <c r="AJ110" s="22">
        <v>1</v>
      </c>
      <c r="AK110" s="22">
        <v>0</v>
      </c>
      <c r="AL110" s="22">
        <v>0</v>
      </c>
      <c r="AM110" s="22">
        <v>0</v>
      </c>
      <c r="AN110" s="22">
        <v>0</v>
      </c>
      <c r="AO110" s="22">
        <v>0</v>
      </c>
      <c r="AP110" s="22">
        <v>0</v>
      </c>
      <c r="AQ110" s="22">
        <v>0</v>
      </c>
      <c r="AR110" s="22">
        <v>0</v>
      </c>
      <c r="AS110" s="22">
        <v>0</v>
      </c>
      <c r="AT110" s="22">
        <v>10</v>
      </c>
      <c r="AU110" s="22">
        <v>0</v>
      </c>
      <c r="AV110" s="22">
        <v>2</v>
      </c>
      <c r="AW110" s="22">
        <v>0</v>
      </c>
      <c r="AX110" s="22">
        <v>0</v>
      </c>
      <c r="AY110" s="22">
        <v>5</v>
      </c>
      <c r="AZ110" s="22">
        <v>1</v>
      </c>
      <c r="BA110" s="22">
        <v>0</v>
      </c>
      <c r="BB110" s="22">
        <v>0</v>
      </c>
      <c r="BC110" s="22">
        <v>0</v>
      </c>
      <c r="BD110" s="22">
        <v>0</v>
      </c>
      <c r="BE110" s="22">
        <v>0</v>
      </c>
      <c r="BF110" s="22">
        <v>0</v>
      </c>
      <c r="BG110" s="22">
        <v>0</v>
      </c>
      <c r="BH110" s="22">
        <v>0</v>
      </c>
      <c r="BI110" s="22">
        <v>0</v>
      </c>
      <c r="BJ110" s="22">
        <v>2</v>
      </c>
      <c r="BK110" s="22">
        <v>0</v>
      </c>
      <c r="BL110" s="22">
        <v>15</v>
      </c>
      <c r="BM110" s="22">
        <v>1</v>
      </c>
      <c r="BN110" s="22">
        <v>2</v>
      </c>
      <c r="BO110" s="22">
        <v>0</v>
      </c>
      <c r="BP110" s="22">
        <v>5</v>
      </c>
      <c r="BQ110" s="22">
        <v>40589</v>
      </c>
      <c r="BR110" s="22">
        <v>28201</v>
      </c>
      <c r="BS110" s="22">
        <v>0</v>
      </c>
      <c r="BT110" s="22">
        <v>0</v>
      </c>
      <c r="BU110" s="22">
        <v>0</v>
      </c>
      <c r="BV110" s="76">
        <v>0</v>
      </c>
      <c r="BW110" s="113">
        <f t="shared" si="14"/>
        <v>69513</v>
      </c>
      <c r="BX110" s="60">
        <v>2504</v>
      </c>
      <c r="BY110" s="22">
        <v>0</v>
      </c>
      <c r="BZ110" s="76">
        <v>0</v>
      </c>
      <c r="CA110" s="113">
        <f t="shared" si="10"/>
        <v>2504</v>
      </c>
      <c r="CB110" s="60">
        <v>10638</v>
      </c>
      <c r="CC110" s="76">
        <v>0</v>
      </c>
      <c r="CD110" s="113">
        <f t="shared" si="11"/>
        <v>10638</v>
      </c>
      <c r="CE110" s="60">
        <v>0</v>
      </c>
      <c r="CF110" s="22">
        <v>0</v>
      </c>
      <c r="CG110" s="76">
        <v>0</v>
      </c>
      <c r="CH110" s="113">
        <f t="shared" si="12"/>
        <v>0</v>
      </c>
      <c r="CI110" s="81">
        <f t="shared" si="13"/>
        <v>13142</v>
      </c>
      <c r="CJ110" s="113">
        <f t="shared" si="15"/>
        <v>82655</v>
      </c>
      <c r="CK110" s="91"/>
      <c r="CL110" s="32"/>
    </row>
    <row r="111" spans="1:90" ht="22.5" x14ac:dyDescent="0.2">
      <c r="A111" s="63" t="s">
        <v>334</v>
      </c>
      <c r="B111" s="57" t="s">
        <v>335</v>
      </c>
      <c r="C111" s="60">
        <v>0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  <c r="Z111" s="22">
        <v>0</v>
      </c>
      <c r="AA111" s="22">
        <v>0</v>
      </c>
      <c r="AB111" s="22">
        <v>0</v>
      </c>
      <c r="AC111" s="22">
        <v>0</v>
      </c>
      <c r="AD111" s="22">
        <v>0</v>
      </c>
      <c r="AE111" s="22">
        <v>0</v>
      </c>
      <c r="AF111" s="22">
        <v>0</v>
      </c>
      <c r="AG111" s="22">
        <v>0</v>
      </c>
      <c r="AH111" s="22">
        <v>0</v>
      </c>
      <c r="AI111" s="22">
        <v>0</v>
      </c>
      <c r="AJ111" s="22">
        <v>0</v>
      </c>
      <c r="AK111" s="22">
        <v>0</v>
      </c>
      <c r="AL111" s="22">
        <v>0</v>
      </c>
      <c r="AM111" s="22">
        <v>0</v>
      </c>
      <c r="AN111" s="22">
        <v>0</v>
      </c>
      <c r="AO111" s="22">
        <v>0</v>
      </c>
      <c r="AP111" s="22">
        <v>0</v>
      </c>
      <c r="AQ111" s="22">
        <v>0</v>
      </c>
      <c r="AR111" s="22">
        <v>0</v>
      </c>
      <c r="AS111" s="22">
        <v>0</v>
      </c>
      <c r="AT111" s="22">
        <v>0</v>
      </c>
      <c r="AU111" s="22">
        <v>0</v>
      </c>
      <c r="AV111" s="22">
        <v>0</v>
      </c>
      <c r="AW111" s="22">
        <v>0</v>
      </c>
      <c r="AX111" s="22">
        <v>0</v>
      </c>
      <c r="AY111" s="22">
        <v>0</v>
      </c>
      <c r="AZ111" s="22">
        <v>0</v>
      </c>
      <c r="BA111" s="22">
        <v>0</v>
      </c>
      <c r="BB111" s="22">
        <v>0</v>
      </c>
      <c r="BC111" s="22">
        <v>0</v>
      </c>
      <c r="BD111" s="22">
        <v>0</v>
      </c>
      <c r="BE111" s="22">
        <v>0</v>
      </c>
      <c r="BF111" s="22">
        <v>0</v>
      </c>
      <c r="BG111" s="22">
        <v>0</v>
      </c>
      <c r="BH111" s="22">
        <v>0</v>
      </c>
      <c r="BI111" s="22">
        <v>0</v>
      </c>
      <c r="BJ111" s="22">
        <v>0</v>
      </c>
      <c r="BK111" s="22">
        <v>0</v>
      </c>
      <c r="BL111" s="22">
        <v>0</v>
      </c>
      <c r="BM111" s="22">
        <v>0</v>
      </c>
      <c r="BN111" s="22">
        <v>0</v>
      </c>
      <c r="BO111" s="22">
        <v>0</v>
      </c>
      <c r="BP111" s="22">
        <v>0</v>
      </c>
      <c r="BQ111" s="22">
        <v>0</v>
      </c>
      <c r="BR111" s="22">
        <v>0</v>
      </c>
      <c r="BS111" s="22">
        <v>0</v>
      </c>
      <c r="BT111" s="22">
        <v>0</v>
      </c>
      <c r="BU111" s="22">
        <v>0</v>
      </c>
      <c r="BV111" s="76">
        <v>0</v>
      </c>
      <c r="BW111" s="113">
        <f t="shared" si="14"/>
        <v>0</v>
      </c>
      <c r="BX111" s="60">
        <v>0</v>
      </c>
      <c r="BY111" s="22">
        <v>0</v>
      </c>
      <c r="BZ111" s="76">
        <v>0</v>
      </c>
      <c r="CA111" s="113">
        <f t="shared" si="10"/>
        <v>0</v>
      </c>
      <c r="CB111" s="60">
        <v>0</v>
      </c>
      <c r="CC111" s="76">
        <v>0</v>
      </c>
      <c r="CD111" s="113">
        <f t="shared" si="11"/>
        <v>0</v>
      </c>
      <c r="CE111" s="60">
        <v>0</v>
      </c>
      <c r="CF111" s="22">
        <v>0</v>
      </c>
      <c r="CG111" s="76">
        <v>0</v>
      </c>
      <c r="CH111" s="113">
        <f t="shared" si="12"/>
        <v>0</v>
      </c>
      <c r="CI111" s="81">
        <f t="shared" si="13"/>
        <v>0</v>
      </c>
      <c r="CJ111" s="113">
        <f t="shared" si="15"/>
        <v>0</v>
      </c>
      <c r="CK111" s="91"/>
      <c r="CL111" s="32"/>
    </row>
    <row r="112" spans="1:90" x14ac:dyDescent="0.2">
      <c r="A112" s="63" t="s">
        <v>302</v>
      </c>
      <c r="B112" s="57" t="s">
        <v>303</v>
      </c>
      <c r="C112" s="60">
        <v>0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  <c r="Z112" s="22">
        <v>0</v>
      </c>
      <c r="AA112" s="22">
        <v>0</v>
      </c>
      <c r="AB112" s="22">
        <v>0</v>
      </c>
      <c r="AC112" s="22">
        <v>0</v>
      </c>
      <c r="AD112" s="22">
        <v>0</v>
      </c>
      <c r="AE112" s="22">
        <v>0</v>
      </c>
      <c r="AF112" s="22">
        <v>0</v>
      </c>
      <c r="AG112" s="22">
        <v>0</v>
      </c>
      <c r="AH112" s="22">
        <v>0</v>
      </c>
      <c r="AI112" s="22">
        <v>0</v>
      </c>
      <c r="AJ112" s="22">
        <v>0</v>
      </c>
      <c r="AK112" s="22">
        <v>0</v>
      </c>
      <c r="AL112" s="22">
        <v>0</v>
      </c>
      <c r="AM112" s="22">
        <v>0</v>
      </c>
      <c r="AN112" s="22">
        <v>0</v>
      </c>
      <c r="AO112" s="22">
        <v>0</v>
      </c>
      <c r="AP112" s="22">
        <v>0</v>
      </c>
      <c r="AQ112" s="22">
        <v>0</v>
      </c>
      <c r="AR112" s="22">
        <v>0</v>
      </c>
      <c r="AS112" s="22">
        <v>0</v>
      </c>
      <c r="AT112" s="22">
        <v>0</v>
      </c>
      <c r="AU112" s="22">
        <v>0</v>
      </c>
      <c r="AV112" s="22">
        <v>0</v>
      </c>
      <c r="AW112" s="22">
        <v>0</v>
      </c>
      <c r="AX112" s="22">
        <v>0</v>
      </c>
      <c r="AY112" s="22">
        <v>0</v>
      </c>
      <c r="AZ112" s="22">
        <v>0</v>
      </c>
      <c r="BA112" s="22">
        <v>0</v>
      </c>
      <c r="BB112" s="22">
        <v>0</v>
      </c>
      <c r="BC112" s="22">
        <v>0</v>
      </c>
      <c r="BD112" s="22">
        <v>0</v>
      </c>
      <c r="BE112" s="22">
        <v>0</v>
      </c>
      <c r="BF112" s="22">
        <v>0</v>
      </c>
      <c r="BG112" s="22">
        <v>0</v>
      </c>
      <c r="BH112" s="22">
        <v>0</v>
      </c>
      <c r="BI112" s="22">
        <v>0</v>
      </c>
      <c r="BJ112" s="22">
        <v>0</v>
      </c>
      <c r="BK112" s="22">
        <v>0</v>
      </c>
      <c r="BL112" s="22">
        <v>0</v>
      </c>
      <c r="BM112" s="22">
        <v>0</v>
      </c>
      <c r="BN112" s="22">
        <v>0</v>
      </c>
      <c r="BO112" s="22">
        <v>0</v>
      </c>
      <c r="BP112" s="22">
        <v>0</v>
      </c>
      <c r="BQ112" s="22">
        <v>0</v>
      </c>
      <c r="BR112" s="22">
        <v>0</v>
      </c>
      <c r="BS112" s="22">
        <v>0</v>
      </c>
      <c r="BT112" s="22">
        <v>0</v>
      </c>
      <c r="BU112" s="22">
        <v>0</v>
      </c>
      <c r="BV112" s="76">
        <v>0</v>
      </c>
      <c r="BW112" s="113">
        <f t="shared" si="14"/>
        <v>0</v>
      </c>
      <c r="BX112" s="60">
        <v>0</v>
      </c>
      <c r="BY112" s="22">
        <v>0</v>
      </c>
      <c r="BZ112" s="76">
        <v>0</v>
      </c>
      <c r="CA112" s="113">
        <f t="shared" si="10"/>
        <v>0</v>
      </c>
      <c r="CB112" s="60">
        <v>0</v>
      </c>
      <c r="CC112" s="76">
        <v>0</v>
      </c>
      <c r="CD112" s="113">
        <f t="shared" si="11"/>
        <v>0</v>
      </c>
      <c r="CE112" s="60">
        <v>0</v>
      </c>
      <c r="CF112" s="22">
        <v>0</v>
      </c>
      <c r="CG112" s="76">
        <v>0</v>
      </c>
      <c r="CH112" s="113">
        <f t="shared" si="12"/>
        <v>0</v>
      </c>
      <c r="CI112" s="81">
        <f t="shared" si="13"/>
        <v>0</v>
      </c>
      <c r="CJ112" s="113">
        <f t="shared" si="15"/>
        <v>0</v>
      </c>
      <c r="CK112" s="91"/>
      <c r="CL112" s="32"/>
    </row>
    <row r="113" spans="1:90" x14ac:dyDescent="0.2">
      <c r="A113" s="63" t="s">
        <v>304</v>
      </c>
      <c r="B113" s="57" t="s">
        <v>305</v>
      </c>
      <c r="C113" s="60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  <c r="Z113" s="22">
        <v>0</v>
      </c>
      <c r="AA113" s="22">
        <v>0</v>
      </c>
      <c r="AB113" s="22">
        <v>0</v>
      </c>
      <c r="AC113" s="22">
        <v>0</v>
      </c>
      <c r="AD113" s="22">
        <v>0</v>
      </c>
      <c r="AE113" s="22">
        <v>0</v>
      </c>
      <c r="AF113" s="22">
        <v>0</v>
      </c>
      <c r="AG113" s="22">
        <v>0</v>
      </c>
      <c r="AH113" s="22">
        <v>0</v>
      </c>
      <c r="AI113" s="22">
        <v>0</v>
      </c>
      <c r="AJ113" s="22">
        <v>0</v>
      </c>
      <c r="AK113" s="22">
        <v>0</v>
      </c>
      <c r="AL113" s="22">
        <v>0</v>
      </c>
      <c r="AM113" s="22">
        <v>0</v>
      </c>
      <c r="AN113" s="22">
        <v>0</v>
      </c>
      <c r="AO113" s="22">
        <v>0</v>
      </c>
      <c r="AP113" s="22">
        <v>0</v>
      </c>
      <c r="AQ113" s="22">
        <v>0</v>
      </c>
      <c r="AR113" s="22">
        <v>0</v>
      </c>
      <c r="AS113" s="22">
        <v>0</v>
      </c>
      <c r="AT113" s="22">
        <v>0</v>
      </c>
      <c r="AU113" s="22">
        <v>0</v>
      </c>
      <c r="AV113" s="22">
        <v>0</v>
      </c>
      <c r="AW113" s="22">
        <v>0</v>
      </c>
      <c r="AX113" s="22">
        <v>0</v>
      </c>
      <c r="AY113" s="22">
        <v>0</v>
      </c>
      <c r="AZ113" s="22">
        <v>0</v>
      </c>
      <c r="BA113" s="22">
        <v>0</v>
      </c>
      <c r="BB113" s="22">
        <v>0</v>
      </c>
      <c r="BC113" s="22">
        <v>0</v>
      </c>
      <c r="BD113" s="22">
        <v>0</v>
      </c>
      <c r="BE113" s="22">
        <v>0</v>
      </c>
      <c r="BF113" s="22">
        <v>0</v>
      </c>
      <c r="BG113" s="22">
        <v>0</v>
      </c>
      <c r="BH113" s="22">
        <v>0</v>
      </c>
      <c r="BI113" s="22">
        <v>0</v>
      </c>
      <c r="BJ113" s="22">
        <v>0</v>
      </c>
      <c r="BK113" s="22">
        <v>0</v>
      </c>
      <c r="BL113" s="22">
        <v>0</v>
      </c>
      <c r="BM113" s="22">
        <v>0</v>
      </c>
      <c r="BN113" s="22">
        <v>0</v>
      </c>
      <c r="BO113" s="22">
        <v>0</v>
      </c>
      <c r="BP113" s="22">
        <v>0</v>
      </c>
      <c r="BQ113" s="22">
        <v>0</v>
      </c>
      <c r="BR113" s="22">
        <v>0</v>
      </c>
      <c r="BS113" s="22">
        <v>0</v>
      </c>
      <c r="BT113" s="22">
        <v>0</v>
      </c>
      <c r="BU113" s="22">
        <v>0</v>
      </c>
      <c r="BV113" s="76">
        <v>0</v>
      </c>
      <c r="BW113" s="113">
        <f t="shared" si="14"/>
        <v>0</v>
      </c>
      <c r="BX113" s="60">
        <v>0</v>
      </c>
      <c r="BY113" s="22">
        <v>0</v>
      </c>
      <c r="BZ113" s="76">
        <v>0</v>
      </c>
      <c r="CA113" s="113">
        <f t="shared" si="10"/>
        <v>0</v>
      </c>
      <c r="CB113" s="60">
        <v>0</v>
      </c>
      <c r="CC113" s="76">
        <v>0</v>
      </c>
      <c r="CD113" s="113">
        <f t="shared" si="11"/>
        <v>0</v>
      </c>
      <c r="CE113" s="60">
        <v>0</v>
      </c>
      <c r="CF113" s="22">
        <v>0</v>
      </c>
      <c r="CG113" s="76">
        <v>0</v>
      </c>
      <c r="CH113" s="113">
        <f t="shared" si="12"/>
        <v>0</v>
      </c>
      <c r="CI113" s="81">
        <f t="shared" si="13"/>
        <v>0</v>
      </c>
      <c r="CJ113" s="113">
        <f t="shared" si="15"/>
        <v>0</v>
      </c>
      <c r="CK113" s="91"/>
      <c r="CL113" s="32"/>
    </row>
    <row r="114" spans="1:90" ht="22.5" x14ac:dyDescent="0.2">
      <c r="A114" s="63" t="s">
        <v>306</v>
      </c>
      <c r="B114" s="57" t="s">
        <v>307</v>
      </c>
      <c r="C114" s="60">
        <v>0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  <c r="Z114" s="22">
        <v>0</v>
      </c>
      <c r="AA114" s="22">
        <v>0</v>
      </c>
      <c r="AB114" s="22">
        <v>0</v>
      </c>
      <c r="AC114" s="22">
        <v>0</v>
      </c>
      <c r="AD114" s="22">
        <v>0</v>
      </c>
      <c r="AE114" s="22">
        <v>0</v>
      </c>
      <c r="AF114" s="22">
        <v>0</v>
      </c>
      <c r="AG114" s="22">
        <v>0</v>
      </c>
      <c r="AH114" s="22">
        <v>0</v>
      </c>
      <c r="AI114" s="22">
        <v>0</v>
      </c>
      <c r="AJ114" s="22">
        <v>0</v>
      </c>
      <c r="AK114" s="22">
        <v>0</v>
      </c>
      <c r="AL114" s="22">
        <v>0</v>
      </c>
      <c r="AM114" s="22">
        <v>0</v>
      </c>
      <c r="AN114" s="22">
        <v>0</v>
      </c>
      <c r="AO114" s="22">
        <v>0</v>
      </c>
      <c r="AP114" s="22">
        <v>0</v>
      </c>
      <c r="AQ114" s="22">
        <v>0</v>
      </c>
      <c r="AR114" s="22">
        <v>0</v>
      </c>
      <c r="AS114" s="22">
        <v>0</v>
      </c>
      <c r="AT114" s="22">
        <v>0</v>
      </c>
      <c r="AU114" s="22">
        <v>0</v>
      </c>
      <c r="AV114" s="22">
        <v>0</v>
      </c>
      <c r="AW114" s="22">
        <v>0</v>
      </c>
      <c r="AX114" s="22">
        <v>0</v>
      </c>
      <c r="AY114" s="22">
        <v>0</v>
      </c>
      <c r="AZ114" s="22">
        <v>0</v>
      </c>
      <c r="BA114" s="22">
        <v>0</v>
      </c>
      <c r="BB114" s="22">
        <v>0</v>
      </c>
      <c r="BC114" s="22">
        <v>0</v>
      </c>
      <c r="BD114" s="22">
        <v>0</v>
      </c>
      <c r="BE114" s="22">
        <v>0</v>
      </c>
      <c r="BF114" s="22">
        <v>0</v>
      </c>
      <c r="BG114" s="22">
        <v>0</v>
      </c>
      <c r="BH114" s="22">
        <v>0</v>
      </c>
      <c r="BI114" s="22">
        <v>0</v>
      </c>
      <c r="BJ114" s="22">
        <v>0</v>
      </c>
      <c r="BK114" s="22">
        <v>0</v>
      </c>
      <c r="BL114" s="22">
        <v>0</v>
      </c>
      <c r="BM114" s="22">
        <v>0</v>
      </c>
      <c r="BN114" s="22">
        <v>0</v>
      </c>
      <c r="BO114" s="22">
        <v>0</v>
      </c>
      <c r="BP114" s="22">
        <v>0</v>
      </c>
      <c r="BQ114" s="22">
        <v>0</v>
      </c>
      <c r="BR114" s="22">
        <v>0</v>
      </c>
      <c r="BS114" s="22">
        <v>0</v>
      </c>
      <c r="BT114" s="22">
        <v>0</v>
      </c>
      <c r="BU114" s="22">
        <v>0</v>
      </c>
      <c r="BV114" s="76">
        <v>0</v>
      </c>
      <c r="BW114" s="113">
        <f t="shared" si="14"/>
        <v>0</v>
      </c>
      <c r="BX114" s="60">
        <v>0</v>
      </c>
      <c r="BY114" s="22">
        <v>0</v>
      </c>
      <c r="BZ114" s="76">
        <v>0</v>
      </c>
      <c r="CA114" s="113">
        <f t="shared" si="10"/>
        <v>0</v>
      </c>
      <c r="CB114" s="60">
        <v>0</v>
      </c>
      <c r="CC114" s="76">
        <v>0</v>
      </c>
      <c r="CD114" s="113">
        <f t="shared" si="11"/>
        <v>0</v>
      </c>
      <c r="CE114" s="60">
        <v>0</v>
      </c>
      <c r="CF114" s="22">
        <v>0</v>
      </c>
      <c r="CG114" s="76">
        <v>0</v>
      </c>
      <c r="CH114" s="113">
        <f t="shared" si="12"/>
        <v>0</v>
      </c>
      <c r="CI114" s="81">
        <f t="shared" si="13"/>
        <v>0</v>
      </c>
      <c r="CJ114" s="113">
        <f t="shared" si="15"/>
        <v>0</v>
      </c>
      <c r="CK114" s="91"/>
      <c r="CL114" s="32"/>
    </row>
    <row r="115" spans="1:90" ht="12" customHeight="1" x14ac:dyDescent="0.2">
      <c r="A115" s="63" t="s">
        <v>308</v>
      </c>
      <c r="B115" s="57" t="s">
        <v>127</v>
      </c>
      <c r="C115" s="60">
        <v>0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4966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106</v>
      </c>
      <c r="Y115" s="22">
        <v>0</v>
      </c>
      <c r="Z115" s="22">
        <v>0</v>
      </c>
      <c r="AA115" s="22">
        <v>0</v>
      </c>
      <c r="AB115" s="22">
        <v>0</v>
      </c>
      <c r="AC115" s="22">
        <v>0</v>
      </c>
      <c r="AD115" s="22">
        <v>0</v>
      </c>
      <c r="AE115" s="22">
        <v>0</v>
      </c>
      <c r="AF115" s="22">
        <v>0</v>
      </c>
      <c r="AG115" s="22">
        <v>0</v>
      </c>
      <c r="AH115" s="22">
        <v>0</v>
      </c>
      <c r="AI115" s="22">
        <v>0</v>
      </c>
      <c r="AJ115" s="22">
        <v>130</v>
      </c>
      <c r="AK115" s="22">
        <v>0</v>
      </c>
      <c r="AL115" s="22">
        <v>0</v>
      </c>
      <c r="AM115" s="22">
        <v>0</v>
      </c>
      <c r="AN115" s="22">
        <v>402</v>
      </c>
      <c r="AO115" s="22">
        <v>0</v>
      </c>
      <c r="AP115" s="22">
        <v>0</v>
      </c>
      <c r="AQ115" s="22">
        <v>0</v>
      </c>
      <c r="AR115" s="22">
        <v>0</v>
      </c>
      <c r="AS115" s="22">
        <v>206</v>
      </c>
      <c r="AT115" s="22">
        <v>244</v>
      </c>
      <c r="AU115" s="22">
        <v>0</v>
      </c>
      <c r="AV115" s="22">
        <v>0</v>
      </c>
      <c r="AW115" s="22">
        <v>0</v>
      </c>
      <c r="AX115" s="22">
        <v>0</v>
      </c>
      <c r="AY115" s="22">
        <v>0</v>
      </c>
      <c r="AZ115" s="22">
        <v>0</v>
      </c>
      <c r="BA115" s="22">
        <v>0</v>
      </c>
      <c r="BB115" s="22">
        <v>0</v>
      </c>
      <c r="BC115" s="22">
        <v>0</v>
      </c>
      <c r="BD115" s="22">
        <v>0</v>
      </c>
      <c r="BE115" s="22">
        <v>0</v>
      </c>
      <c r="BF115" s="22">
        <v>0</v>
      </c>
      <c r="BG115" s="22">
        <v>0</v>
      </c>
      <c r="BH115" s="22">
        <v>0</v>
      </c>
      <c r="BI115" s="22">
        <v>0</v>
      </c>
      <c r="BJ115" s="22">
        <v>0</v>
      </c>
      <c r="BK115" s="22">
        <v>0</v>
      </c>
      <c r="BL115" s="22">
        <v>0</v>
      </c>
      <c r="BM115" s="22">
        <v>0</v>
      </c>
      <c r="BN115" s="22">
        <v>0</v>
      </c>
      <c r="BO115" s="22">
        <v>0</v>
      </c>
      <c r="BP115" s="22">
        <v>179</v>
      </c>
      <c r="BQ115" s="22">
        <v>0</v>
      </c>
      <c r="BR115" s="22">
        <v>214</v>
      </c>
      <c r="BS115" s="22">
        <v>53</v>
      </c>
      <c r="BT115" s="22">
        <v>0</v>
      </c>
      <c r="BU115" s="22">
        <v>1620</v>
      </c>
      <c r="BV115" s="76">
        <v>0</v>
      </c>
      <c r="BW115" s="113">
        <f t="shared" si="14"/>
        <v>8120</v>
      </c>
      <c r="BX115" s="60">
        <v>3118</v>
      </c>
      <c r="BY115" s="22">
        <v>0</v>
      </c>
      <c r="BZ115" s="76">
        <v>0</v>
      </c>
      <c r="CA115" s="113">
        <f t="shared" si="10"/>
        <v>3118</v>
      </c>
      <c r="CB115" s="60">
        <v>0</v>
      </c>
      <c r="CC115" s="76">
        <v>0</v>
      </c>
      <c r="CD115" s="113">
        <f t="shared" si="11"/>
        <v>0</v>
      </c>
      <c r="CE115" s="60">
        <v>0</v>
      </c>
      <c r="CF115" s="22">
        <v>0</v>
      </c>
      <c r="CG115" s="76">
        <v>0</v>
      </c>
      <c r="CH115" s="113">
        <f t="shared" si="12"/>
        <v>0</v>
      </c>
      <c r="CI115" s="81">
        <f t="shared" si="13"/>
        <v>3118</v>
      </c>
      <c r="CJ115" s="113">
        <f t="shared" si="15"/>
        <v>11238</v>
      </c>
      <c r="CK115" s="91"/>
      <c r="CL115" s="32"/>
    </row>
    <row r="116" spans="1:90" ht="22.5" x14ac:dyDescent="0.2">
      <c r="A116" s="64" t="s">
        <v>309</v>
      </c>
      <c r="B116" s="65" t="s">
        <v>310</v>
      </c>
      <c r="C116" s="66">
        <v>0</v>
      </c>
      <c r="D116" s="67">
        <v>0</v>
      </c>
      <c r="E116" s="67">
        <v>0</v>
      </c>
      <c r="F116" s="67">
        <v>0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  <c r="Q116" s="67">
        <v>0</v>
      </c>
      <c r="R116" s="67">
        <v>0</v>
      </c>
      <c r="S116" s="67">
        <v>0</v>
      </c>
      <c r="T116" s="67">
        <v>0</v>
      </c>
      <c r="U116" s="67">
        <v>0</v>
      </c>
      <c r="V116" s="67">
        <v>0</v>
      </c>
      <c r="W116" s="67">
        <v>0</v>
      </c>
      <c r="X116" s="67">
        <v>0</v>
      </c>
      <c r="Y116" s="67">
        <v>0</v>
      </c>
      <c r="Z116" s="67">
        <v>0</v>
      </c>
      <c r="AA116" s="67">
        <v>0</v>
      </c>
      <c r="AB116" s="67">
        <v>0</v>
      </c>
      <c r="AC116" s="67">
        <v>0</v>
      </c>
      <c r="AD116" s="67">
        <v>0</v>
      </c>
      <c r="AE116" s="67">
        <v>0</v>
      </c>
      <c r="AF116" s="67">
        <v>0</v>
      </c>
      <c r="AG116" s="67">
        <v>0</v>
      </c>
      <c r="AH116" s="67">
        <v>0</v>
      </c>
      <c r="AI116" s="67">
        <v>0</v>
      </c>
      <c r="AJ116" s="67">
        <v>0</v>
      </c>
      <c r="AK116" s="67">
        <v>0</v>
      </c>
      <c r="AL116" s="67">
        <v>0</v>
      </c>
      <c r="AM116" s="67">
        <v>0</v>
      </c>
      <c r="AN116" s="67">
        <v>0</v>
      </c>
      <c r="AO116" s="67">
        <v>0</v>
      </c>
      <c r="AP116" s="67">
        <v>0</v>
      </c>
      <c r="AQ116" s="67">
        <v>0</v>
      </c>
      <c r="AR116" s="67">
        <v>0</v>
      </c>
      <c r="AS116" s="67">
        <v>0</v>
      </c>
      <c r="AT116" s="67">
        <v>0</v>
      </c>
      <c r="AU116" s="67">
        <v>0</v>
      </c>
      <c r="AV116" s="67">
        <v>0</v>
      </c>
      <c r="AW116" s="67">
        <v>0</v>
      </c>
      <c r="AX116" s="67">
        <v>0</v>
      </c>
      <c r="AY116" s="67">
        <v>0</v>
      </c>
      <c r="AZ116" s="67">
        <v>0</v>
      </c>
      <c r="BA116" s="67">
        <v>0</v>
      </c>
      <c r="BB116" s="67">
        <v>0</v>
      </c>
      <c r="BC116" s="67">
        <v>0</v>
      </c>
      <c r="BD116" s="67">
        <v>0</v>
      </c>
      <c r="BE116" s="67">
        <v>0</v>
      </c>
      <c r="BF116" s="67">
        <v>0</v>
      </c>
      <c r="BG116" s="67">
        <v>0</v>
      </c>
      <c r="BH116" s="67">
        <v>0</v>
      </c>
      <c r="BI116" s="67">
        <v>0</v>
      </c>
      <c r="BJ116" s="67">
        <v>0</v>
      </c>
      <c r="BK116" s="67">
        <v>0</v>
      </c>
      <c r="BL116" s="67">
        <v>0</v>
      </c>
      <c r="BM116" s="67">
        <v>0</v>
      </c>
      <c r="BN116" s="67">
        <v>0</v>
      </c>
      <c r="BO116" s="67">
        <v>0</v>
      </c>
      <c r="BP116" s="67">
        <v>0</v>
      </c>
      <c r="BQ116" s="67">
        <v>0</v>
      </c>
      <c r="BR116" s="67">
        <v>0</v>
      </c>
      <c r="BS116" s="67">
        <v>0</v>
      </c>
      <c r="BT116" s="67">
        <v>0</v>
      </c>
      <c r="BU116" s="67">
        <v>0</v>
      </c>
      <c r="BV116" s="77">
        <v>0</v>
      </c>
      <c r="BW116" s="114">
        <f t="shared" si="14"/>
        <v>0</v>
      </c>
      <c r="BX116" s="66">
        <v>0</v>
      </c>
      <c r="BY116" s="67">
        <v>0</v>
      </c>
      <c r="BZ116" s="77">
        <v>0</v>
      </c>
      <c r="CA116" s="114">
        <f t="shared" si="10"/>
        <v>0</v>
      </c>
      <c r="CB116" s="66">
        <v>0</v>
      </c>
      <c r="CC116" s="77">
        <v>0</v>
      </c>
      <c r="CD116" s="114">
        <f t="shared" si="11"/>
        <v>0</v>
      </c>
      <c r="CE116" s="66">
        <v>0</v>
      </c>
      <c r="CF116" s="67">
        <v>0</v>
      </c>
      <c r="CG116" s="77">
        <v>0</v>
      </c>
      <c r="CH116" s="114">
        <f t="shared" si="12"/>
        <v>0</v>
      </c>
      <c r="CI116" s="82">
        <f t="shared" si="13"/>
        <v>0</v>
      </c>
      <c r="CJ116" s="114">
        <f t="shared" si="15"/>
        <v>0</v>
      </c>
      <c r="CK116" s="91"/>
      <c r="CL116" s="32"/>
    </row>
    <row r="117" spans="1:90" s="17" customFormat="1" x14ac:dyDescent="0.2">
      <c r="A117" s="90"/>
      <c r="B117" s="115" t="s">
        <v>379</v>
      </c>
      <c r="C117" s="106">
        <f>SUM(C7:C116)</f>
        <v>331295</v>
      </c>
      <c r="D117" s="106">
        <f t="shared" ref="D117:BO117" si="16">SUM(D7:D116)</f>
        <v>37791</v>
      </c>
      <c r="E117" s="106">
        <f t="shared" si="16"/>
        <v>43711</v>
      </c>
      <c r="F117" s="106">
        <f t="shared" si="16"/>
        <v>21264</v>
      </c>
      <c r="G117" s="106">
        <f t="shared" si="16"/>
        <v>30491</v>
      </c>
      <c r="H117" s="106">
        <f t="shared" si="16"/>
        <v>122712</v>
      </c>
      <c r="I117" s="106">
        <f t="shared" si="16"/>
        <v>1751332</v>
      </c>
      <c r="J117" s="106">
        <f t="shared" si="16"/>
        <v>159634</v>
      </c>
      <c r="K117" s="106">
        <f t="shared" si="16"/>
        <v>515371</v>
      </c>
      <c r="L117" s="106">
        <f t="shared" si="16"/>
        <v>449643</v>
      </c>
      <c r="M117" s="106">
        <f t="shared" si="16"/>
        <v>239143</v>
      </c>
      <c r="N117" s="106">
        <f t="shared" si="16"/>
        <v>0</v>
      </c>
      <c r="O117" s="106">
        <f t="shared" si="16"/>
        <v>55337</v>
      </c>
      <c r="P117" s="106">
        <f t="shared" si="16"/>
        <v>955878</v>
      </c>
      <c r="Q117" s="106">
        <f t="shared" si="16"/>
        <v>207906</v>
      </c>
      <c r="R117" s="106">
        <f t="shared" si="16"/>
        <v>205772</v>
      </c>
      <c r="S117" s="106">
        <f t="shared" si="16"/>
        <v>65630</v>
      </c>
      <c r="T117" s="106">
        <f t="shared" si="16"/>
        <v>2491555</v>
      </c>
      <c r="U117" s="106">
        <f t="shared" si="16"/>
        <v>514905</v>
      </c>
      <c r="V117" s="106">
        <f t="shared" si="16"/>
        <v>333564</v>
      </c>
      <c r="W117" s="106">
        <f t="shared" si="16"/>
        <v>177040</v>
      </c>
      <c r="X117" s="106">
        <f t="shared" si="16"/>
        <v>894367</v>
      </c>
      <c r="Y117" s="106">
        <f t="shared" si="16"/>
        <v>690501</v>
      </c>
      <c r="Z117" s="106">
        <f t="shared" si="16"/>
        <v>57170</v>
      </c>
      <c r="AA117" s="106">
        <f t="shared" si="16"/>
        <v>280029</v>
      </c>
      <c r="AB117" s="106">
        <f t="shared" si="16"/>
        <v>287907</v>
      </c>
      <c r="AC117" s="106">
        <f t="shared" si="16"/>
        <v>4047634</v>
      </c>
      <c r="AD117" s="106">
        <f t="shared" si="16"/>
        <v>237379</v>
      </c>
      <c r="AE117" s="106">
        <f t="shared" si="16"/>
        <v>145112</v>
      </c>
      <c r="AF117" s="106">
        <f t="shared" si="16"/>
        <v>25576</v>
      </c>
      <c r="AG117" s="106">
        <f t="shared" si="16"/>
        <v>173022</v>
      </c>
      <c r="AH117" s="106">
        <f t="shared" si="16"/>
        <v>883527</v>
      </c>
      <c r="AI117" s="106">
        <f t="shared" si="16"/>
        <v>102973</v>
      </c>
      <c r="AJ117" s="106">
        <f t="shared" si="16"/>
        <v>32995</v>
      </c>
      <c r="AK117" s="106">
        <f t="shared" si="16"/>
        <v>759456</v>
      </c>
      <c r="AL117" s="106">
        <f t="shared" si="16"/>
        <v>465603</v>
      </c>
      <c r="AM117" s="106">
        <f t="shared" si="16"/>
        <v>434249</v>
      </c>
      <c r="AN117" s="106">
        <f t="shared" si="16"/>
        <v>219197</v>
      </c>
      <c r="AO117" s="106">
        <f t="shared" si="16"/>
        <v>404103</v>
      </c>
      <c r="AP117" s="106">
        <f t="shared" si="16"/>
        <v>31279</v>
      </c>
      <c r="AQ117" s="106">
        <f t="shared" si="16"/>
        <v>531067</v>
      </c>
      <c r="AR117" s="106">
        <f t="shared" si="16"/>
        <v>21515</v>
      </c>
      <c r="AS117" s="106">
        <f t="shared" si="16"/>
        <v>52604</v>
      </c>
      <c r="AT117" s="106">
        <f t="shared" si="16"/>
        <v>999882</v>
      </c>
      <c r="AU117" s="106">
        <f t="shared" si="16"/>
        <v>29017</v>
      </c>
      <c r="AV117" s="106">
        <f t="shared" si="16"/>
        <v>52669</v>
      </c>
      <c r="AW117" s="106">
        <f t="shared" si="16"/>
        <v>502079</v>
      </c>
      <c r="AX117" s="106">
        <f t="shared" si="16"/>
        <v>209398</v>
      </c>
      <c r="AY117" s="106">
        <f t="shared" si="16"/>
        <v>166516</v>
      </c>
      <c r="AZ117" s="106">
        <f t="shared" si="16"/>
        <v>92926</v>
      </c>
      <c r="BA117" s="106">
        <f t="shared" si="16"/>
        <v>29587</v>
      </c>
      <c r="BB117" s="106">
        <f t="shared" si="16"/>
        <v>27319</v>
      </c>
      <c r="BC117" s="106">
        <f t="shared" si="16"/>
        <v>54913</v>
      </c>
      <c r="BD117" s="106">
        <f t="shared" si="16"/>
        <v>94679</v>
      </c>
      <c r="BE117" s="106">
        <f t="shared" si="16"/>
        <v>15608</v>
      </c>
      <c r="BF117" s="106">
        <f t="shared" si="16"/>
        <v>42821</v>
      </c>
      <c r="BG117" s="106">
        <f t="shared" si="16"/>
        <v>26888</v>
      </c>
      <c r="BH117" s="106">
        <f t="shared" si="16"/>
        <v>49532</v>
      </c>
      <c r="BI117" s="106">
        <f t="shared" si="16"/>
        <v>3652</v>
      </c>
      <c r="BJ117" s="106">
        <f t="shared" si="16"/>
        <v>74486</v>
      </c>
      <c r="BK117" s="106">
        <f t="shared" si="16"/>
        <v>52382</v>
      </c>
      <c r="BL117" s="106">
        <f t="shared" si="16"/>
        <v>91010</v>
      </c>
      <c r="BM117" s="106">
        <f t="shared" si="16"/>
        <v>15953</v>
      </c>
      <c r="BN117" s="106">
        <f t="shared" si="16"/>
        <v>14342</v>
      </c>
      <c r="BO117" s="106">
        <f t="shared" si="16"/>
        <v>214607</v>
      </c>
      <c r="BP117" s="106">
        <f t="shared" ref="BP117:BV117" si="17">SUM(BP7:BP116)</f>
        <v>489543</v>
      </c>
      <c r="BQ117" s="106">
        <f t="shared" si="17"/>
        <v>124901</v>
      </c>
      <c r="BR117" s="106">
        <f t="shared" si="17"/>
        <v>43182</v>
      </c>
      <c r="BS117" s="106">
        <f t="shared" si="17"/>
        <v>39378</v>
      </c>
      <c r="BT117" s="106">
        <f t="shared" si="17"/>
        <v>9748</v>
      </c>
      <c r="BU117" s="106">
        <f t="shared" si="17"/>
        <v>54996</v>
      </c>
      <c r="BV117" s="107">
        <f t="shared" si="17"/>
        <v>0</v>
      </c>
      <c r="BW117" s="106">
        <f>+SUM(C117:BV117)</f>
        <v>23109253</v>
      </c>
      <c r="BX117" s="108">
        <f>SUM(BX7:BX116)</f>
        <v>5161743</v>
      </c>
      <c r="BY117" s="106">
        <f>SUM(BY7:BY116)</f>
        <v>405698</v>
      </c>
      <c r="BZ117" s="107">
        <f>SUM(BZ7:BZ116)</f>
        <v>2846</v>
      </c>
      <c r="CA117" s="109">
        <f>SUM(BX117:BZ117)</f>
        <v>5570287</v>
      </c>
      <c r="CB117" s="108">
        <f t="shared" ref="CB117:CG117" si="18">SUM(CB7:CB116)</f>
        <v>2791903</v>
      </c>
      <c r="CC117" s="107">
        <f t="shared" si="18"/>
        <v>57020</v>
      </c>
      <c r="CD117" s="109">
        <f t="shared" si="18"/>
        <v>2848923</v>
      </c>
      <c r="CE117" s="110">
        <f t="shared" si="18"/>
        <v>0</v>
      </c>
      <c r="CF117" s="111">
        <f t="shared" si="18"/>
        <v>0</v>
      </c>
      <c r="CG117" s="107">
        <f t="shared" si="18"/>
        <v>0</v>
      </c>
      <c r="CH117" s="109">
        <f>SUM(CE117:CG117)</f>
        <v>0</v>
      </c>
      <c r="CI117" s="109">
        <f>CA117+CD117+CH117</f>
        <v>8419210</v>
      </c>
      <c r="CJ117" s="109">
        <f t="shared" si="15"/>
        <v>31528463</v>
      </c>
      <c r="CK117" s="91"/>
      <c r="CL117" s="32"/>
    </row>
    <row r="118" spans="1:90" x14ac:dyDescent="0.2">
      <c r="A118" s="13"/>
      <c r="B118" s="1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93"/>
      <c r="AU118" s="93"/>
      <c r="AV118" s="93"/>
      <c r="AW118" s="93"/>
      <c r="AX118" s="93"/>
      <c r="AY118" s="93"/>
      <c r="AZ118" s="93"/>
      <c r="BA118" s="93"/>
      <c r="BB118" s="93"/>
      <c r="BC118" s="93"/>
      <c r="BD118" s="93"/>
      <c r="BE118" s="93"/>
      <c r="BF118" s="93"/>
      <c r="BG118" s="93"/>
      <c r="BH118" s="93"/>
      <c r="BI118" s="93"/>
      <c r="BJ118" s="93"/>
      <c r="BK118" s="93"/>
      <c r="BL118" s="93"/>
      <c r="BM118" s="93"/>
      <c r="BN118" s="93"/>
      <c r="BO118" s="93"/>
      <c r="BP118" s="93"/>
      <c r="BQ118" s="93"/>
      <c r="BR118" s="93"/>
      <c r="BS118" s="93"/>
      <c r="BT118" s="93"/>
      <c r="BU118" s="93"/>
      <c r="BV118" s="93"/>
      <c r="BW118" s="14"/>
      <c r="BX118" s="13"/>
      <c r="BY118" s="13"/>
      <c r="BZ118" s="13"/>
      <c r="CA118" s="13"/>
      <c r="CB118" s="13"/>
      <c r="CC118" s="13"/>
      <c r="CD118" s="13"/>
      <c r="CE118" s="13"/>
      <c r="CF118" s="13"/>
      <c r="CG118" s="14"/>
      <c r="CH118" s="13"/>
      <c r="CI118" s="13"/>
      <c r="CJ118" s="13"/>
    </row>
    <row r="119" spans="1:90" x14ac:dyDescent="0.2">
      <c r="A119" s="51" t="s">
        <v>547</v>
      </c>
    </row>
    <row r="120" spans="1:90" s="17" customFormat="1" x14ac:dyDescent="0.2">
      <c r="A120" s="16"/>
      <c r="B120" s="16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X120" s="16"/>
      <c r="BY120" s="16"/>
      <c r="BZ120" s="16"/>
      <c r="CA120" s="16"/>
      <c r="CB120" s="16"/>
      <c r="CC120" s="16"/>
      <c r="CD120" s="16"/>
      <c r="CE120" s="16"/>
      <c r="CF120" s="16"/>
      <c r="CH120" s="16"/>
      <c r="CI120" s="16"/>
      <c r="CJ120" s="16"/>
      <c r="CK120" s="16"/>
    </row>
  </sheetData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120"/>
  <sheetViews>
    <sheetView workbookViewId="0">
      <pane xSplit="2" ySplit="6" topLeftCell="C7" activePane="bottomRight" state="frozen"/>
      <selection activeCell="B74" sqref="B74:B75"/>
      <selection pane="topRight" activeCell="B74" sqref="B74:B75"/>
      <selection pane="bottomLeft" activeCell="B74" sqref="B74:B75"/>
      <selection pane="bottomRight"/>
    </sheetView>
  </sheetViews>
  <sheetFormatPr baseColWidth="10" defaultColWidth="9.140625" defaultRowHeight="12.75" x14ac:dyDescent="0.2"/>
  <cols>
    <col min="1" max="1" width="7.7109375" style="16" customWidth="1"/>
    <col min="2" max="2" width="38.7109375" style="16" customWidth="1"/>
    <col min="3" max="3" width="11.5703125" style="16" bestFit="1" customWidth="1"/>
    <col min="4" max="5" width="10.28515625" style="16" bestFit="1" customWidth="1"/>
    <col min="6" max="6" width="9.85546875" style="16" bestFit="1" customWidth="1"/>
    <col min="7" max="7" width="10.28515625" style="16" bestFit="1" customWidth="1"/>
    <col min="8" max="8" width="13" style="16" customWidth="1"/>
    <col min="9" max="9" width="11.5703125" style="16" bestFit="1" customWidth="1"/>
    <col min="10" max="13" width="10.28515625" style="16" bestFit="1" customWidth="1"/>
    <col min="14" max="14" width="9" style="16" bestFit="1" customWidth="1"/>
    <col min="15" max="15" width="9.42578125" style="16" bestFit="1" customWidth="1"/>
    <col min="16" max="18" width="10.28515625" style="16" bestFit="1" customWidth="1"/>
    <col min="19" max="19" width="9.42578125" style="16" bestFit="1" customWidth="1"/>
    <col min="20" max="20" width="11.5703125" style="16" bestFit="1" customWidth="1"/>
    <col min="21" max="25" width="10.28515625" style="16" bestFit="1" customWidth="1"/>
    <col min="26" max="26" width="9.42578125" style="16" bestFit="1" customWidth="1"/>
    <col min="27" max="28" width="10.28515625" style="16" bestFit="1" customWidth="1"/>
    <col min="29" max="29" width="11.5703125" style="16" bestFit="1" customWidth="1"/>
    <col min="30" max="31" width="10.28515625" style="16" bestFit="1" customWidth="1"/>
    <col min="32" max="32" width="9.42578125" style="16" bestFit="1" customWidth="1"/>
    <col min="33" max="33" width="10.28515625" style="16" bestFit="1" customWidth="1"/>
    <col min="34" max="35" width="11.5703125" style="16" bestFit="1" customWidth="1"/>
    <col min="36" max="36" width="10.28515625" style="16" bestFit="1" customWidth="1"/>
    <col min="37" max="37" width="11.5703125" style="16" bestFit="1" customWidth="1"/>
    <col min="38" max="39" width="10.28515625" style="16" bestFit="1" customWidth="1"/>
    <col min="40" max="40" width="10.7109375" style="16" bestFit="1" customWidth="1"/>
    <col min="41" max="41" width="13.28515625" style="16" customWidth="1"/>
    <col min="42" max="42" width="9.42578125" style="16" bestFit="1" customWidth="1"/>
    <col min="43" max="43" width="10.28515625" style="16" bestFit="1" customWidth="1"/>
    <col min="44" max="45" width="9.42578125" style="16" bestFit="1" customWidth="1"/>
    <col min="46" max="46" width="10.28515625" style="16" bestFit="1" customWidth="1"/>
    <col min="47" max="48" width="9.42578125" style="16" bestFit="1" customWidth="1"/>
    <col min="49" max="49" width="11.5703125" style="16" bestFit="1" customWidth="1"/>
    <col min="50" max="50" width="11.140625" style="16" customWidth="1"/>
    <col min="51" max="51" width="19.28515625" style="16" bestFit="1" customWidth="1"/>
    <col min="52" max="52" width="12.7109375" style="16" customWidth="1"/>
    <col min="53" max="53" width="10.28515625" style="16" bestFit="1" customWidth="1"/>
    <col min="54" max="54" width="12" style="16" bestFit="1" customWidth="1"/>
    <col min="55" max="58" width="10.28515625" style="16" bestFit="1" customWidth="1"/>
    <col min="59" max="59" width="14.42578125" style="16" bestFit="1" customWidth="1"/>
    <col min="60" max="60" width="10.28515625" style="16" bestFit="1" customWidth="1"/>
    <col min="61" max="61" width="9.140625" style="16"/>
    <col min="62" max="62" width="9.42578125" style="16" bestFit="1" customWidth="1"/>
    <col min="63" max="63" width="11.140625" style="16" customWidth="1"/>
    <col min="64" max="64" width="10.28515625" style="16" bestFit="1" customWidth="1"/>
    <col min="65" max="65" width="9.42578125" style="16" bestFit="1" customWidth="1"/>
    <col min="66" max="66" width="12.28515625" style="16" customWidth="1"/>
    <col min="67" max="67" width="14.140625" style="16" bestFit="1" customWidth="1"/>
    <col min="68" max="68" width="18.5703125" style="16" bestFit="1" customWidth="1"/>
    <col min="69" max="69" width="11.5703125" style="16" bestFit="1" customWidth="1"/>
    <col min="70" max="70" width="11.42578125" style="16" customWidth="1"/>
    <col min="71" max="73" width="10.28515625" style="16" bestFit="1" customWidth="1"/>
    <col min="74" max="74" width="12.28515625" style="16" bestFit="1" customWidth="1"/>
    <col min="75" max="75" width="12.85546875" style="17" bestFit="1" customWidth="1"/>
    <col min="76" max="76" width="12.85546875" style="16" customWidth="1"/>
    <col min="77" max="77" width="11.5703125" style="16" bestFit="1" customWidth="1"/>
    <col min="78" max="79" width="12.85546875" style="16" bestFit="1" customWidth="1"/>
    <col min="80" max="81" width="11.5703125" style="16" bestFit="1" customWidth="1"/>
    <col min="82" max="82" width="12.42578125" style="16" bestFit="1" customWidth="1"/>
    <col min="83" max="83" width="14.5703125" style="16" customWidth="1"/>
    <col min="84" max="84" width="12.42578125" style="16" bestFit="1" customWidth="1"/>
    <col min="85" max="85" width="11.7109375" style="17" bestFit="1" customWidth="1"/>
    <col min="86" max="87" width="12.85546875" style="16" bestFit="1" customWidth="1"/>
    <col min="88" max="88" width="13.7109375" style="16" bestFit="1" customWidth="1"/>
    <col min="89" max="89" width="1.85546875" style="16" customWidth="1"/>
    <col min="90" max="16384" width="9.140625" style="16"/>
  </cols>
  <sheetData>
    <row r="1" spans="1:90" ht="15.75" x14ac:dyDescent="0.25">
      <c r="A1" s="30" t="s">
        <v>549</v>
      </c>
      <c r="B1" s="15"/>
    </row>
    <row r="2" spans="1:90" ht="15.75" x14ac:dyDescent="0.25">
      <c r="A2" s="30" t="s">
        <v>546</v>
      </c>
      <c r="B2" s="15"/>
    </row>
    <row r="3" spans="1:90" x14ac:dyDescent="0.2">
      <c r="A3" s="18" t="s">
        <v>1</v>
      </c>
      <c r="B3" s="15"/>
      <c r="CE3" s="31"/>
    </row>
    <row r="4" spans="1:90" x14ac:dyDescent="0.2">
      <c r="A4" s="18"/>
      <c r="B4" s="2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28"/>
      <c r="BX4" s="27"/>
      <c r="BY4" s="27"/>
      <c r="BZ4" s="27"/>
      <c r="CA4" s="27"/>
      <c r="CB4" s="27"/>
      <c r="CC4" s="27"/>
      <c r="CD4" s="27"/>
      <c r="CE4" s="87"/>
      <c r="CF4" s="27"/>
      <c r="CG4" s="28"/>
      <c r="CH4" s="27"/>
      <c r="CI4" s="27"/>
      <c r="CJ4" s="27"/>
    </row>
    <row r="5" spans="1:90" s="21" customFormat="1" ht="11.25" customHeight="1" x14ac:dyDescent="0.2">
      <c r="A5" s="85"/>
      <c r="B5" s="56" t="s">
        <v>2</v>
      </c>
      <c r="C5" s="56" t="s">
        <v>3</v>
      </c>
      <c r="D5" s="56" t="s">
        <v>4</v>
      </c>
      <c r="E5" s="56" t="s">
        <v>5</v>
      </c>
      <c r="F5" s="56" t="s">
        <v>6</v>
      </c>
      <c r="G5" s="56" t="s">
        <v>7</v>
      </c>
      <c r="H5" s="56" t="s">
        <v>8</v>
      </c>
      <c r="I5" s="56" t="s">
        <v>9</v>
      </c>
      <c r="J5" s="56" t="s">
        <v>10</v>
      </c>
      <c r="K5" s="56" t="s">
        <v>11</v>
      </c>
      <c r="L5" s="56" t="s">
        <v>12</v>
      </c>
      <c r="M5" s="56" t="s">
        <v>13</v>
      </c>
      <c r="N5" s="56" t="s">
        <v>14</v>
      </c>
      <c r="O5" s="56" t="s">
        <v>15</v>
      </c>
      <c r="P5" s="56" t="s">
        <v>336</v>
      </c>
      <c r="Q5" s="56" t="s">
        <v>16</v>
      </c>
      <c r="R5" s="56" t="s">
        <v>17</v>
      </c>
      <c r="S5" s="56" t="s">
        <v>18</v>
      </c>
      <c r="T5" s="56" t="s">
        <v>19</v>
      </c>
      <c r="U5" s="56" t="s">
        <v>337</v>
      </c>
      <c r="V5" s="56" t="s">
        <v>20</v>
      </c>
      <c r="W5" s="56" t="s">
        <v>21</v>
      </c>
      <c r="X5" s="56" t="s">
        <v>22</v>
      </c>
      <c r="Y5" s="56" t="s">
        <v>23</v>
      </c>
      <c r="Z5" s="56" t="s">
        <v>24</v>
      </c>
      <c r="AA5" s="56" t="s">
        <v>25</v>
      </c>
      <c r="AB5" s="56" t="s">
        <v>26</v>
      </c>
      <c r="AC5" s="56" t="s">
        <v>27</v>
      </c>
      <c r="AD5" s="56" t="s">
        <v>28</v>
      </c>
      <c r="AE5" s="56" t="s">
        <v>29</v>
      </c>
      <c r="AF5" s="56" t="s">
        <v>30</v>
      </c>
      <c r="AG5" s="56" t="s">
        <v>31</v>
      </c>
      <c r="AH5" s="56" t="s">
        <v>32</v>
      </c>
      <c r="AI5" s="56" t="s">
        <v>338</v>
      </c>
      <c r="AJ5" s="56" t="s">
        <v>339</v>
      </c>
      <c r="AK5" s="56" t="s">
        <v>33</v>
      </c>
      <c r="AL5" s="56" t="s">
        <v>34</v>
      </c>
      <c r="AM5" s="56" t="s">
        <v>35</v>
      </c>
      <c r="AN5" s="56" t="s">
        <v>380</v>
      </c>
      <c r="AO5" s="56" t="s">
        <v>381</v>
      </c>
      <c r="AP5" s="56" t="s">
        <v>382</v>
      </c>
      <c r="AQ5" s="56" t="s">
        <v>42</v>
      </c>
      <c r="AR5" s="56" t="s">
        <v>43</v>
      </c>
      <c r="AS5" s="56" t="s">
        <v>44</v>
      </c>
      <c r="AT5" s="56" t="s">
        <v>45</v>
      </c>
      <c r="AU5" s="56" t="s">
        <v>46</v>
      </c>
      <c r="AV5" s="56" t="s">
        <v>383</v>
      </c>
      <c r="AW5" s="56" t="s">
        <v>49</v>
      </c>
      <c r="AX5" s="56" t="s">
        <v>50</v>
      </c>
      <c r="AY5" s="56" t="s">
        <v>51</v>
      </c>
      <c r="AZ5" s="56" t="s">
        <v>52</v>
      </c>
      <c r="BA5" s="56" t="s">
        <v>53</v>
      </c>
      <c r="BB5" s="56" t="s">
        <v>54</v>
      </c>
      <c r="BC5" s="56" t="s">
        <v>55</v>
      </c>
      <c r="BD5" s="56" t="s">
        <v>56</v>
      </c>
      <c r="BE5" s="56" t="s">
        <v>57</v>
      </c>
      <c r="BF5" s="56" t="s">
        <v>58</v>
      </c>
      <c r="BG5" s="56" t="s">
        <v>384</v>
      </c>
      <c r="BH5" s="56" t="s">
        <v>60</v>
      </c>
      <c r="BI5" s="56" t="s">
        <v>61</v>
      </c>
      <c r="BJ5" s="56" t="s">
        <v>62</v>
      </c>
      <c r="BK5" s="56" t="s">
        <v>63</v>
      </c>
      <c r="BL5" s="56" t="s">
        <v>64</v>
      </c>
      <c r="BM5" s="56" t="s">
        <v>65</v>
      </c>
      <c r="BN5" s="56" t="s">
        <v>66</v>
      </c>
      <c r="BO5" s="56" t="s">
        <v>385</v>
      </c>
      <c r="BP5" s="56" t="s">
        <v>386</v>
      </c>
      <c r="BQ5" s="56" t="s">
        <v>71</v>
      </c>
      <c r="BR5" s="56" t="s">
        <v>72</v>
      </c>
      <c r="BS5" s="56" t="s">
        <v>387</v>
      </c>
      <c r="BT5" s="56" t="s">
        <v>73</v>
      </c>
      <c r="BU5" s="56" t="s">
        <v>74</v>
      </c>
      <c r="BV5" s="73" t="s">
        <v>75</v>
      </c>
      <c r="BW5" s="56"/>
      <c r="BX5" s="78"/>
      <c r="BY5" s="56"/>
      <c r="BZ5" s="73"/>
      <c r="CA5" s="56"/>
      <c r="CB5" s="78"/>
      <c r="CC5" s="73"/>
      <c r="CD5" s="56"/>
      <c r="CE5" s="78"/>
      <c r="CF5" s="56"/>
      <c r="CG5" s="73"/>
      <c r="CH5" s="56"/>
      <c r="CI5" s="56"/>
      <c r="CJ5" s="56"/>
      <c r="CK5" s="23"/>
    </row>
    <row r="6" spans="1:90" s="21" customFormat="1" ht="99.75" customHeight="1" x14ac:dyDescent="0.2">
      <c r="A6" s="88" t="s">
        <v>2</v>
      </c>
      <c r="B6" s="89" t="s">
        <v>76</v>
      </c>
      <c r="C6" s="57" t="s">
        <v>77</v>
      </c>
      <c r="D6" s="57" t="s">
        <v>78</v>
      </c>
      <c r="E6" s="57" t="s">
        <v>79</v>
      </c>
      <c r="F6" s="57" t="s">
        <v>80</v>
      </c>
      <c r="G6" s="57" t="s">
        <v>81</v>
      </c>
      <c r="H6" s="57" t="s">
        <v>82</v>
      </c>
      <c r="I6" s="57" t="s">
        <v>83</v>
      </c>
      <c r="J6" s="57" t="s">
        <v>84</v>
      </c>
      <c r="K6" s="57" t="s">
        <v>85</v>
      </c>
      <c r="L6" s="57" t="s">
        <v>86</v>
      </c>
      <c r="M6" s="57" t="s">
        <v>87</v>
      </c>
      <c r="N6" s="57" t="s">
        <v>88</v>
      </c>
      <c r="O6" s="57" t="s">
        <v>89</v>
      </c>
      <c r="P6" s="57" t="s">
        <v>341</v>
      </c>
      <c r="Q6" s="57" t="s">
        <v>366</v>
      </c>
      <c r="R6" s="57" t="s">
        <v>90</v>
      </c>
      <c r="S6" s="57" t="s">
        <v>91</v>
      </c>
      <c r="T6" s="57" t="s">
        <v>92</v>
      </c>
      <c r="U6" s="57" t="s">
        <v>342</v>
      </c>
      <c r="V6" s="57" t="s">
        <v>93</v>
      </c>
      <c r="W6" s="57" t="s">
        <v>94</v>
      </c>
      <c r="X6" s="57" t="s">
        <v>95</v>
      </c>
      <c r="Y6" s="57" t="s">
        <v>96</v>
      </c>
      <c r="Z6" s="57" t="s">
        <v>97</v>
      </c>
      <c r="AA6" s="57" t="s">
        <v>98</v>
      </c>
      <c r="AB6" s="57" t="s">
        <v>99</v>
      </c>
      <c r="AC6" s="57" t="s">
        <v>343</v>
      </c>
      <c r="AD6" s="57" t="s">
        <v>100</v>
      </c>
      <c r="AE6" s="57" t="s">
        <v>101</v>
      </c>
      <c r="AF6" s="57" t="s">
        <v>102</v>
      </c>
      <c r="AG6" s="57" t="s">
        <v>103</v>
      </c>
      <c r="AH6" s="57" t="s">
        <v>104</v>
      </c>
      <c r="AI6" s="57" t="s">
        <v>367</v>
      </c>
      <c r="AJ6" s="57" t="s">
        <v>344</v>
      </c>
      <c r="AK6" s="57" t="s">
        <v>105</v>
      </c>
      <c r="AL6" s="57" t="s">
        <v>106</v>
      </c>
      <c r="AM6" s="57" t="s">
        <v>368</v>
      </c>
      <c r="AN6" s="57" t="s">
        <v>388</v>
      </c>
      <c r="AO6" s="57" t="s">
        <v>389</v>
      </c>
      <c r="AP6" s="57" t="s">
        <v>390</v>
      </c>
      <c r="AQ6" s="57" t="s">
        <v>108</v>
      </c>
      <c r="AR6" s="57" t="s">
        <v>109</v>
      </c>
      <c r="AS6" s="57" t="s">
        <v>110</v>
      </c>
      <c r="AT6" s="57" t="s">
        <v>111</v>
      </c>
      <c r="AU6" s="57" t="s">
        <v>112</v>
      </c>
      <c r="AV6" s="57" t="s">
        <v>391</v>
      </c>
      <c r="AW6" s="57" t="s">
        <v>113</v>
      </c>
      <c r="AX6" s="57" t="s">
        <v>114</v>
      </c>
      <c r="AY6" s="57" t="s">
        <v>115</v>
      </c>
      <c r="AZ6" s="57" t="s">
        <v>116</v>
      </c>
      <c r="BA6" s="57" t="s">
        <v>117</v>
      </c>
      <c r="BB6" s="57" t="s">
        <v>118</v>
      </c>
      <c r="BC6" s="57" t="s">
        <v>345</v>
      </c>
      <c r="BD6" s="57" t="s">
        <v>119</v>
      </c>
      <c r="BE6" s="57" t="s">
        <v>120</v>
      </c>
      <c r="BF6" s="57" t="s">
        <v>121</v>
      </c>
      <c r="BG6" s="57" t="s">
        <v>392</v>
      </c>
      <c r="BH6" s="57" t="s">
        <v>122</v>
      </c>
      <c r="BI6" s="57" t="s">
        <v>123</v>
      </c>
      <c r="BJ6" s="57" t="s">
        <v>124</v>
      </c>
      <c r="BK6" s="57" t="s">
        <v>346</v>
      </c>
      <c r="BL6" s="57" t="s">
        <v>369</v>
      </c>
      <c r="BM6" s="57" t="s">
        <v>125</v>
      </c>
      <c r="BN6" s="57" t="s">
        <v>126</v>
      </c>
      <c r="BO6" s="57" t="s">
        <v>393</v>
      </c>
      <c r="BP6" s="57" t="s">
        <v>394</v>
      </c>
      <c r="BQ6" s="57" t="s">
        <v>347</v>
      </c>
      <c r="BR6" s="57" t="s">
        <v>348</v>
      </c>
      <c r="BS6" s="57" t="s">
        <v>395</v>
      </c>
      <c r="BT6" s="57" t="s">
        <v>349</v>
      </c>
      <c r="BU6" s="57" t="s">
        <v>127</v>
      </c>
      <c r="BV6" s="74" t="s">
        <v>128</v>
      </c>
      <c r="BW6" s="58" t="s">
        <v>542</v>
      </c>
      <c r="BX6" s="79" t="s">
        <v>352</v>
      </c>
      <c r="BY6" s="57" t="s">
        <v>404</v>
      </c>
      <c r="BZ6" s="74" t="s">
        <v>353</v>
      </c>
      <c r="CA6" s="58" t="s">
        <v>354</v>
      </c>
      <c r="CB6" s="79" t="s">
        <v>355</v>
      </c>
      <c r="CC6" s="74" t="s">
        <v>356</v>
      </c>
      <c r="CD6" s="58" t="s">
        <v>357</v>
      </c>
      <c r="CE6" s="79" t="s">
        <v>358</v>
      </c>
      <c r="CF6" s="57" t="s">
        <v>406</v>
      </c>
      <c r="CG6" s="74" t="s">
        <v>359</v>
      </c>
      <c r="CH6" s="58" t="s">
        <v>360</v>
      </c>
      <c r="CI6" s="58" t="s">
        <v>361</v>
      </c>
      <c r="CJ6" s="58" t="s">
        <v>543</v>
      </c>
      <c r="CK6" s="23"/>
    </row>
    <row r="7" spans="1:90" x14ac:dyDescent="0.2">
      <c r="A7" s="63" t="s">
        <v>136</v>
      </c>
      <c r="B7" s="57" t="s">
        <v>137</v>
      </c>
      <c r="C7" s="59">
        <f>+Táboa_3!C7-Táboa_4!C7</f>
        <v>378588</v>
      </c>
      <c r="D7" s="55">
        <f>+Táboa_3!D7-Táboa_4!D7</f>
        <v>11007</v>
      </c>
      <c r="E7" s="55">
        <f>+Táboa_3!E7-Táboa_4!E7</f>
        <v>217</v>
      </c>
      <c r="F7" s="55">
        <f>+Táboa_3!F7-Táboa_4!F7</f>
        <v>0</v>
      </c>
      <c r="G7" s="55">
        <f>+Táboa_3!G7-Táboa_4!G7</f>
        <v>0</v>
      </c>
      <c r="H7" s="55">
        <f>+Táboa_3!H7-Táboa_4!H7</f>
        <v>1075</v>
      </c>
      <c r="I7" s="55">
        <f>+Táboa_3!I7-Táboa_4!I7</f>
        <v>2445</v>
      </c>
      <c r="J7" s="55">
        <f>+Táboa_3!J7-Táboa_4!J7</f>
        <v>31</v>
      </c>
      <c r="K7" s="55">
        <f>+Táboa_3!K7-Táboa_4!K7</f>
        <v>41983</v>
      </c>
      <c r="L7" s="55">
        <f>+Táboa_3!L7-Táboa_4!L7</f>
        <v>44435</v>
      </c>
      <c r="M7" s="55">
        <f>+Táboa_3!M7-Táboa_4!M7</f>
        <v>50103</v>
      </c>
      <c r="N7" s="55">
        <f>+Táboa_3!N7-Táboa_4!N7</f>
        <v>0</v>
      </c>
      <c r="O7" s="55">
        <f>+Táboa_3!O7-Táboa_4!O7</f>
        <v>714</v>
      </c>
      <c r="P7" s="55">
        <f>+Táboa_3!P7-Táboa_4!P7</f>
        <v>0</v>
      </c>
      <c r="Q7" s="55">
        <f>+Táboa_3!Q7-Táboa_4!Q7</f>
        <v>0</v>
      </c>
      <c r="R7" s="55">
        <f>+Táboa_3!R7-Táboa_4!R7</f>
        <v>127</v>
      </c>
      <c r="S7" s="55">
        <f>+Táboa_3!S7-Táboa_4!S7</f>
        <v>0</v>
      </c>
      <c r="T7" s="55">
        <f>+Táboa_3!T7-Táboa_4!T7</f>
        <v>0</v>
      </c>
      <c r="U7" s="55">
        <f>+Táboa_3!U7-Táboa_4!U7</f>
        <v>0</v>
      </c>
      <c r="V7" s="55">
        <f>+Táboa_3!V7-Táboa_4!V7</f>
        <v>0</v>
      </c>
      <c r="W7" s="55">
        <f>+Táboa_3!W7-Táboa_4!W7</f>
        <v>0</v>
      </c>
      <c r="X7" s="55">
        <f>+Táboa_3!X7-Táboa_4!X7</f>
        <v>0</v>
      </c>
      <c r="Y7" s="55">
        <f>+Táboa_3!Y7-Táboa_4!Y7</f>
        <v>0</v>
      </c>
      <c r="Z7" s="55">
        <f>+Táboa_3!Z7-Táboa_4!Z7</f>
        <v>0</v>
      </c>
      <c r="AA7" s="55">
        <f>+Táboa_3!AA7-Táboa_4!AA7</f>
        <v>0</v>
      </c>
      <c r="AB7" s="55">
        <f>+Táboa_3!AB7-Táboa_4!AB7</f>
        <v>0</v>
      </c>
      <c r="AC7" s="55">
        <f>+Táboa_3!AC7-Táboa_4!AC7</f>
        <v>0</v>
      </c>
      <c r="AD7" s="55">
        <f>+Táboa_3!AD7-Táboa_4!AD7</f>
        <v>0</v>
      </c>
      <c r="AE7" s="55">
        <f>+Táboa_3!AE7-Táboa_4!AE7</f>
        <v>0</v>
      </c>
      <c r="AF7" s="55">
        <f>+Táboa_3!AF7-Táboa_4!AF7</f>
        <v>0</v>
      </c>
      <c r="AG7" s="55">
        <f>+Táboa_3!AG7-Táboa_4!AG7</f>
        <v>0</v>
      </c>
      <c r="AH7" s="55">
        <f>+Táboa_3!AH7-Táboa_4!AH7</f>
        <v>0</v>
      </c>
      <c r="AI7" s="55">
        <f>+Táboa_3!AI7-Táboa_4!AI7</f>
        <v>0</v>
      </c>
      <c r="AJ7" s="55">
        <f>+Táboa_3!AJ7-Táboa_4!AJ7</f>
        <v>21</v>
      </c>
      <c r="AK7" s="55">
        <f>+Táboa_3!AK7-Táboa_4!AK7</f>
        <v>0</v>
      </c>
      <c r="AL7" s="55">
        <f>+Táboa_3!AL7-Táboa_4!AL7</f>
        <v>0</v>
      </c>
      <c r="AM7" s="55">
        <f>+Táboa_3!AM7-Táboa_4!AM7</f>
        <v>1456</v>
      </c>
      <c r="AN7" s="55">
        <f>+Táboa_3!AN7-Táboa_4!AN7</f>
        <v>333</v>
      </c>
      <c r="AO7" s="55">
        <f>+Táboa_3!AO7-Táboa_4!AO7</f>
        <v>0</v>
      </c>
      <c r="AP7" s="55">
        <f>+Táboa_3!AP7-Táboa_4!AP7</f>
        <v>0</v>
      </c>
      <c r="AQ7" s="55">
        <f>+Táboa_3!AQ7-Táboa_4!AQ7</f>
        <v>0</v>
      </c>
      <c r="AR7" s="55">
        <f>+Táboa_3!AR7-Táboa_4!AR7</f>
        <v>0</v>
      </c>
      <c r="AS7" s="55">
        <f>+Táboa_3!AS7-Táboa_4!AS7</f>
        <v>6239</v>
      </c>
      <c r="AT7" s="55">
        <f>+Táboa_3!AT7-Táboa_4!AT7</f>
        <v>50284</v>
      </c>
      <c r="AU7" s="55">
        <f>+Táboa_3!AU7-Táboa_4!AU7</f>
        <v>0</v>
      </c>
      <c r="AV7" s="55">
        <f>+Táboa_3!AV7-Táboa_4!AV7</f>
        <v>8</v>
      </c>
      <c r="AW7" s="55">
        <f>+Táboa_3!AW7-Táboa_4!AW7</f>
        <v>0</v>
      </c>
      <c r="AX7" s="55">
        <f>+Táboa_3!AX7-Táboa_4!AX7</f>
        <v>0</v>
      </c>
      <c r="AY7" s="55">
        <f>+Táboa_3!AY7-Táboa_4!AY7</f>
        <v>639</v>
      </c>
      <c r="AZ7" s="55">
        <f>+Táboa_3!AZ7-Táboa_4!AZ7</f>
        <v>0</v>
      </c>
      <c r="BA7" s="55">
        <f>+Táboa_3!BA7-Táboa_4!BA7</f>
        <v>0</v>
      </c>
      <c r="BB7" s="55">
        <f>+Táboa_3!BB7-Táboa_4!BB7</f>
        <v>0</v>
      </c>
      <c r="BC7" s="55">
        <f>+Táboa_3!BC7-Táboa_4!BC7</f>
        <v>0</v>
      </c>
      <c r="BD7" s="55">
        <f>+Táboa_3!BD7-Táboa_4!BD7</f>
        <v>0</v>
      </c>
      <c r="BE7" s="55">
        <f>+Táboa_3!BE7-Táboa_4!BE7</f>
        <v>0</v>
      </c>
      <c r="BF7" s="55">
        <f>+Táboa_3!BF7-Táboa_4!BF7</f>
        <v>0</v>
      </c>
      <c r="BG7" s="55">
        <f>+Táboa_3!BG7-Táboa_4!BG7</f>
        <v>639</v>
      </c>
      <c r="BH7" s="55">
        <f>+Táboa_3!BH7-Táboa_4!BH7</f>
        <v>0</v>
      </c>
      <c r="BI7" s="55">
        <f>+Táboa_3!BI7-Táboa_4!BI7</f>
        <v>0</v>
      </c>
      <c r="BJ7" s="55">
        <f>+Táboa_3!BJ7-Táboa_4!BJ7</f>
        <v>0</v>
      </c>
      <c r="BK7" s="55">
        <f>+Táboa_3!BK7-Táboa_4!BK7</f>
        <v>0</v>
      </c>
      <c r="BL7" s="55">
        <f>+Táboa_3!BL7-Táboa_4!BL7</f>
        <v>3107</v>
      </c>
      <c r="BM7" s="55">
        <f>+Táboa_3!BM7-Táboa_4!BM7</f>
        <v>901</v>
      </c>
      <c r="BN7" s="55">
        <f>+Táboa_3!BN7-Táboa_4!BN7</f>
        <v>111</v>
      </c>
      <c r="BO7" s="55">
        <f>+Táboa_3!BO7-Táboa_4!BO7</f>
        <v>2047</v>
      </c>
      <c r="BP7" s="55">
        <f>+Táboa_3!BP7-Táboa_4!BP7</f>
        <v>1800</v>
      </c>
      <c r="BQ7" s="55">
        <f>+Táboa_3!BQ7-Táboa_4!BQ7</f>
        <v>563</v>
      </c>
      <c r="BR7" s="55">
        <f>+Táboa_3!BR7-Táboa_4!BR7</f>
        <v>169</v>
      </c>
      <c r="BS7" s="55">
        <f>+Táboa_3!BS7-Táboa_4!BS7</f>
        <v>0</v>
      </c>
      <c r="BT7" s="55">
        <f>+Táboa_3!BT7-Táboa_4!BT7</f>
        <v>0</v>
      </c>
      <c r="BU7" s="55">
        <f>+Táboa_3!BU7-Táboa_4!BU7</f>
        <v>33</v>
      </c>
      <c r="BV7" s="75">
        <f>+Táboa_3!BV7-Táboa_4!BV7</f>
        <v>0</v>
      </c>
      <c r="BW7" s="112">
        <f t="shared" ref="BW7:BW38" si="0">SUM(C7:BV7)</f>
        <v>599075</v>
      </c>
      <c r="BX7" s="59">
        <f>+Táboa_3!BX7-Táboa_4!BX7</f>
        <v>574145</v>
      </c>
      <c r="BY7" s="55">
        <f>+Táboa_3!BY7-Táboa_4!BY7</f>
        <v>0</v>
      </c>
      <c r="BZ7" s="75">
        <f>+Táboa_3!BZ7-Táboa_4!BZ7</f>
        <v>0</v>
      </c>
      <c r="CA7" s="112">
        <f>SUM(BX7:BZ7)</f>
        <v>574145</v>
      </c>
      <c r="CB7" s="59">
        <f>+Táboa_3!CB7-Táboa_4!CB7</f>
        <v>17302</v>
      </c>
      <c r="CC7" s="75">
        <f>+Táboa_3!CC7-Táboa_4!CC7</f>
        <v>-259</v>
      </c>
      <c r="CD7" s="112">
        <f>CB7+CC7</f>
        <v>17043</v>
      </c>
      <c r="CE7" s="59">
        <f>+Táboa_3!CE7-Táboa_4!CE7</f>
        <v>176255</v>
      </c>
      <c r="CF7" s="55">
        <f>+Táboa_3!CF7-Táboa_4!CF7</f>
        <v>79135</v>
      </c>
      <c r="CG7" s="75">
        <f>+Táboa_3!CG7-Táboa_4!CG7</f>
        <v>755</v>
      </c>
      <c r="CH7" s="112">
        <f>SUM(CE7:CG7)</f>
        <v>256145</v>
      </c>
      <c r="CI7" s="80">
        <f>CA7+CD7+CH7</f>
        <v>847333</v>
      </c>
      <c r="CJ7" s="112">
        <f t="shared" ref="CJ7:CJ38" si="1">CI7+BW7</f>
        <v>1446408</v>
      </c>
      <c r="CK7" s="91"/>
      <c r="CL7" s="32"/>
    </row>
    <row r="8" spans="1:90" x14ac:dyDescent="0.2">
      <c r="A8" s="63" t="s">
        <v>138</v>
      </c>
      <c r="B8" s="57" t="s">
        <v>139</v>
      </c>
      <c r="C8" s="60">
        <f>+Táboa_3!C8-Táboa_4!C8</f>
        <v>0</v>
      </c>
      <c r="D8" s="22">
        <f>+Táboa_3!D8-Táboa_4!D8</f>
        <v>0</v>
      </c>
      <c r="E8" s="22">
        <f>+Táboa_3!E8-Táboa_4!E8</f>
        <v>0</v>
      </c>
      <c r="F8" s="22">
        <f>+Táboa_3!F8-Táboa_4!F8</f>
        <v>0</v>
      </c>
      <c r="G8" s="22">
        <f>+Táboa_3!G8-Táboa_4!G8</f>
        <v>0</v>
      </c>
      <c r="H8" s="22">
        <f>+Táboa_3!H8-Táboa_4!H8</f>
        <v>517438</v>
      </c>
      <c r="I8" s="22">
        <f>+Táboa_3!I8-Táboa_4!I8</f>
        <v>0</v>
      </c>
      <c r="J8" s="22">
        <f>+Táboa_3!J8-Táboa_4!J8</f>
        <v>591952</v>
      </c>
      <c r="K8" s="22">
        <f>+Táboa_3!K8-Táboa_4!K8</f>
        <v>0</v>
      </c>
      <c r="L8" s="22">
        <f>+Táboa_3!L8-Táboa_4!L8</f>
        <v>3070</v>
      </c>
      <c r="M8" s="22">
        <f>+Táboa_3!M8-Táboa_4!M8</f>
        <v>0</v>
      </c>
      <c r="N8" s="22">
        <f>+Táboa_3!N8-Táboa_4!N8</f>
        <v>0</v>
      </c>
      <c r="O8" s="22">
        <f>+Táboa_3!O8-Táboa_4!O8</f>
        <v>0</v>
      </c>
      <c r="P8" s="22">
        <f>+Táboa_3!P8-Táboa_4!P8</f>
        <v>0</v>
      </c>
      <c r="Q8" s="22">
        <f>+Táboa_3!Q8-Táboa_4!Q8</f>
        <v>0</v>
      </c>
      <c r="R8" s="22">
        <f>+Táboa_3!R8-Táboa_4!R8</f>
        <v>0</v>
      </c>
      <c r="S8" s="22">
        <f>+Táboa_3!S8-Táboa_4!S8</f>
        <v>0</v>
      </c>
      <c r="T8" s="22">
        <f>+Táboa_3!T8-Táboa_4!T8</f>
        <v>0</v>
      </c>
      <c r="U8" s="22">
        <f>+Táboa_3!U8-Táboa_4!U8</f>
        <v>0</v>
      </c>
      <c r="V8" s="22">
        <f>+Táboa_3!V8-Táboa_4!V8</f>
        <v>0</v>
      </c>
      <c r="W8" s="22">
        <f>+Táboa_3!W8-Táboa_4!W8</f>
        <v>0</v>
      </c>
      <c r="X8" s="22">
        <f>+Táboa_3!X8-Táboa_4!X8</f>
        <v>0</v>
      </c>
      <c r="Y8" s="22">
        <f>+Táboa_3!Y8-Táboa_4!Y8</f>
        <v>0</v>
      </c>
      <c r="Z8" s="22">
        <f>+Táboa_3!Z8-Táboa_4!Z8</f>
        <v>0</v>
      </c>
      <c r="AA8" s="22">
        <f>+Táboa_3!AA8-Táboa_4!AA8</f>
        <v>0</v>
      </c>
      <c r="AB8" s="22">
        <f>+Táboa_3!AB8-Táboa_4!AB8</f>
        <v>0</v>
      </c>
      <c r="AC8" s="22">
        <f>+Táboa_3!AC8-Táboa_4!AC8</f>
        <v>0</v>
      </c>
      <c r="AD8" s="22">
        <f>+Táboa_3!AD8-Táboa_4!AD8</f>
        <v>0</v>
      </c>
      <c r="AE8" s="22">
        <f>+Táboa_3!AE8-Táboa_4!AE8</f>
        <v>0</v>
      </c>
      <c r="AF8" s="22">
        <f>+Táboa_3!AF8-Táboa_4!AF8</f>
        <v>0</v>
      </c>
      <c r="AG8" s="22">
        <f>+Táboa_3!AG8-Táboa_4!AG8</f>
        <v>0</v>
      </c>
      <c r="AH8" s="22">
        <f>+Táboa_3!AH8-Táboa_4!AH8</f>
        <v>0</v>
      </c>
      <c r="AI8" s="22">
        <f>+Táboa_3!AI8-Táboa_4!AI8</f>
        <v>0</v>
      </c>
      <c r="AJ8" s="22">
        <f>+Táboa_3!AJ8-Táboa_4!AJ8</f>
        <v>0</v>
      </c>
      <c r="AK8" s="22">
        <f>+Táboa_3!AK8-Táboa_4!AK8</f>
        <v>0</v>
      </c>
      <c r="AL8" s="22">
        <f>+Táboa_3!AL8-Táboa_4!AL8</f>
        <v>0</v>
      </c>
      <c r="AM8" s="22">
        <f>+Táboa_3!AM8-Táboa_4!AM8</f>
        <v>54284</v>
      </c>
      <c r="AN8" s="22">
        <f>+Táboa_3!AN8-Táboa_4!AN8</f>
        <v>14617</v>
      </c>
      <c r="AO8" s="22">
        <f>+Táboa_3!AO8-Táboa_4!AO8</f>
        <v>0</v>
      </c>
      <c r="AP8" s="22">
        <f>+Táboa_3!AP8-Táboa_4!AP8</f>
        <v>0</v>
      </c>
      <c r="AQ8" s="22">
        <f>+Táboa_3!AQ8-Táboa_4!AQ8</f>
        <v>0</v>
      </c>
      <c r="AR8" s="22">
        <f>+Táboa_3!AR8-Táboa_4!AR8</f>
        <v>0</v>
      </c>
      <c r="AS8" s="22">
        <f>+Táboa_3!AS8-Táboa_4!AS8</f>
        <v>765</v>
      </c>
      <c r="AT8" s="22">
        <f>+Táboa_3!AT8-Táboa_4!AT8</f>
        <v>11479</v>
      </c>
      <c r="AU8" s="22">
        <f>+Táboa_3!AU8-Táboa_4!AU8</f>
        <v>0</v>
      </c>
      <c r="AV8" s="22">
        <f>+Táboa_3!AV8-Táboa_4!AV8</f>
        <v>18</v>
      </c>
      <c r="AW8" s="22">
        <f>+Táboa_3!AW8-Táboa_4!AW8</f>
        <v>0</v>
      </c>
      <c r="AX8" s="22">
        <f>+Táboa_3!AX8-Táboa_4!AX8</f>
        <v>0</v>
      </c>
      <c r="AY8" s="22">
        <f>+Táboa_3!AY8-Táboa_4!AY8</f>
        <v>732</v>
      </c>
      <c r="AZ8" s="22">
        <f>+Táboa_3!AZ8-Táboa_4!AZ8</f>
        <v>0</v>
      </c>
      <c r="BA8" s="22">
        <f>+Táboa_3!BA8-Táboa_4!BA8</f>
        <v>0</v>
      </c>
      <c r="BB8" s="22">
        <f>+Táboa_3!BB8-Táboa_4!BB8</f>
        <v>0</v>
      </c>
      <c r="BC8" s="22">
        <f>+Táboa_3!BC8-Táboa_4!BC8</f>
        <v>0</v>
      </c>
      <c r="BD8" s="22">
        <f>+Táboa_3!BD8-Táboa_4!BD8</f>
        <v>0</v>
      </c>
      <c r="BE8" s="22">
        <f>+Táboa_3!BE8-Táboa_4!BE8</f>
        <v>0</v>
      </c>
      <c r="BF8" s="22">
        <f>+Táboa_3!BF8-Táboa_4!BF8</f>
        <v>0</v>
      </c>
      <c r="BG8" s="22">
        <f>+Táboa_3!BG8-Táboa_4!BG8</f>
        <v>305</v>
      </c>
      <c r="BH8" s="22">
        <f>+Táboa_3!BH8-Táboa_4!BH8</f>
        <v>0</v>
      </c>
      <c r="BI8" s="22">
        <f>+Táboa_3!BI8-Táboa_4!BI8</f>
        <v>0</v>
      </c>
      <c r="BJ8" s="22">
        <f>+Táboa_3!BJ8-Táboa_4!BJ8</f>
        <v>0</v>
      </c>
      <c r="BK8" s="22">
        <f>+Táboa_3!BK8-Táboa_4!BK8</f>
        <v>0</v>
      </c>
      <c r="BL8" s="22">
        <f>+Táboa_3!BL8-Táboa_4!BL8</f>
        <v>0</v>
      </c>
      <c r="BM8" s="22">
        <f>+Táboa_3!BM8-Táboa_4!BM8</f>
        <v>87</v>
      </c>
      <c r="BN8" s="22">
        <f>+Táboa_3!BN8-Táboa_4!BN8</f>
        <v>0</v>
      </c>
      <c r="BO8" s="22">
        <f>+Táboa_3!BO8-Táboa_4!BO8</f>
        <v>0</v>
      </c>
      <c r="BP8" s="22">
        <f>+Táboa_3!BP8-Táboa_4!BP8</f>
        <v>1279</v>
      </c>
      <c r="BQ8" s="22">
        <f>+Táboa_3!BQ8-Táboa_4!BQ8</f>
        <v>778</v>
      </c>
      <c r="BR8" s="22">
        <f>+Táboa_3!BR8-Táboa_4!BR8</f>
        <v>0</v>
      </c>
      <c r="BS8" s="22">
        <f>+Táboa_3!BS8-Táboa_4!BS8</f>
        <v>0</v>
      </c>
      <c r="BT8" s="22">
        <f>+Táboa_3!BT8-Táboa_4!BT8</f>
        <v>0</v>
      </c>
      <c r="BU8" s="22">
        <f>+Táboa_3!BU8-Táboa_4!BU8</f>
        <v>20</v>
      </c>
      <c r="BV8" s="76">
        <f>+Táboa_3!BV8-Táboa_4!BV8</f>
        <v>0</v>
      </c>
      <c r="BW8" s="113">
        <f t="shared" si="0"/>
        <v>1196824</v>
      </c>
      <c r="BX8" s="60">
        <f>+Táboa_3!BX8-Táboa_4!BX8</f>
        <v>84715</v>
      </c>
      <c r="BY8" s="22">
        <f>+Táboa_3!BY8-Táboa_4!BY8</f>
        <v>0</v>
      </c>
      <c r="BZ8" s="76">
        <f>+Táboa_3!BZ8-Táboa_4!BZ8</f>
        <v>0</v>
      </c>
      <c r="CA8" s="113">
        <f t="shared" ref="CA8:CA71" si="2">SUM(BX8:BZ8)</f>
        <v>84715</v>
      </c>
      <c r="CB8" s="60">
        <f>+Táboa_3!CB8-Táboa_4!CB8</f>
        <v>117360</v>
      </c>
      <c r="CC8" s="76">
        <f>+Táboa_3!CC8-Táboa_4!CC8</f>
        <v>15936</v>
      </c>
      <c r="CD8" s="113">
        <f t="shared" ref="CD8:CD71" si="3">CB8+CC8</f>
        <v>133296</v>
      </c>
      <c r="CE8" s="60">
        <f>+Táboa_3!CE8-Táboa_4!CE8</f>
        <v>638518</v>
      </c>
      <c r="CF8" s="22">
        <f>+Táboa_3!CF8-Táboa_4!CF8</f>
        <v>88057</v>
      </c>
      <c r="CG8" s="76">
        <f>+Táboa_3!CG8-Táboa_4!CG8</f>
        <v>523</v>
      </c>
      <c r="CH8" s="113">
        <f t="shared" ref="CH8:CH71" si="4">SUM(CE8:CG8)</f>
        <v>727098</v>
      </c>
      <c r="CI8" s="81">
        <f t="shared" ref="CI8:CI71" si="5">CA8+CD8+CH8</f>
        <v>945109</v>
      </c>
      <c r="CJ8" s="113">
        <f t="shared" si="1"/>
        <v>2141933</v>
      </c>
      <c r="CK8" s="91"/>
      <c r="CL8" s="32"/>
    </row>
    <row r="9" spans="1:90" x14ac:dyDescent="0.2">
      <c r="A9" s="63" t="s">
        <v>140</v>
      </c>
      <c r="B9" s="57" t="s">
        <v>141</v>
      </c>
      <c r="C9" s="60">
        <f>+Táboa_3!C9-Táboa_4!C9</f>
        <v>50305</v>
      </c>
      <c r="D9" s="22">
        <f>+Táboa_3!D9-Táboa_4!D9</f>
        <v>2201</v>
      </c>
      <c r="E9" s="22">
        <f>+Táboa_3!E9-Táboa_4!E9</f>
        <v>0</v>
      </c>
      <c r="F9" s="22">
        <f>+Táboa_3!F9-Táboa_4!F9</f>
        <v>0</v>
      </c>
      <c r="G9" s="22">
        <f>+Táboa_3!G9-Táboa_4!G9</f>
        <v>0</v>
      </c>
      <c r="H9" s="22">
        <f>+Táboa_3!H9-Táboa_4!H9</f>
        <v>0</v>
      </c>
      <c r="I9" s="22">
        <f>+Táboa_3!I9-Táboa_4!I9</f>
        <v>0</v>
      </c>
      <c r="J9" s="22">
        <f>+Táboa_3!J9-Táboa_4!J9</f>
        <v>0</v>
      </c>
      <c r="K9" s="22">
        <f>+Táboa_3!K9-Táboa_4!K9</f>
        <v>0</v>
      </c>
      <c r="L9" s="22">
        <f>+Táboa_3!L9-Táboa_4!L9</f>
        <v>0</v>
      </c>
      <c r="M9" s="22">
        <f>+Táboa_3!M9-Táboa_4!M9</f>
        <v>0</v>
      </c>
      <c r="N9" s="22">
        <f>+Táboa_3!N9-Táboa_4!N9</f>
        <v>0</v>
      </c>
      <c r="O9" s="22">
        <f>+Táboa_3!O9-Táboa_4!O9</f>
        <v>0</v>
      </c>
      <c r="P9" s="22">
        <f>+Táboa_3!P9-Táboa_4!P9</f>
        <v>0</v>
      </c>
      <c r="Q9" s="22">
        <f>+Táboa_3!Q9-Táboa_4!Q9</f>
        <v>0</v>
      </c>
      <c r="R9" s="22">
        <f>+Táboa_3!R9-Táboa_4!R9</f>
        <v>0</v>
      </c>
      <c r="S9" s="22">
        <f>+Táboa_3!S9-Táboa_4!S9</f>
        <v>0</v>
      </c>
      <c r="T9" s="22">
        <f>+Táboa_3!T9-Táboa_4!T9</f>
        <v>0</v>
      </c>
      <c r="U9" s="22">
        <f>+Táboa_3!U9-Táboa_4!U9</f>
        <v>0</v>
      </c>
      <c r="V9" s="22">
        <f>+Táboa_3!V9-Táboa_4!V9</f>
        <v>0</v>
      </c>
      <c r="W9" s="22">
        <f>+Táboa_3!W9-Táboa_4!W9</f>
        <v>0</v>
      </c>
      <c r="X9" s="22">
        <f>+Táboa_3!X9-Táboa_4!X9</f>
        <v>0</v>
      </c>
      <c r="Y9" s="22">
        <f>+Táboa_3!Y9-Táboa_4!Y9</f>
        <v>0</v>
      </c>
      <c r="Z9" s="22">
        <f>+Táboa_3!Z9-Táboa_4!Z9</f>
        <v>0</v>
      </c>
      <c r="AA9" s="22">
        <f>+Táboa_3!AA9-Táboa_4!AA9</f>
        <v>0</v>
      </c>
      <c r="AB9" s="22">
        <f>+Táboa_3!AB9-Táboa_4!AB9</f>
        <v>0</v>
      </c>
      <c r="AC9" s="22">
        <f>+Táboa_3!AC9-Táboa_4!AC9</f>
        <v>0</v>
      </c>
      <c r="AD9" s="22">
        <f>+Táboa_3!AD9-Táboa_4!AD9</f>
        <v>0</v>
      </c>
      <c r="AE9" s="22">
        <f>+Táboa_3!AE9-Táboa_4!AE9</f>
        <v>0</v>
      </c>
      <c r="AF9" s="22">
        <f>+Táboa_3!AF9-Táboa_4!AF9</f>
        <v>0</v>
      </c>
      <c r="AG9" s="22">
        <f>+Táboa_3!AG9-Táboa_4!AG9</f>
        <v>0</v>
      </c>
      <c r="AH9" s="22">
        <f>+Táboa_3!AH9-Táboa_4!AH9</f>
        <v>0</v>
      </c>
      <c r="AI9" s="22">
        <f>+Táboa_3!AI9-Táboa_4!AI9</f>
        <v>0</v>
      </c>
      <c r="AJ9" s="22">
        <f>+Táboa_3!AJ9-Táboa_4!AJ9</f>
        <v>0</v>
      </c>
      <c r="AK9" s="22">
        <f>+Táboa_3!AK9-Táboa_4!AK9</f>
        <v>0</v>
      </c>
      <c r="AL9" s="22">
        <f>+Táboa_3!AL9-Táboa_4!AL9</f>
        <v>0</v>
      </c>
      <c r="AM9" s="22">
        <f>+Táboa_3!AM9-Táboa_4!AM9</f>
        <v>0</v>
      </c>
      <c r="AN9" s="22">
        <f>+Táboa_3!AN9-Táboa_4!AN9</f>
        <v>0</v>
      </c>
      <c r="AO9" s="22">
        <f>+Táboa_3!AO9-Táboa_4!AO9</f>
        <v>0</v>
      </c>
      <c r="AP9" s="22">
        <f>+Táboa_3!AP9-Táboa_4!AP9</f>
        <v>0</v>
      </c>
      <c r="AQ9" s="22">
        <f>+Táboa_3!AQ9-Táboa_4!AQ9</f>
        <v>0</v>
      </c>
      <c r="AR9" s="22">
        <f>+Táboa_3!AR9-Táboa_4!AR9</f>
        <v>0</v>
      </c>
      <c r="AS9" s="22">
        <f>+Táboa_3!AS9-Táboa_4!AS9</f>
        <v>0</v>
      </c>
      <c r="AT9" s="22">
        <f>+Táboa_3!AT9-Táboa_4!AT9</f>
        <v>0</v>
      </c>
      <c r="AU9" s="22">
        <f>+Táboa_3!AU9-Táboa_4!AU9</f>
        <v>0</v>
      </c>
      <c r="AV9" s="22">
        <f>+Táboa_3!AV9-Táboa_4!AV9</f>
        <v>19</v>
      </c>
      <c r="AW9" s="22">
        <f>+Táboa_3!AW9-Táboa_4!AW9</f>
        <v>0</v>
      </c>
      <c r="AX9" s="22">
        <f>+Táboa_3!AX9-Táboa_4!AX9</f>
        <v>0</v>
      </c>
      <c r="AY9" s="22">
        <f>+Táboa_3!AY9-Táboa_4!AY9</f>
        <v>0</v>
      </c>
      <c r="AZ9" s="22">
        <f>+Táboa_3!AZ9-Táboa_4!AZ9</f>
        <v>0</v>
      </c>
      <c r="BA9" s="22">
        <f>+Táboa_3!BA9-Táboa_4!BA9</f>
        <v>0</v>
      </c>
      <c r="BB9" s="22">
        <f>+Táboa_3!BB9-Táboa_4!BB9</f>
        <v>0</v>
      </c>
      <c r="BC9" s="22">
        <f>+Táboa_3!BC9-Táboa_4!BC9</f>
        <v>0</v>
      </c>
      <c r="BD9" s="22">
        <f>+Táboa_3!BD9-Táboa_4!BD9</f>
        <v>280</v>
      </c>
      <c r="BE9" s="22">
        <f>+Táboa_3!BE9-Táboa_4!BE9</f>
        <v>0</v>
      </c>
      <c r="BF9" s="22">
        <f>+Táboa_3!BF9-Táboa_4!BF9</f>
        <v>0</v>
      </c>
      <c r="BG9" s="22">
        <f>+Táboa_3!BG9-Táboa_4!BG9</f>
        <v>0</v>
      </c>
      <c r="BH9" s="22">
        <f>+Táboa_3!BH9-Táboa_4!BH9</f>
        <v>0</v>
      </c>
      <c r="BI9" s="22">
        <f>+Táboa_3!BI9-Táboa_4!BI9</f>
        <v>0</v>
      </c>
      <c r="BJ9" s="22">
        <f>+Táboa_3!BJ9-Táboa_4!BJ9</f>
        <v>0</v>
      </c>
      <c r="BK9" s="22">
        <f>+Táboa_3!BK9-Táboa_4!BK9</f>
        <v>23</v>
      </c>
      <c r="BL9" s="22">
        <f>+Táboa_3!BL9-Táboa_4!BL9</f>
        <v>0</v>
      </c>
      <c r="BM9" s="22">
        <f>+Táboa_3!BM9-Táboa_4!BM9</f>
        <v>0</v>
      </c>
      <c r="BN9" s="22">
        <f>+Táboa_3!BN9-Táboa_4!BN9</f>
        <v>107</v>
      </c>
      <c r="BO9" s="22">
        <f>+Táboa_3!BO9-Táboa_4!BO9</f>
        <v>0</v>
      </c>
      <c r="BP9" s="22">
        <f>+Táboa_3!BP9-Táboa_4!BP9</f>
        <v>0</v>
      </c>
      <c r="BQ9" s="22">
        <f>+Táboa_3!BQ9-Táboa_4!BQ9</f>
        <v>0</v>
      </c>
      <c r="BR9" s="22">
        <f>+Táboa_3!BR9-Táboa_4!BR9</f>
        <v>0</v>
      </c>
      <c r="BS9" s="22">
        <f>+Táboa_3!BS9-Táboa_4!BS9</f>
        <v>0</v>
      </c>
      <c r="BT9" s="22">
        <f>+Táboa_3!BT9-Táboa_4!BT9</f>
        <v>0</v>
      </c>
      <c r="BU9" s="22">
        <f>+Táboa_3!BU9-Táboa_4!BU9</f>
        <v>0</v>
      </c>
      <c r="BV9" s="76">
        <f>+Táboa_3!BV9-Táboa_4!BV9</f>
        <v>0</v>
      </c>
      <c r="BW9" s="113">
        <f t="shared" si="0"/>
        <v>52935</v>
      </c>
      <c r="BX9" s="60">
        <f>+Táboa_3!BX9-Táboa_4!BX9</f>
        <v>67436</v>
      </c>
      <c r="BY9" s="22">
        <f>+Táboa_3!BY9-Táboa_4!BY9</f>
        <v>0</v>
      </c>
      <c r="BZ9" s="76">
        <f>+Táboa_3!BZ9-Táboa_4!BZ9</f>
        <v>0</v>
      </c>
      <c r="CA9" s="113">
        <f t="shared" si="2"/>
        <v>67436</v>
      </c>
      <c r="CB9" s="60">
        <f>+Táboa_3!CB9-Táboa_4!CB9</f>
        <v>0</v>
      </c>
      <c r="CC9" s="76">
        <f>+Táboa_3!CC9-Táboa_4!CC9</f>
        <v>0</v>
      </c>
      <c r="CD9" s="113">
        <f t="shared" si="3"/>
        <v>0</v>
      </c>
      <c r="CE9" s="60">
        <f>+Táboa_3!CE9-Táboa_4!CE9</f>
        <v>0</v>
      </c>
      <c r="CF9" s="22">
        <f>+Táboa_3!CF9-Táboa_4!CF9</f>
        <v>0</v>
      </c>
      <c r="CG9" s="76">
        <f>+Táboa_3!CG9-Táboa_4!CG9</f>
        <v>0</v>
      </c>
      <c r="CH9" s="113">
        <f t="shared" si="4"/>
        <v>0</v>
      </c>
      <c r="CI9" s="81">
        <f t="shared" si="5"/>
        <v>67436</v>
      </c>
      <c r="CJ9" s="113">
        <f t="shared" si="1"/>
        <v>120371</v>
      </c>
      <c r="CK9" s="91"/>
      <c r="CL9" s="32"/>
    </row>
    <row r="10" spans="1:90" x14ac:dyDescent="0.2">
      <c r="A10" s="63" t="s">
        <v>142</v>
      </c>
      <c r="B10" s="57" t="s">
        <v>143</v>
      </c>
      <c r="C10" s="60">
        <f>+Táboa_3!C10-Táboa_4!C10</f>
        <v>0</v>
      </c>
      <c r="D10" s="22">
        <f>+Táboa_3!D10-Táboa_4!D10</f>
        <v>207676</v>
      </c>
      <c r="E10" s="22">
        <f>+Táboa_3!E10-Táboa_4!E10</f>
        <v>0</v>
      </c>
      <c r="F10" s="22">
        <f>+Táboa_3!F10-Táboa_4!F10</f>
        <v>0</v>
      </c>
      <c r="G10" s="22">
        <f>+Táboa_3!G10-Táboa_4!G10</f>
        <v>0</v>
      </c>
      <c r="H10" s="22">
        <f>+Táboa_3!H10-Táboa_4!H10</f>
        <v>0</v>
      </c>
      <c r="I10" s="22">
        <f>+Táboa_3!I10-Táboa_4!I10</f>
        <v>0</v>
      </c>
      <c r="J10" s="22">
        <f>+Táboa_3!J10-Táboa_4!J10</f>
        <v>0</v>
      </c>
      <c r="K10" s="22">
        <f>+Táboa_3!K10-Táboa_4!K10</f>
        <v>0</v>
      </c>
      <c r="L10" s="22">
        <f>+Táboa_3!L10-Táboa_4!L10</f>
        <v>2037</v>
      </c>
      <c r="M10" s="22">
        <f>+Táboa_3!M10-Táboa_4!M10</f>
        <v>0</v>
      </c>
      <c r="N10" s="22">
        <f>+Táboa_3!N10-Táboa_4!N10</f>
        <v>0</v>
      </c>
      <c r="O10" s="22">
        <f>+Táboa_3!O10-Táboa_4!O10</f>
        <v>497</v>
      </c>
      <c r="P10" s="22">
        <f>+Táboa_3!P10-Táboa_4!P10</f>
        <v>0</v>
      </c>
      <c r="Q10" s="22">
        <f>+Táboa_3!Q10-Táboa_4!Q10</f>
        <v>227653</v>
      </c>
      <c r="R10" s="22">
        <f>+Táboa_3!R10-Táboa_4!R10</f>
        <v>78110</v>
      </c>
      <c r="S10" s="22">
        <f>+Táboa_3!S10-Táboa_4!S10</f>
        <v>0</v>
      </c>
      <c r="T10" s="22">
        <f>+Táboa_3!T10-Táboa_4!T10</f>
        <v>0</v>
      </c>
      <c r="U10" s="22">
        <f>+Táboa_3!U10-Táboa_4!U10</f>
        <v>0</v>
      </c>
      <c r="V10" s="22">
        <f>+Táboa_3!V10-Táboa_4!V10</f>
        <v>0</v>
      </c>
      <c r="W10" s="22">
        <f>+Táboa_3!W10-Táboa_4!W10</f>
        <v>0</v>
      </c>
      <c r="X10" s="22">
        <f>+Táboa_3!X10-Táboa_4!X10</f>
        <v>0</v>
      </c>
      <c r="Y10" s="22">
        <f>+Táboa_3!Y10-Táboa_4!Y10</f>
        <v>0</v>
      </c>
      <c r="Z10" s="22">
        <f>+Táboa_3!Z10-Táboa_4!Z10</f>
        <v>0</v>
      </c>
      <c r="AA10" s="22">
        <f>+Táboa_3!AA10-Táboa_4!AA10</f>
        <v>0</v>
      </c>
      <c r="AB10" s="22">
        <f>+Táboa_3!AB10-Táboa_4!AB10</f>
        <v>0</v>
      </c>
      <c r="AC10" s="22">
        <f>+Táboa_3!AC10-Táboa_4!AC10</f>
        <v>0</v>
      </c>
      <c r="AD10" s="22">
        <f>+Táboa_3!AD10-Táboa_4!AD10</f>
        <v>0</v>
      </c>
      <c r="AE10" s="22">
        <f>+Táboa_3!AE10-Táboa_4!AE10</f>
        <v>0</v>
      </c>
      <c r="AF10" s="22">
        <f>+Táboa_3!AF10-Táboa_4!AF10</f>
        <v>0</v>
      </c>
      <c r="AG10" s="22">
        <f>+Táboa_3!AG10-Táboa_4!AG10</f>
        <v>0</v>
      </c>
      <c r="AH10" s="22">
        <f>+Táboa_3!AH10-Táboa_4!AH10</f>
        <v>0</v>
      </c>
      <c r="AI10" s="22">
        <f>+Táboa_3!AI10-Táboa_4!AI10</f>
        <v>0</v>
      </c>
      <c r="AJ10" s="22">
        <f>+Táboa_3!AJ10-Táboa_4!AJ10</f>
        <v>0</v>
      </c>
      <c r="AK10" s="22">
        <f>+Táboa_3!AK10-Táboa_4!AK10</f>
        <v>2512</v>
      </c>
      <c r="AL10" s="22">
        <f>+Táboa_3!AL10-Táboa_4!AL10</f>
        <v>0</v>
      </c>
      <c r="AM10" s="22">
        <f>+Táboa_3!AM10-Táboa_4!AM10</f>
        <v>0</v>
      </c>
      <c r="AN10" s="22">
        <f>+Táboa_3!AN10-Táboa_4!AN10</f>
        <v>0</v>
      </c>
      <c r="AO10" s="22">
        <f>+Táboa_3!AO10-Táboa_4!AO10</f>
        <v>0</v>
      </c>
      <c r="AP10" s="22">
        <f>+Táboa_3!AP10-Táboa_4!AP10</f>
        <v>0</v>
      </c>
      <c r="AQ10" s="22">
        <f>+Táboa_3!AQ10-Táboa_4!AQ10</f>
        <v>0</v>
      </c>
      <c r="AR10" s="22">
        <f>+Táboa_3!AR10-Táboa_4!AR10</f>
        <v>0</v>
      </c>
      <c r="AS10" s="22">
        <f>+Táboa_3!AS10-Táboa_4!AS10</f>
        <v>0</v>
      </c>
      <c r="AT10" s="22">
        <f>+Táboa_3!AT10-Táboa_4!AT10</f>
        <v>0</v>
      </c>
      <c r="AU10" s="22">
        <f>+Táboa_3!AU10-Táboa_4!AU10</f>
        <v>0</v>
      </c>
      <c r="AV10" s="22">
        <f>+Táboa_3!AV10-Táboa_4!AV10</f>
        <v>0</v>
      </c>
      <c r="AW10" s="22">
        <f>+Táboa_3!AW10-Táboa_4!AW10</f>
        <v>0</v>
      </c>
      <c r="AX10" s="22">
        <f>+Táboa_3!AX10-Táboa_4!AX10</f>
        <v>0</v>
      </c>
      <c r="AY10" s="22">
        <f>+Táboa_3!AY10-Táboa_4!AY10</f>
        <v>0</v>
      </c>
      <c r="AZ10" s="22">
        <f>+Táboa_3!AZ10-Táboa_4!AZ10</f>
        <v>0</v>
      </c>
      <c r="BA10" s="22">
        <f>+Táboa_3!BA10-Táboa_4!BA10</f>
        <v>0</v>
      </c>
      <c r="BB10" s="22">
        <f>+Táboa_3!BB10-Táboa_4!BB10</f>
        <v>0</v>
      </c>
      <c r="BC10" s="22">
        <f>+Táboa_3!BC10-Táboa_4!BC10</f>
        <v>0</v>
      </c>
      <c r="BD10" s="22">
        <f>+Táboa_3!BD10-Táboa_4!BD10</f>
        <v>0</v>
      </c>
      <c r="BE10" s="22">
        <f>+Táboa_3!BE10-Táboa_4!BE10</f>
        <v>6</v>
      </c>
      <c r="BF10" s="22">
        <f>+Táboa_3!BF10-Táboa_4!BF10</f>
        <v>0</v>
      </c>
      <c r="BG10" s="22">
        <f>+Táboa_3!BG10-Táboa_4!BG10</f>
        <v>0</v>
      </c>
      <c r="BH10" s="22">
        <f>+Táboa_3!BH10-Táboa_4!BH10</f>
        <v>0</v>
      </c>
      <c r="BI10" s="22">
        <f>+Táboa_3!BI10-Táboa_4!BI10</f>
        <v>0</v>
      </c>
      <c r="BJ10" s="22">
        <f>+Táboa_3!BJ10-Táboa_4!BJ10</f>
        <v>0</v>
      </c>
      <c r="BK10" s="22">
        <f>+Táboa_3!BK10-Táboa_4!BK10</f>
        <v>4231</v>
      </c>
      <c r="BL10" s="22">
        <f>+Táboa_3!BL10-Táboa_4!BL10</f>
        <v>2490</v>
      </c>
      <c r="BM10" s="22">
        <f>+Táboa_3!BM10-Táboa_4!BM10</f>
        <v>0</v>
      </c>
      <c r="BN10" s="22">
        <f>+Táboa_3!BN10-Táboa_4!BN10</f>
        <v>39</v>
      </c>
      <c r="BO10" s="22">
        <f>+Táboa_3!BO10-Táboa_4!BO10</f>
        <v>2</v>
      </c>
      <c r="BP10" s="22">
        <f>+Táboa_3!BP10-Táboa_4!BP10</f>
        <v>29</v>
      </c>
      <c r="BQ10" s="22">
        <f>+Táboa_3!BQ10-Táboa_4!BQ10</f>
        <v>45</v>
      </c>
      <c r="BR10" s="22">
        <f>+Táboa_3!BR10-Táboa_4!BR10</f>
        <v>123</v>
      </c>
      <c r="BS10" s="22">
        <f>+Táboa_3!BS10-Táboa_4!BS10</f>
        <v>0</v>
      </c>
      <c r="BT10" s="22">
        <f>+Táboa_3!BT10-Táboa_4!BT10</f>
        <v>0</v>
      </c>
      <c r="BU10" s="22">
        <f>+Táboa_3!BU10-Táboa_4!BU10</f>
        <v>0</v>
      </c>
      <c r="BV10" s="76">
        <f>+Táboa_3!BV10-Táboa_4!BV10</f>
        <v>0</v>
      </c>
      <c r="BW10" s="113">
        <f t="shared" si="0"/>
        <v>525450</v>
      </c>
      <c r="BX10" s="60">
        <f>+Táboa_3!BX10-Táboa_4!BX10</f>
        <v>5016</v>
      </c>
      <c r="BY10" s="22">
        <f>+Táboa_3!BY10-Táboa_4!BY10</f>
        <v>0</v>
      </c>
      <c r="BZ10" s="76">
        <f>+Táboa_3!BZ10-Táboa_4!BZ10</f>
        <v>10396</v>
      </c>
      <c r="CA10" s="113">
        <f t="shared" si="2"/>
        <v>15412</v>
      </c>
      <c r="CB10" s="60">
        <f>+Táboa_3!CB10-Táboa_4!CB10</f>
        <v>0</v>
      </c>
      <c r="CC10" s="76">
        <f>+Táboa_3!CC10-Táboa_4!CC10</f>
        <v>-18</v>
      </c>
      <c r="CD10" s="113">
        <f t="shared" si="3"/>
        <v>-18</v>
      </c>
      <c r="CE10" s="60">
        <f>+Táboa_3!CE10-Táboa_4!CE10</f>
        <v>224696</v>
      </c>
      <c r="CF10" s="22">
        <f>+Táboa_3!CF10-Táboa_4!CF10</f>
        <v>65327</v>
      </c>
      <c r="CG10" s="76">
        <f>+Táboa_3!CG10-Táboa_4!CG10</f>
        <v>4646</v>
      </c>
      <c r="CH10" s="113">
        <f t="shared" si="4"/>
        <v>294669</v>
      </c>
      <c r="CI10" s="81">
        <f t="shared" si="5"/>
        <v>310063</v>
      </c>
      <c r="CJ10" s="113">
        <f t="shared" si="1"/>
        <v>835513</v>
      </c>
      <c r="CK10" s="91"/>
      <c r="CL10" s="32"/>
    </row>
    <row r="11" spans="1:90" x14ac:dyDescent="0.2">
      <c r="A11" s="63" t="s">
        <v>144</v>
      </c>
      <c r="B11" s="57" t="s">
        <v>312</v>
      </c>
      <c r="C11" s="60">
        <f>+Táboa_3!C11-Táboa_4!C11</f>
        <v>0</v>
      </c>
      <c r="D11" s="22">
        <f>+Táboa_3!D11-Táboa_4!D11</f>
        <v>0</v>
      </c>
      <c r="E11" s="22">
        <f>+Táboa_3!E11-Táboa_4!E11</f>
        <v>17092</v>
      </c>
      <c r="F11" s="22">
        <f>+Táboa_3!F11-Táboa_4!F11</f>
        <v>3432</v>
      </c>
      <c r="G11" s="22">
        <f>+Táboa_3!G11-Táboa_4!G11</f>
        <v>0</v>
      </c>
      <c r="H11" s="22">
        <f>+Táboa_3!H11-Táboa_4!H11</f>
        <v>0</v>
      </c>
      <c r="I11" s="22">
        <f>+Táboa_3!I11-Táboa_4!I11</f>
        <v>213017</v>
      </c>
      <c r="J11" s="22">
        <f>+Táboa_3!J11-Táboa_4!J11</f>
        <v>0</v>
      </c>
      <c r="K11" s="22">
        <f>+Táboa_3!K11-Táboa_4!K11</f>
        <v>0</v>
      </c>
      <c r="L11" s="22">
        <f>+Táboa_3!L11-Táboa_4!L11</f>
        <v>0</v>
      </c>
      <c r="M11" s="22">
        <f>+Táboa_3!M11-Táboa_4!M11</f>
        <v>0</v>
      </c>
      <c r="N11" s="22">
        <f>+Táboa_3!N11-Táboa_4!N11</f>
        <v>0</v>
      </c>
      <c r="O11" s="22">
        <f>+Táboa_3!O11-Táboa_4!O11</f>
        <v>0</v>
      </c>
      <c r="P11" s="22">
        <f>+Táboa_3!P11-Táboa_4!P11</f>
        <v>0</v>
      </c>
      <c r="Q11" s="22">
        <f>+Táboa_3!Q11-Táboa_4!Q11</f>
        <v>0</v>
      </c>
      <c r="R11" s="22">
        <f>+Táboa_3!R11-Táboa_4!R11</f>
        <v>0</v>
      </c>
      <c r="S11" s="22">
        <f>+Táboa_3!S11-Táboa_4!S11</f>
        <v>0</v>
      </c>
      <c r="T11" s="22">
        <f>+Táboa_3!T11-Táboa_4!T11</f>
        <v>0</v>
      </c>
      <c r="U11" s="22">
        <f>+Táboa_3!U11-Táboa_4!U11</f>
        <v>0</v>
      </c>
      <c r="V11" s="22">
        <f>+Táboa_3!V11-Táboa_4!V11</f>
        <v>0</v>
      </c>
      <c r="W11" s="22">
        <f>+Táboa_3!W11-Táboa_4!W11</f>
        <v>0</v>
      </c>
      <c r="X11" s="22">
        <f>+Táboa_3!X11-Táboa_4!X11</f>
        <v>0</v>
      </c>
      <c r="Y11" s="22">
        <f>+Táboa_3!Y11-Táboa_4!Y11</f>
        <v>0</v>
      </c>
      <c r="Z11" s="22">
        <f>+Táboa_3!Z11-Táboa_4!Z11</f>
        <v>0</v>
      </c>
      <c r="AA11" s="22">
        <f>+Táboa_3!AA11-Táboa_4!AA11</f>
        <v>0</v>
      </c>
      <c r="AB11" s="22">
        <f>+Táboa_3!AB11-Táboa_4!AB11</f>
        <v>0</v>
      </c>
      <c r="AC11" s="22">
        <f>+Táboa_3!AC11-Táboa_4!AC11</f>
        <v>0</v>
      </c>
      <c r="AD11" s="22">
        <f>+Táboa_3!AD11-Táboa_4!AD11</f>
        <v>0</v>
      </c>
      <c r="AE11" s="22">
        <f>+Táboa_3!AE11-Táboa_4!AE11</f>
        <v>0</v>
      </c>
      <c r="AF11" s="22">
        <f>+Táboa_3!AF11-Táboa_4!AF11</f>
        <v>0</v>
      </c>
      <c r="AG11" s="22">
        <f>+Táboa_3!AG11-Táboa_4!AG11</f>
        <v>0</v>
      </c>
      <c r="AH11" s="22">
        <f>+Táboa_3!AH11-Táboa_4!AH11</f>
        <v>0</v>
      </c>
      <c r="AI11" s="22">
        <f>+Táboa_3!AI11-Táboa_4!AI11</f>
        <v>0</v>
      </c>
      <c r="AJ11" s="22">
        <f>+Táboa_3!AJ11-Táboa_4!AJ11</f>
        <v>0</v>
      </c>
      <c r="AK11" s="22">
        <f>+Táboa_3!AK11-Táboa_4!AK11</f>
        <v>1324</v>
      </c>
      <c r="AL11" s="22">
        <f>+Táboa_3!AL11-Táboa_4!AL11</f>
        <v>0</v>
      </c>
      <c r="AM11" s="22">
        <f>+Táboa_3!AM11-Táboa_4!AM11</f>
        <v>6101</v>
      </c>
      <c r="AN11" s="22">
        <f>+Táboa_3!AN11-Táboa_4!AN11</f>
        <v>56</v>
      </c>
      <c r="AO11" s="22">
        <f>+Táboa_3!AO11-Táboa_4!AO11</f>
        <v>0</v>
      </c>
      <c r="AP11" s="22">
        <f>+Táboa_3!AP11-Táboa_4!AP11</f>
        <v>0</v>
      </c>
      <c r="AQ11" s="22">
        <f>+Táboa_3!AQ11-Táboa_4!AQ11</f>
        <v>0</v>
      </c>
      <c r="AR11" s="22">
        <f>+Táboa_3!AR11-Táboa_4!AR11</f>
        <v>0</v>
      </c>
      <c r="AS11" s="22">
        <f>+Táboa_3!AS11-Táboa_4!AS11</f>
        <v>1817</v>
      </c>
      <c r="AT11" s="22">
        <f>+Táboa_3!AT11-Táboa_4!AT11</f>
        <v>39520</v>
      </c>
      <c r="AU11" s="22">
        <f>+Táboa_3!AU11-Táboa_4!AU11</f>
        <v>0</v>
      </c>
      <c r="AV11" s="22">
        <f>+Táboa_3!AV11-Táboa_4!AV11</f>
        <v>0</v>
      </c>
      <c r="AW11" s="22">
        <f>+Táboa_3!AW11-Táboa_4!AW11</f>
        <v>0</v>
      </c>
      <c r="AX11" s="22">
        <f>+Táboa_3!AX11-Táboa_4!AX11</f>
        <v>0</v>
      </c>
      <c r="AY11" s="22">
        <f>+Táboa_3!AY11-Táboa_4!AY11</f>
        <v>0</v>
      </c>
      <c r="AZ11" s="22">
        <f>+Táboa_3!AZ11-Táboa_4!AZ11</f>
        <v>0</v>
      </c>
      <c r="BA11" s="22">
        <f>+Táboa_3!BA11-Táboa_4!BA11</f>
        <v>0</v>
      </c>
      <c r="BB11" s="22">
        <f>+Táboa_3!BB11-Táboa_4!BB11</f>
        <v>0</v>
      </c>
      <c r="BC11" s="22">
        <f>+Táboa_3!BC11-Táboa_4!BC11</f>
        <v>0</v>
      </c>
      <c r="BD11" s="22">
        <f>+Táboa_3!BD11-Táboa_4!BD11</f>
        <v>0</v>
      </c>
      <c r="BE11" s="22">
        <f>+Táboa_3!BE11-Táboa_4!BE11</f>
        <v>0</v>
      </c>
      <c r="BF11" s="22">
        <f>+Táboa_3!BF11-Táboa_4!BF11</f>
        <v>0</v>
      </c>
      <c r="BG11" s="22">
        <f>+Táboa_3!BG11-Táboa_4!BG11</f>
        <v>0</v>
      </c>
      <c r="BH11" s="22">
        <f>+Táboa_3!BH11-Táboa_4!BH11</f>
        <v>0</v>
      </c>
      <c r="BI11" s="22">
        <f>+Táboa_3!BI11-Táboa_4!BI11</f>
        <v>0</v>
      </c>
      <c r="BJ11" s="22">
        <f>+Táboa_3!BJ11-Táboa_4!BJ11</f>
        <v>0</v>
      </c>
      <c r="BK11" s="22">
        <f>+Táboa_3!BK11-Táboa_4!BK11</f>
        <v>0</v>
      </c>
      <c r="BL11" s="22">
        <f>+Táboa_3!BL11-Táboa_4!BL11</f>
        <v>44</v>
      </c>
      <c r="BM11" s="22">
        <f>+Táboa_3!BM11-Táboa_4!BM11</f>
        <v>103</v>
      </c>
      <c r="BN11" s="22">
        <f>+Táboa_3!BN11-Táboa_4!BN11</f>
        <v>2</v>
      </c>
      <c r="BO11" s="22">
        <f>+Táboa_3!BO11-Táboa_4!BO11</f>
        <v>1705</v>
      </c>
      <c r="BP11" s="22">
        <f>+Táboa_3!BP11-Táboa_4!BP11</f>
        <v>0</v>
      </c>
      <c r="BQ11" s="22">
        <f>+Táboa_3!BQ11-Táboa_4!BQ11</f>
        <v>461</v>
      </c>
      <c r="BR11" s="22">
        <f>+Táboa_3!BR11-Táboa_4!BR11</f>
        <v>0</v>
      </c>
      <c r="BS11" s="22">
        <f>+Táboa_3!BS11-Táboa_4!BS11</f>
        <v>0</v>
      </c>
      <c r="BT11" s="22">
        <f>+Táboa_3!BT11-Táboa_4!BT11</f>
        <v>0</v>
      </c>
      <c r="BU11" s="22">
        <f>+Táboa_3!BU11-Táboa_4!BU11</f>
        <v>21</v>
      </c>
      <c r="BV11" s="76">
        <f>+Táboa_3!BV11-Táboa_4!BV11</f>
        <v>0</v>
      </c>
      <c r="BW11" s="113">
        <f t="shared" si="0"/>
        <v>284695</v>
      </c>
      <c r="BX11" s="60">
        <f>+Táboa_3!BX11-Táboa_4!BX11</f>
        <v>70990</v>
      </c>
      <c r="BY11" s="22">
        <f>+Táboa_3!BY11-Táboa_4!BY11</f>
        <v>0</v>
      </c>
      <c r="BZ11" s="76">
        <f>+Táboa_3!BZ11-Táboa_4!BZ11</f>
        <v>0</v>
      </c>
      <c r="CA11" s="113">
        <f t="shared" si="2"/>
        <v>70990</v>
      </c>
      <c r="CB11" s="60">
        <f>+Táboa_3!CB11-Táboa_4!CB11</f>
        <v>0</v>
      </c>
      <c r="CC11" s="76">
        <f>+Táboa_3!CC11-Táboa_4!CC11</f>
        <v>0</v>
      </c>
      <c r="CD11" s="113">
        <f t="shared" si="3"/>
        <v>0</v>
      </c>
      <c r="CE11" s="60">
        <f>+Táboa_3!CE11-Táboa_4!CE11</f>
        <v>37251</v>
      </c>
      <c r="CF11" s="22">
        <f>+Táboa_3!CF11-Táboa_4!CF11</f>
        <v>69428</v>
      </c>
      <c r="CG11" s="76">
        <f>+Táboa_3!CG11-Táboa_4!CG11</f>
        <v>198</v>
      </c>
      <c r="CH11" s="113">
        <f t="shared" si="4"/>
        <v>106877</v>
      </c>
      <c r="CI11" s="81">
        <f t="shared" si="5"/>
        <v>177867</v>
      </c>
      <c r="CJ11" s="113">
        <f t="shared" si="1"/>
        <v>462562</v>
      </c>
      <c r="CK11" s="91"/>
      <c r="CL11" s="32"/>
    </row>
    <row r="12" spans="1:90" x14ac:dyDescent="0.2">
      <c r="A12" s="63" t="s">
        <v>313</v>
      </c>
      <c r="B12" s="57" t="s">
        <v>314</v>
      </c>
      <c r="C12" s="60">
        <f>+Táboa_3!C12-Táboa_4!C12</f>
        <v>0</v>
      </c>
      <c r="D12" s="22">
        <f>+Táboa_3!D12-Táboa_4!D12</f>
        <v>0</v>
      </c>
      <c r="E12" s="22">
        <f>+Táboa_3!E12-Táboa_4!E12</f>
        <v>0</v>
      </c>
      <c r="F12" s="22">
        <f>+Táboa_3!F12-Táboa_4!F12</f>
        <v>6072</v>
      </c>
      <c r="G12" s="22">
        <f>+Táboa_3!G12-Táboa_4!G12</f>
        <v>0</v>
      </c>
      <c r="H12" s="22">
        <f>+Táboa_3!H12-Táboa_4!H12</f>
        <v>0</v>
      </c>
      <c r="I12" s="22">
        <f>+Táboa_3!I12-Táboa_4!I12</f>
        <v>34533</v>
      </c>
      <c r="J12" s="22">
        <f>+Táboa_3!J12-Táboa_4!J12</f>
        <v>0</v>
      </c>
      <c r="K12" s="22">
        <f>+Táboa_3!K12-Táboa_4!K12</f>
        <v>0</v>
      </c>
      <c r="L12" s="22">
        <f>+Táboa_3!L12-Táboa_4!L12</f>
        <v>0</v>
      </c>
      <c r="M12" s="22">
        <f>+Táboa_3!M12-Táboa_4!M12</f>
        <v>0</v>
      </c>
      <c r="N12" s="22">
        <f>+Táboa_3!N12-Táboa_4!N12</f>
        <v>0</v>
      </c>
      <c r="O12" s="22">
        <f>+Táboa_3!O12-Táboa_4!O12</f>
        <v>0</v>
      </c>
      <c r="P12" s="22">
        <f>+Táboa_3!P12-Táboa_4!P12</f>
        <v>0</v>
      </c>
      <c r="Q12" s="22">
        <f>+Táboa_3!Q12-Táboa_4!Q12</f>
        <v>0</v>
      </c>
      <c r="R12" s="22">
        <f>+Táboa_3!R12-Táboa_4!R12</f>
        <v>0</v>
      </c>
      <c r="S12" s="22">
        <f>+Táboa_3!S12-Táboa_4!S12</f>
        <v>0</v>
      </c>
      <c r="T12" s="22">
        <f>+Táboa_3!T12-Táboa_4!T12</f>
        <v>0</v>
      </c>
      <c r="U12" s="22">
        <f>+Táboa_3!U12-Táboa_4!U12</f>
        <v>0</v>
      </c>
      <c r="V12" s="22">
        <f>+Táboa_3!V12-Táboa_4!V12</f>
        <v>0</v>
      </c>
      <c r="W12" s="22">
        <f>+Táboa_3!W12-Táboa_4!W12</f>
        <v>0</v>
      </c>
      <c r="X12" s="22">
        <f>+Táboa_3!X12-Táboa_4!X12</f>
        <v>0</v>
      </c>
      <c r="Y12" s="22">
        <f>+Táboa_3!Y12-Táboa_4!Y12</f>
        <v>0</v>
      </c>
      <c r="Z12" s="22">
        <f>+Táboa_3!Z12-Táboa_4!Z12</f>
        <v>0</v>
      </c>
      <c r="AA12" s="22">
        <f>+Táboa_3!AA12-Táboa_4!AA12</f>
        <v>0</v>
      </c>
      <c r="AB12" s="22">
        <f>+Táboa_3!AB12-Táboa_4!AB12</f>
        <v>0</v>
      </c>
      <c r="AC12" s="22">
        <f>+Táboa_3!AC12-Táboa_4!AC12</f>
        <v>0</v>
      </c>
      <c r="AD12" s="22">
        <f>+Táboa_3!AD12-Táboa_4!AD12</f>
        <v>0</v>
      </c>
      <c r="AE12" s="22">
        <f>+Táboa_3!AE12-Táboa_4!AE12</f>
        <v>0</v>
      </c>
      <c r="AF12" s="22">
        <f>+Táboa_3!AF12-Táboa_4!AF12</f>
        <v>0</v>
      </c>
      <c r="AG12" s="22">
        <f>+Táboa_3!AG12-Táboa_4!AG12</f>
        <v>0</v>
      </c>
      <c r="AH12" s="22">
        <f>+Táboa_3!AH12-Táboa_4!AH12</f>
        <v>0</v>
      </c>
      <c r="AI12" s="22">
        <f>+Táboa_3!AI12-Táboa_4!AI12</f>
        <v>0</v>
      </c>
      <c r="AJ12" s="22">
        <f>+Táboa_3!AJ12-Táboa_4!AJ12</f>
        <v>0</v>
      </c>
      <c r="AK12" s="22">
        <f>+Táboa_3!AK12-Táboa_4!AK12</f>
        <v>1398</v>
      </c>
      <c r="AL12" s="22">
        <f>+Táboa_3!AL12-Táboa_4!AL12</f>
        <v>0</v>
      </c>
      <c r="AM12" s="22">
        <f>+Táboa_3!AM12-Táboa_4!AM12</f>
        <v>3862</v>
      </c>
      <c r="AN12" s="22">
        <f>+Táboa_3!AN12-Táboa_4!AN12</f>
        <v>40</v>
      </c>
      <c r="AO12" s="22">
        <f>+Táboa_3!AO12-Táboa_4!AO12</f>
        <v>0</v>
      </c>
      <c r="AP12" s="22">
        <f>+Táboa_3!AP12-Táboa_4!AP12</f>
        <v>0</v>
      </c>
      <c r="AQ12" s="22">
        <f>+Táboa_3!AQ12-Táboa_4!AQ12</f>
        <v>0</v>
      </c>
      <c r="AR12" s="22">
        <f>+Táboa_3!AR12-Táboa_4!AR12</f>
        <v>0</v>
      </c>
      <c r="AS12" s="22">
        <f>+Táboa_3!AS12-Táboa_4!AS12</f>
        <v>1437</v>
      </c>
      <c r="AT12" s="22">
        <f>+Táboa_3!AT12-Táboa_4!AT12</f>
        <v>25621</v>
      </c>
      <c r="AU12" s="22">
        <f>+Táboa_3!AU12-Táboa_4!AU12</f>
        <v>0</v>
      </c>
      <c r="AV12" s="22">
        <f>+Táboa_3!AV12-Táboa_4!AV12</f>
        <v>0</v>
      </c>
      <c r="AW12" s="22">
        <f>+Táboa_3!AW12-Táboa_4!AW12</f>
        <v>0</v>
      </c>
      <c r="AX12" s="22">
        <f>+Táboa_3!AX12-Táboa_4!AX12</f>
        <v>0</v>
      </c>
      <c r="AY12" s="22">
        <f>+Táboa_3!AY12-Táboa_4!AY12</f>
        <v>0</v>
      </c>
      <c r="AZ12" s="22">
        <f>+Táboa_3!AZ12-Táboa_4!AZ12</f>
        <v>0</v>
      </c>
      <c r="BA12" s="22">
        <f>+Táboa_3!BA12-Táboa_4!BA12</f>
        <v>0</v>
      </c>
      <c r="BB12" s="22">
        <f>+Táboa_3!BB12-Táboa_4!BB12</f>
        <v>0</v>
      </c>
      <c r="BC12" s="22">
        <f>+Táboa_3!BC12-Táboa_4!BC12</f>
        <v>0</v>
      </c>
      <c r="BD12" s="22">
        <f>+Táboa_3!BD12-Táboa_4!BD12</f>
        <v>0</v>
      </c>
      <c r="BE12" s="22">
        <f>+Táboa_3!BE12-Táboa_4!BE12</f>
        <v>31</v>
      </c>
      <c r="BF12" s="22">
        <f>+Táboa_3!BF12-Táboa_4!BF12</f>
        <v>0</v>
      </c>
      <c r="BG12" s="22">
        <f>+Táboa_3!BG12-Táboa_4!BG12</f>
        <v>0</v>
      </c>
      <c r="BH12" s="22">
        <f>+Táboa_3!BH12-Táboa_4!BH12</f>
        <v>0</v>
      </c>
      <c r="BI12" s="22">
        <f>+Táboa_3!BI12-Táboa_4!BI12</f>
        <v>0</v>
      </c>
      <c r="BJ12" s="22">
        <f>+Táboa_3!BJ12-Táboa_4!BJ12</f>
        <v>0</v>
      </c>
      <c r="BK12" s="22">
        <f>+Táboa_3!BK12-Táboa_4!BK12</f>
        <v>0</v>
      </c>
      <c r="BL12" s="22">
        <f>+Táboa_3!BL12-Táboa_4!BL12</f>
        <v>47</v>
      </c>
      <c r="BM12" s="22">
        <f>+Táboa_3!BM12-Táboa_4!BM12</f>
        <v>144</v>
      </c>
      <c r="BN12" s="22">
        <f>+Táboa_3!BN12-Táboa_4!BN12</f>
        <v>2</v>
      </c>
      <c r="BO12" s="22">
        <f>+Táboa_3!BO12-Táboa_4!BO12</f>
        <v>2227</v>
      </c>
      <c r="BP12" s="22">
        <f>+Táboa_3!BP12-Táboa_4!BP12</f>
        <v>4372</v>
      </c>
      <c r="BQ12" s="22">
        <f>+Táboa_3!BQ12-Táboa_4!BQ12</f>
        <v>491</v>
      </c>
      <c r="BR12" s="22">
        <f>+Táboa_3!BR12-Táboa_4!BR12</f>
        <v>0</v>
      </c>
      <c r="BS12" s="22">
        <f>+Táboa_3!BS12-Táboa_4!BS12</f>
        <v>0</v>
      </c>
      <c r="BT12" s="22">
        <f>+Táboa_3!BT12-Táboa_4!BT12</f>
        <v>0</v>
      </c>
      <c r="BU12" s="22">
        <f>+Táboa_3!BU12-Táboa_4!BU12</f>
        <v>74</v>
      </c>
      <c r="BV12" s="76">
        <f>+Táboa_3!BV12-Táboa_4!BV12</f>
        <v>0</v>
      </c>
      <c r="BW12" s="113">
        <f t="shared" si="0"/>
        <v>80351</v>
      </c>
      <c r="BX12" s="60">
        <f>+Táboa_3!BX12-Táboa_4!BX12</f>
        <v>52007</v>
      </c>
      <c r="BY12" s="22">
        <f>+Táboa_3!BY12-Táboa_4!BY12</f>
        <v>0</v>
      </c>
      <c r="BZ12" s="76">
        <f>+Táboa_3!BZ12-Táboa_4!BZ12</f>
        <v>0</v>
      </c>
      <c r="CA12" s="113">
        <f t="shared" si="2"/>
        <v>52007</v>
      </c>
      <c r="CB12" s="60">
        <f>+Táboa_3!CB12-Táboa_4!CB12</f>
        <v>0</v>
      </c>
      <c r="CC12" s="76">
        <f>+Táboa_3!CC12-Táboa_4!CC12</f>
        <v>0</v>
      </c>
      <c r="CD12" s="113">
        <f t="shared" si="3"/>
        <v>0</v>
      </c>
      <c r="CE12" s="60">
        <f>+Táboa_3!CE12-Táboa_4!CE12</f>
        <v>29188</v>
      </c>
      <c r="CF12" s="22">
        <f>+Táboa_3!CF12-Táboa_4!CF12</f>
        <v>80066</v>
      </c>
      <c r="CG12" s="76">
        <f>+Táboa_3!CG12-Táboa_4!CG12</f>
        <v>2114</v>
      </c>
      <c r="CH12" s="113">
        <f t="shared" si="4"/>
        <v>111368</v>
      </c>
      <c r="CI12" s="81">
        <f t="shared" si="5"/>
        <v>163375</v>
      </c>
      <c r="CJ12" s="113">
        <f t="shared" si="1"/>
        <v>243726</v>
      </c>
      <c r="CK12" s="91"/>
      <c r="CL12" s="32"/>
    </row>
    <row r="13" spans="1:90" x14ac:dyDescent="0.2">
      <c r="A13" s="63" t="s">
        <v>145</v>
      </c>
      <c r="B13" s="57" t="s">
        <v>146</v>
      </c>
      <c r="C13" s="60">
        <f>+Táboa_3!C13-Táboa_4!C13</f>
        <v>0</v>
      </c>
      <c r="D13" s="22">
        <f>+Táboa_3!D13-Táboa_4!D13</f>
        <v>0</v>
      </c>
      <c r="E13" s="22">
        <f>+Táboa_3!E13-Táboa_4!E13</f>
        <v>0</v>
      </c>
      <c r="F13" s="22">
        <f>+Táboa_3!F13-Táboa_4!F13</f>
        <v>0</v>
      </c>
      <c r="G13" s="22">
        <f>+Táboa_3!G13-Táboa_4!G13</f>
        <v>0</v>
      </c>
      <c r="H13" s="22">
        <f>+Táboa_3!H13-Táboa_4!H13</f>
        <v>0</v>
      </c>
      <c r="I13" s="22">
        <f>+Táboa_3!I13-Táboa_4!I13</f>
        <v>0</v>
      </c>
      <c r="J13" s="22">
        <f>+Táboa_3!J13-Táboa_4!J13</f>
        <v>0</v>
      </c>
      <c r="K13" s="22">
        <f>+Táboa_3!K13-Táboa_4!K13</f>
        <v>0</v>
      </c>
      <c r="L13" s="22">
        <f>+Táboa_3!L13-Táboa_4!L13</f>
        <v>0</v>
      </c>
      <c r="M13" s="22">
        <f>+Táboa_3!M13-Táboa_4!M13</f>
        <v>0</v>
      </c>
      <c r="N13" s="22">
        <f>+Táboa_3!N13-Táboa_4!N13</f>
        <v>0</v>
      </c>
      <c r="O13" s="22">
        <f>+Táboa_3!O13-Táboa_4!O13</f>
        <v>0</v>
      </c>
      <c r="P13" s="22">
        <f>+Táboa_3!P13-Táboa_4!P13</f>
        <v>0</v>
      </c>
      <c r="Q13" s="22">
        <f>+Táboa_3!Q13-Táboa_4!Q13</f>
        <v>0</v>
      </c>
      <c r="R13" s="22">
        <f>+Táboa_3!R13-Táboa_4!R13</f>
        <v>0</v>
      </c>
      <c r="S13" s="22">
        <f>+Táboa_3!S13-Táboa_4!S13</f>
        <v>0</v>
      </c>
      <c r="T13" s="22">
        <f>+Táboa_3!T13-Táboa_4!T13</f>
        <v>0</v>
      </c>
      <c r="U13" s="22">
        <f>+Táboa_3!U13-Táboa_4!U13</f>
        <v>0</v>
      </c>
      <c r="V13" s="22">
        <f>+Táboa_3!V13-Táboa_4!V13</f>
        <v>0</v>
      </c>
      <c r="W13" s="22">
        <f>+Táboa_3!W13-Táboa_4!W13</f>
        <v>0</v>
      </c>
      <c r="X13" s="22">
        <f>+Táboa_3!X13-Táboa_4!X13</f>
        <v>0</v>
      </c>
      <c r="Y13" s="22">
        <f>+Táboa_3!Y13-Táboa_4!Y13</f>
        <v>0</v>
      </c>
      <c r="Z13" s="22">
        <f>+Táboa_3!Z13-Táboa_4!Z13</f>
        <v>0</v>
      </c>
      <c r="AA13" s="22">
        <f>+Táboa_3!AA13-Táboa_4!AA13</f>
        <v>0</v>
      </c>
      <c r="AB13" s="22">
        <f>+Táboa_3!AB13-Táboa_4!AB13</f>
        <v>0</v>
      </c>
      <c r="AC13" s="22">
        <f>+Táboa_3!AC13-Táboa_4!AC13</f>
        <v>0</v>
      </c>
      <c r="AD13" s="22">
        <f>+Táboa_3!AD13-Táboa_4!AD13</f>
        <v>0</v>
      </c>
      <c r="AE13" s="22">
        <f>+Táboa_3!AE13-Táboa_4!AE13</f>
        <v>0</v>
      </c>
      <c r="AF13" s="22">
        <f>+Táboa_3!AF13-Táboa_4!AF13</f>
        <v>0</v>
      </c>
      <c r="AG13" s="22">
        <f>+Táboa_3!AG13-Táboa_4!AG13</f>
        <v>0</v>
      </c>
      <c r="AH13" s="22">
        <f>+Táboa_3!AH13-Táboa_4!AH13</f>
        <v>0</v>
      </c>
      <c r="AI13" s="22">
        <f>+Táboa_3!AI13-Táboa_4!AI13</f>
        <v>0</v>
      </c>
      <c r="AJ13" s="22">
        <f>+Táboa_3!AJ13-Táboa_4!AJ13</f>
        <v>0</v>
      </c>
      <c r="AK13" s="22">
        <f>+Táboa_3!AK13-Táboa_4!AK13</f>
        <v>0</v>
      </c>
      <c r="AL13" s="22">
        <f>+Táboa_3!AL13-Táboa_4!AL13</f>
        <v>0</v>
      </c>
      <c r="AM13" s="22">
        <f>+Táboa_3!AM13-Táboa_4!AM13</f>
        <v>0</v>
      </c>
      <c r="AN13" s="22">
        <f>+Táboa_3!AN13-Táboa_4!AN13</f>
        <v>0</v>
      </c>
      <c r="AO13" s="22">
        <f>+Táboa_3!AO13-Táboa_4!AO13</f>
        <v>0</v>
      </c>
      <c r="AP13" s="22">
        <f>+Táboa_3!AP13-Táboa_4!AP13</f>
        <v>0</v>
      </c>
      <c r="AQ13" s="22">
        <f>+Táboa_3!AQ13-Táboa_4!AQ13</f>
        <v>0</v>
      </c>
      <c r="AR13" s="22">
        <f>+Táboa_3!AR13-Táboa_4!AR13</f>
        <v>0</v>
      </c>
      <c r="AS13" s="22">
        <f>+Táboa_3!AS13-Táboa_4!AS13</f>
        <v>0</v>
      </c>
      <c r="AT13" s="22">
        <f>+Táboa_3!AT13-Táboa_4!AT13</f>
        <v>0</v>
      </c>
      <c r="AU13" s="22">
        <f>+Táboa_3!AU13-Táboa_4!AU13</f>
        <v>0</v>
      </c>
      <c r="AV13" s="22">
        <f>+Táboa_3!AV13-Táboa_4!AV13</f>
        <v>0</v>
      </c>
      <c r="AW13" s="22">
        <f>+Táboa_3!AW13-Táboa_4!AW13</f>
        <v>0</v>
      </c>
      <c r="AX13" s="22">
        <f>+Táboa_3!AX13-Táboa_4!AX13</f>
        <v>0</v>
      </c>
      <c r="AY13" s="22">
        <f>+Táboa_3!AY13-Táboa_4!AY13</f>
        <v>0</v>
      </c>
      <c r="AZ13" s="22">
        <f>+Táboa_3!AZ13-Táboa_4!AZ13</f>
        <v>0</v>
      </c>
      <c r="BA13" s="22">
        <f>+Táboa_3!BA13-Táboa_4!BA13</f>
        <v>0</v>
      </c>
      <c r="BB13" s="22">
        <f>+Táboa_3!BB13-Táboa_4!BB13</f>
        <v>0</v>
      </c>
      <c r="BC13" s="22">
        <f>+Táboa_3!BC13-Táboa_4!BC13</f>
        <v>0</v>
      </c>
      <c r="BD13" s="22">
        <f>+Táboa_3!BD13-Táboa_4!BD13</f>
        <v>0</v>
      </c>
      <c r="BE13" s="22">
        <f>+Táboa_3!BE13-Táboa_4!BE13</f>
        <v>0</v>
      </c>
      <c r="BF13" s="22">
        <f>+Táboa_3!BF13-Táboa_4!BF13</f>
        <v>0</v>
      </c>
      <c r="BG13" s="22">
        <f>+Táboa_3!BG13-Táboa_4!BG13</f>
        <v>0</v>
      </c>
      <c r="BH13" s="22">
        <f>+Táboa_3!BH13-Táboa_4!BH13</f>
        <v>0</v>
      </c>
      <c r="BI13" s="22">
        <f>+Táboa_3!BI13-Táboa_4!BI13</f>
        <v>0</v>
      </c>
      <c r="BJ13" s="22">
        <f>+Táboa_3!BJ13-Táboa_4!BJ13</f>
        <v>0</v>
      </c>
      <c r="BK13" s="22">
        <f>+Táboa_3!BK13-Táboa_4!BK13</f>
        <v>0</v>
      </c>
      <c r="BL13" s="22">
        <f>+Táboa_3!BL13-Táboa_4!BL13</f>
        <v>0</v>
      </c>
      <c r="BM13" s="22">
        <f>+Táboa_3!BM13-Táboa_4!BM13</f>
        <v>0</v>
      </c>
      <c r="BN13" s="22">
        <f>+Táboa_3!BN13-Táboa_4!BN13</f>
        <v>0</v>
      </c>
      <c r="BO13" s="22">
        <f>+Táboa_3!BO13-Táboa_4!BO13</f>
        <v>0</v>
      </c>
      <c r="BP13" s="22">
        <f>+Táboa_3!BP13-Táboa_4!BP13</f>
        <v>0</v>
      </c>
      <c r="BQ13" s="22">
        <f>+Táboa_3!BQ13-Táboa_4!BQ13</f>
        <v>0</v>
      </c>
      <c r="BR13" s="22">
        <f>+Táboa_3!BR13-Táboa_4!BR13</f>
        <v>0</v>
      </c>
      <c r="BS13" s="22">
        <f>+Táboa_3!BS13-Táboa_4!BS13</f>
        <v>0</v>
      </c>
      <c r="BT13" s="22">
        <f>+Táboa_3!BT13-Táboa_4!BT13</f>
        <v>0</v>
      </c>
      <c r="BU13" s="22">
        <f>+Táboa_3!BU13-Táboa_4!BU13</f>
        <v>0</v>
      </c>
      <c r="BV13" s="76">
        <f>+Táboa_3!BV13-Táboa_4!BV13</f>
        <v>0</v>
      </c>
      <c r="BW13" s="113">
        <f t="shared" si="0"/>
        <v>0</v>
      </c>
      <c r="BX13" s="60">
        <f>+Táboa_3!BX13-Táboa_4!BX13</f>
        <v>0</v>
      </c>
      <c r="BY13" s="22">
        <f>+Táboa_3!BY13-Táboa_4!BY13</f>
        <v>0</v>
      </c>
      <c r="BZ13" s="76">
        <f>+Táboa_3!BZ13-Táboa_4!BZ13</f>
        <v>0</v>
      </c>
      <c r="CA13" s="113">
        <f t="shared" si="2"/>
        <v>0</v>
      </c>
      <c r="CB13" s="60">
        <f>+Táboa_3!CB13-Táboa_4!CB13</f>
        <v>0</v>
      </c>
      <c r="CC13" s="76">
        <f>+Táboa_3!CC13-Táboa_4!CC13</f>
        <v>0</v>
      </c>
      <c r="CD13" s="113">
        <f t="shared" si="3"/>
        <v>0</v>
      </c>
      <c r="CE13" s="60">
        <f>+Táboa_3!CE13-Táboa_4!CE13</f>
        <v>0</v>
      </c>
      <c r="CF13" s="22">
        <f>+Táboa_3!CF13-Táboa_4!CF13</f>
        <v>0</v>
      </c>
      <c r="CG13" s="76">
        <f>+Táboa_3!CG13-Táboa_4!CG13</f>
        <v>0</v>
      </c>
      <c r="CH13" s="113">
        <f t="shared" si="4"/>
        <v>0</v>
      </c>
      <c r="CI13" s="81">
        <f t="shared" si="5"/>
        <v>0</v>
      </c>
      <c r="CJ13" s="113">
        <f t="shared" si="1"/>
        <v>0</v>
      </c>
      <c r="CK13" s="91"/>
      <c r="CL13" s="32"/>
    </row>
    <row r="14" spans="1:90" x14ac:dyDescent="0.2">
      <c r="A14" s="63" t="s">
        <v>147</v>
      </c>
      <c r="B14" s="57" t="s">
        <v>148</v>
      </c>
      <c r="C14" s="60">
        <f>+Táboa_3!C14-Táboa_4!C14</f>
        <v>0</v>
      </c>
      <c r="D14" s="22">
        <f>+Táboa_3!D14-Táboa_4!D14</f>
        <v>0</v>
      </c>
      <c r="E14" s="22">
        <f>+Táboa_3!E14-Táboa_4!E14</f>
        <v>0</v>
      </c>
      <c r="F14" s="22">
        <f>+Táboa_3!F14-Táboa_4!F14</f>
        <v>0</v>
      </c>
      <c r="G14" s="22">
        <f>+Táboa_3!G14-Táboa_4!G14</f>
        <v>0</v>
      </c>
      <c r="H14" s="22">
        <f>+Táboa_3!H14-Táboa_4!H14</f>
        <v>0</v>
      </c>
      <c r="I14" s="22">
        <f>+Táboa_3!I14-Táboa_4!I14</f>
        <v>0</v>
      </c>
      <c r="J14" s="22">
        <f>+Táboa_3!J14-Táboa_4!J14</f>
        <v>0</v>
      </c>
      <c r="K14" s="22">
        <f>+Táboa_3!K14-Táboa_4!K14</f>
        <v>0</v>
      </c>
      <c r="L14" s="22">
        <f>+Táboa_3!L14-Táboa_4!L14</f>
        <v>0</v>
      </c>
      <c r="M14" s="22">
        <f>+Táboa_3!M14-Táboa_4!M14</f>
        <v>0</v>
      </c>
      <c r="N14" s="22">
        <f>+Táboa_3!N14-Táboa_4!N14</f>
        <v>0</v>
      </c>
      <c r="O14" s="22">
        <f>+Táboa_3!O14-Táboa_4!O14</f>
        <v>0</v>
      </c>
      <c r="P14" s="22">
        <f>+Táboa_3!P14-Táboa_4!P14</f>
        <v>0</v>
      </c>
      <c r="Q14" s="22">
        <f>+Táboa_3!Q14-Táboa_4!Q14</f>
        <v>0</v>
      </c>
      <c r="R14" s="22">
        <f>+Táboa_3!R14-Táboa_4!R14</f>
        <v>0</v>
      </c>
      <c r="S14" s="22">
        <f>+Táboa_3!S14-Táboa_4!S14</f>
        <v>0</v>
      </c>
      <c r="T14" s="22">
        <f>+Táboa_3!T14-Táboa_4!T14</f>
        <v>0</v>
      </c>
      <c r="U14" s="22">
        <f>+Táboa_3!U14-Táboa_4!U14</f>
        <v>0</v>
      </c>
      <c r="V14" s="22">
        <f>+Táboa_3!V14-Táboa_4!V14</f>
        <v>0</v>
      </c>
      <c r="W14" s="22">
        <f>+Táboa_3!W14-Táboa_4!W14</f>
        <v>0</v>
      </c>
      <c r="X14" s="22">
        <f>+Táboa_3!X14-Táboa_4!X14</f>
        <v>0</v>
      </c>
      <c r="Y14" s="22">
        <f>+Táboa_3!Y14-Táboa_4!Y14</f>
        <v>0</v>
      </c>
      <c r="Z14" s="22">
        <f>+Táboa_3!Z14-Táboa_4!Z14</f>
        <v>0</v>
      </c>
      <c r="AA14" s="22">
        <f>+Táboa_3!AA14-Táboa_4!AA14</f>
        <v>0</v>
      </c>
      <c r="AB14" s="22">
        <f>+Táboa_3!AB14-Táboa_4!AB14</f>
        <v>0</v>
      </c>
      <c r="AC14" s="22">
        <f>+Táboa_3!AC14-Táboa_4!AC14</f>
        <v>0</v>
      </c>
      <c r="AD14" s="22">
        <f>+Táboa_3!AD14-Táboa_4!AD14</f>
        <v>0</v>
      </c>
      <c r="AE14" s="22">
        <f>+Táboa_3!AE14-Táboa_4!AE14</f>
        <v>0</v>
      </c>
      <c r="AF14" s="22">
        <f>+Táboa_3!AF14-Táboa_4!AF14</f>
        <v>0</v>
      </c>
      <c r="AG14" s="22">
        <f>+Táboa_3!AG14-Táboa_4!AG14</f>
        <v>0</v>
      </c>
      <c r="AH14" s="22">
        <f>+Táboa_3!AH14-Táboa_4!AH14</f>
        <v>0</v>
      </c>
      <c r="AI14" s="22">
        <f>+Táboa_3!AI14-Táboa_4!AI14</f>
        <v>0</v>
      </c>
      <c r="AJ14" s="22">
        <f>+Táboa_3!AJ14-Táboa_4!AJ14</f>
        <v>0</v>
      </c>
      <c r="AK14" s="22">
        <f>+Táboa_3!AK14-Táboa_4!AK14</f>
        <v>0</v>
      </c>
      <c r="AL14" s="22">
        <f>+Táboa_3!AL14-Táboa_4!AL14</f>
        <v>0</v>
      </c>
      <c r="AM14" s="22">
        <f>+Táboa_3!AM14-Táboa_4!AM14</f>
        <v>0</v>
      </c>
      <c r="AN14" s="22">
        <f>+Táboa_3!AN14-Táboa_4!AN14</f>
        <v>0</v>
      </c>
      <c r="AO14" s="22">
        <f>+Táboa_3!AO14-Táboa_4!AO14</f>
        <v>0</v>
      </c>
      <c r="AP14" s="22">
        <f>+Táboa_3!AP14-Táboa_4!AP14</f>
        <v>0</v>
      </c>
      <c r="AQ14" s="22">
        <f>+Táboa_3!AQ14-Táboa_4!AQ14</f>
        <v>0</v>
      </c>
      <c r="AR14" s="22">
        <f>+Táboa_3!AR14-Táboa_4!AR14</f>
        <v>0</v>
      </c>
      <c r="AS14" s="22">
        <f>+Táboa_3!AS14-Táboa_4!AS14</f>
        <v>0</v>
      </c>
      <c r="AT14" s="22">
        <f>+Táboa_3!AT14-Táboa_4!AT14</f>
        <v>0</v>
      </c>
      <c r="AU14" s="22">
        <f>+Táboa_3!AU14-Táboa_4!AU14</f>
        <v>0</v>
      </c>
      <c r="AV14" s="22">
        <f>+Táboa_3!AV14-Táboa_4!AV14</f>
        <v>0</v>
      </c>
      <c r="AW14" s="22">
        <f>+Táboa_3!AW14-Táboa_4!AW14</f>
        <v>0</v>
      </c>
      <c r="AX14" s="22">
        <f>+Táboa_3!AX14-Táboa_4!AX14</f>
        <v>0</v>
      </c>
      <c r="AY14" s="22">
        <f>+Táboa_3!AY14-Táboa_4!AY14</f>
        <v>0</v>
      </c>
      <c r="AZ14" s="22">
        <f>+Táboa_3!AZ14-Táboa_4!AZ14</f>
        <v>0</v>
      </c>
      <c r="BA14" s="22">
        <f>+Táboa_3!BA14-Táboa_4!BA14</f>
        <v>0</v>
      </c>
      <c r="BB14" s="22">
        <f>+Táboa_3!BB14-Táboa_4!BB14</f>
        <v>0</v>
      </c>
      <c r="BC14" s="22">
        <f>+Táboa_3!BC14-Táboa_4!BC14</f>
        <v>0</v>
      </c>
      <c r="BD14" s="22">
        <f>+Táboa_3!BD14-Táboa_4!BD14</f>
        <v>0</v>
      </c>
      <c r="BE14" s="22">
        <f>+Táboa_3!BE14-Táboa_4!BE14</f>
        <v>0</v>
      </c>
      <c r="BF14" s="22">
        <f>+Táboa_3!BF14-Táboa_4!BF14</f>
        <v>0</v>
      </c>
      <c r="BG14" s="22">
        <f>+Táboa_3!BG14-Táboa_4!BG14</f>
        <v>0</v>
      </c>
      <c r="BH14" s="22">
        <f>+Táboa_3!BH14-Táboa_4!BH14</f>
        <v>0</v>
      </c>
      <c r="BI14" s="22">
        <f>+Táboa_3!BI14-Táboa_4!BI14</f>
        <v>0</v>
      </c>
      <c r="BJ14" s="22">
        <f>+Táboa_3!BJ14-Táboa_4!BJ14</f>
        <v>0</v>
      </c>
      <c r="BK14" s="22">
        <f>+Táboa_3!BK14-Táboa_4!BK14</f>
        <v>0</v>
      </c>
      <c r="BL14" s="22">
        <f>+Táboa_3!BL14-Táboa_4!BL14</f>
        <v>0</v>
      </c>
      <c r="BM14" s="22">
        <f>+Táboa_3!BM14-Táboa_4!BM14</f>
        <v>0</v>
      </c>
      <c r="BN14" s="22">
        <f>+Táboa_3!BN14-Táboa_4!BN14</f>
        <v>0</v>
      </c>
      <c r="BO14" s="22">
        <f>+Táboa_3!BO14-Táboa_4!BO14</f>
        <v>0</v>
      </c>
      <c r="BP14" s="22">
        <f>+Táboa_3!BP14-Táboa_4!BP14</f>
        <v>0</v>
      </c>
      <c r="BQ14" s="22">
        <f>+Táboa_3!BQ14-Táboa_4!BQ14</f>
        <v>0</v>
      </c>
      <c r="BR14" s="22">
        <f>+Táboa_3!BR14-Táboa_4!BR14</f>
        <v>0</v>
      </c>
      <c r="BS14" s="22">
        <f>+Táboa_3!BS14-Táboa_4!BS14</f>
        <v>0</v>
      </c>
      <c r="BT14" s="22">
        <f>+Táboa_3!BT14-Táboa_4!BT14</f>
        <v>0</v>
      </c>
      <c r="BU14" s="22">
        <f>+Táboa_3!BU14-Táboa_4!BU14</f>
        <v>0</v>
      </c>
      <c r="BV14" s="76">
        <f>+Táboa_3!BV14-Táboa_4!BV14</f>
        <v>0</v>
      </c>
      <c r="BW14" s="113">
        <f t="shared" si="0"/>
        <v>0</v>
      </c>
      <c r="BX14" s="60">
        <f>+Táboa_3!BX14-Táboa_4!BX14</f>
        <v>0</v>
      </c>
      <c r="BY14" s="22">
        <f>+Táboa_3!BY14-Táboa_4!BY14</f>
        <v>0</v>
      </c>
      <c r="BZ14" s="76">
        <f>+Táboa_3!BZ14-Táboa_4!BZ14</f>
        <v>0</v>
      </c>
      <c r="CA14" s="113">
        <f t="shared" si="2"/>
        <v>0</v>
      </c>
      <c r="CB14" s="60">
        <f>+Táboa_3!CB14-Táboa_4!CB14</f>
        <v>0</v>
      </c>
      <c r="CC14" s="76">
        <f>+Táboa_3!CC14-Táboa_4!CC14</f>
        <v>0</v>
      </c>
      <c r="CD14" s="113">
        <f t="shared" si="3"/>
        <v>0</v>
      </c>
      <c r="CE14" s="60">
        <f>+Táboa_3!CE14-Táboa_4!CE14</f>
        <v>0</v>
      </c>
      <c r="CF14" s="22">
        <f>+Táboa_3!CF14-Táboa_4!CF14</f>
        <v>0</v>
      </c>
      <c r="CG14" s="76">
        <f>+Táboa_3!CG14-Táboa_4!CG14</f>
        <v>0</v>
      </c>
      <c r="CH14" s="113">
        <f t="shared" si="4"/>
        <v>0</v>
      </c>
      <c r="CI14" s="81">
        <f t="shared" si="5"/>
        <v>0</v>
      </c>
      <c r="CJ14" s="113">
        <f t="shared" si="1"/>
        <v>0</v>
      </c>
      <c r="CK14" s="91"/>
      <c r="CL14" s="32"/>
    </row>
    <row r="15" spans="1:90" x14ac:dyDescent="0.2">
      <c r="A15" s="63" t="s">
        <v>149</v>
      </c>
      <c r="B15" s="57" t="s">
        <v>150</v>
      </c>
      <c r="C15" s="60">
        <f>+Táboa_3!C15-Táboa_4!C15</f>
        <v>0</v>
      </c>
      <c r="D15" s="22">
        <f>+Táboa_3!D15-Táboa_4!D15</f>
        <v>0</v>
      </c>
      <c r="E15" s="22">
        <f>+Táboa_3!E15-Táboa_4!E15</f>
        <v>0</v>
      </c>
      <c r="F15" s="22">
        <f>+Táboa_3!F15-Táboa_4!F15</f>
        <v>0</v>
      </c>
      <c r="G15" s="22">
        <f>+Táboa_3!G15-Táboa_4!G15</f>
        <v>0</v>
      </c>
      <c r="H15" s="22">
        <f>+Táboa_3!H15-Táboa_4!H15</f>
        <v>0</v>
      </c>
      <c r="I15" s="22">
        <f>+Táboa_3!I15-Táboa_4!I15</f>
        <v>0</v>
      </c>
      <c r="J15" s="22">
        <f>+Táboa_3!J15-Táboa_4!J15</f>
        <v>0</v>
      </c>
      <c r="K15" s="22">
        <f>+Táboa_3!K15-Táboa_4!K15</f>
        <v>0</v>
      </c>
      <c r="L15" s="22">
        <f>+Táboa_3!L15-Táboa_4!L15</f>
        <v>0</v>
      </c>
      <c r="M15" s="22">
        <f>+Táboa_3!M15-Táboa_4!M15</f>
        <v>0</v>
      </c>
      <c r="N15" s="22">
        <f>+Táboa_3!N15-Táboa_4!N15</f>
        <v>0</v>
      </c>
      <c r="O15" s="22">
        <f>+Táboa_3!O15-Táboa_4!O15</f>
        <v>0</v>
      </c>
      <c r="P15" s="22">
        <f>+Táboa_3!P15-Táboa_4!P15</f>
        <v>0</v>
      </c>
      <c r="Q15" s="22">
        <f>+Táboa_3!Q15-Táboa_4!Q15</f>
        <v>0</v>
      </c>
      <c r="R15" s="22">
        <f>+Táboa_3!R15-Táboa_4!R15</f>
        <v>0</v>
      </c>
      <c r="S15" s="22">
        <f>+Táboa_3!S15-Táboa_4!S15</f>
        <v>0</v>
      </c>
      <c r="T15" s="22">
        <f>+Táboa_3!T15-Táboa_4!T15</f>
        <v>0</v>
      </c>
      <c r="U15" s="22">
        <f>+Táboa_3!U15-Táboa_4!U15</f>
        <v>0</v>
      </c>
      <c r="V15" s="22">
        <f>+Táboa_3!V15-Táboa_4!V15</f>
        <v>0</v>
      </c>
      <c r="W15" s="22">
        <f>+Táboa_3!W15-Táboa_4!W15</f>
        <v>0</v>
      </c>
      <c r="X15" s="22">
        <f>+Táboa_3!X15-Táboa_4!X15</f>
        <v>0</v>
      </c>
      <c r="Y15" s="22">
        <f>+Táboa_3!Y15-Táboa_4!Y15</f>
        <v>0</v>
      </c>
      <c r="Z15" s="22">
        <f>+Táboa_3!Z15-Táboa_4!Z15</f>
        <v>0</v>
      </c>
      <c r="AA15" s="22">
        <f>+Táboa_3!AA15-Táboa_4!AA15</f>
        <v>0</v>
      </c>
      <c r="AB15" s="22">
        <f>+Táboa_3!AB15-Táboa_4!AB15</f>
        <v>0</v>
      </c>
      <c r="AC15" s="22">
        <f>+Táboa_3!AC15-Táboa_4!AC15</f>
        <v>0</v>
      </c>
      <c r="AD15" s="22">
        <f>+Táboa_3!AD15-Táboa_4!AD15</f>
        <v>0</v>
      </c>
      <c r="AE15" s="22">
        <f>+Táboa_3!AE15-Táboa_4!AE15</f>
        <v>0</v>
      </c>
      <c r="AF15" s="22">
        <f>+Táboa_3!AF15-Táboa_4!AF15</f>
        <v>0</v>
      </c>
      <c r="AG15" s="22">
        <f>+Táboa_3!AG15-Táboa_4!AG15</f>
        <v>0</v>
      </c>
      <c r="AH15" s="22">
        <f>+Táboa_3!AH15-Táboa_4!AH15</f>
        <v>0</v>
      </c>
      <c r="AI15" s="22">
        <f>+Táboa_3!AI15-Táboa_4!AI15</f>
        <v>0</v>
      </c>
      <c r="AJ15" s="22">
        <f>+Táboa_3!AJ15-Táboa_4!AJ15</f>
        <v>0</v>
      </c>
      <c r="AK15" s="22">
        <f>+Táboa_3!AK15-Táboa_4!AK15</f>
        <v>0</v>
      </c>
      <c r="AL15" s="22">
        <f>+Táboa_3!AL15-Táboa_4!AL15</f>
        <v>0</v>
      </c>
      <c r="AM15" s="22">
        <f>+Táboa_3!AM15-Táboa_4!AM15</f>
        <v>0</v>
      </c>
      <c r="AN15" s="22">
        <f>+Táboa_3!AN15-Táboa_4!AN15</f>
        <v>0</v>
      </c>
      <c r="AO15" s="22">
        <f>+Táboa_3!AO15-Táboa_4!AO15</f>
        <v>0</v>
      </c>
      <c r="AP15" s="22">
        <f>+Táboa_3!AP15-Táboa_4!AP15</f>
        <v>0</v>
      </c>
      <c r="AQ15" s="22">
        <f>+Táboa_3!AQ15-Táboa_4!AQ15</f>
        <v>0</v>
      </c>
      <c r="AR15" s="22">
        <f>+Táboa_3!AR15-Táboa_4!AR15</f>
        <v>0</v>
      </c>
      <c r="AS15" s="22">
        <f>+Táboa_3!AS15-Táboa_4!AS15</f>
        <v>0</v>
      </c>
      <c r="AT15" s="22">
        <f>+Táboa_3!AT15-Táboa_4!AT15</f>
        <v>0</v>
      </c>
      <c r="AU15" s="22">
        <f>+Táboa_3!AU15-Táboa_4!AU15</f>
        <v>0</v>
      </c>
      <c r="AV15" s="22">
        <f>+Táboa_3!AV15-Táboa_4!AV15</f>
        <v>0</v>
      </c>
      <c r="AW15" s="22">
        <f>+Táboa_3!AW15-Táboa_4!AW15</f>
        <v>0</v>
      </c>
      <c r="AX15" s="22">
        <f>+Táboa_3!AX15-Táboa_4!AX15</f>
        <v>0</v>
      </c>
      <c r="AY15" s="22">
        <f>+Táboa_3!AY15-Táboa_4!AY15</f>
        <v>0</v>
      </c>
      <c r="AZ15" s="22">
        <f>+Táboa_3!AZ15-Táboa_4!AZ15</f>
        <v>0</v>
      </c>
      <c r="BA15" s="22">
        <f>+Táboa_3!BA15-Táboa_4!BA15</f>
        <v>0</v>
      </c>
      <c r="BB15" s="22">
        <f>+Táboa_3!BB15-Táboa_4!BB15</f>
        <v>0</v>
      </c>
      <c r="BC15" s="22">
        <f>+Táboa_3!BC15-Táboa_4!BC15</f>
        <v>0</v>
      </c>
      <c r="BD15" s="22">
        <f>+Táboa_3!BD15-Táboa_4!BD15</f>
        <v>0</v>
      </c>
      <c r="BE15" s="22">
        <f>+Táboa_3!BE15-Táboa_4!BE15</f>
        <v>0</v>
      </c>
      <c r="BF15" s="22">
        <f>+Táboa_3!BF15-Táboa_4!BF15</f>
        <v>0</v>
      </c>
      <c r="BG15" s="22">
        <f>+Táboa_3!BG15-Táboa_4!BG15</f>
        <v>0</v>
      </c>
      <c r="BH15" s="22">
        <f>+Táboa_3!BH15-Táboa_4!BH15</f>
        <v>0</v>
      </c>
      <c r="BI15" s="22">
        <f>+Táboa_3!BI15-Táboa_4!BI15</f>
        <v>0</v>
      </c>
      <c r="BJ15" s="22">
        <f>+Táboa_3!BJ15-Táboa_4!BJ15</f>
        <v>0</v>
      </c>
      <c r="BK15" s="22">
        <f>+Táboa_3!BK15-Táboa_4!BK15</f>
        <v>0</v>
      </c>
      <c r="BL15" s="22">
        <f>+Táboa_3!BL15-Táboa_4!BL15</f>
        <v>0</v>
      </c>
      <c r="BM15" s="22">
        <f>+Táboa_3!BM15-Táboa_4!BM15</f>
        <v>0</v>
      </c>
      <c r="BN15" s="22">
        <f>+Táboa_3!BN15-Táboa_4!BN15</f>
        <v>0</v>
      </c>
      <c r="BO15" s="22">
        <f>+Táboa_3!BO15-Táboa_4!BO15</f>
        <v>0</v>
      </c>
      <c r="BP15" s="22">
        <f>+Táboa_3!BP15-Táboa_4!BP15</f>
        <v>0</v>
      </c>
      <c r="BQ15" s="22">
        <f>+Táboa_3!BQ15-Táboa_4!BQ15</f>
        <v>0</v>
      </c>
      <c r="BR15" s="22">
        <f>+Táboa_3!BR15-Táboa_4!BR15</f>
        <v>0</v>
      </c>
      <c r="BS15" s="22">
        <f>+Táboa_3!BS15-Táboa_4!BS15</f>
        <v>0</v>
      </c>
      <c r="BT15" s="22">
        <f>+Táboa_3!BT15-Táboa_4!BT15</f>
        <v>0</v>
      </c>
      <c r="BU15" s="22">
        <f>+Táboa_3!BU15-Táboa_4!BU15</f>
        <v>0</v>
      </c>
      <c r="BV15" s="76">
        <f>+Táboa_3!BV15-Táboa_4!BV15</f>
        <v>0</v>
      </c>
      <c r="BW15" s="113">
        <f t="shared" si="0"/>
        <v>0</v>
      </c>
      <c r="BX15" s="60">
        <f>+Táboa_3!BX15-Táboa_4!BX15</f>
        <v>0</v>
      </c>
      <c r="BY15" s="22">
        <f>+Táboa_3!BY15-Táboa_4!BY15</f>
        <v>0</v>
      </c>
      <c r="BZ15" s="76">
        <f>+Táboa_3!BZ15-Táboa_4!BZ15</f>
        <v>0</v>
      </c>
      <c r="CA15" s="113">
        <f t="shared" si="2"/>
        <v>0</v>
      </c>
      <c r="CB15" s="60">
        <f>+Táboa_3!CB15-Táboa_4!CB15</f>
        <v>0</v>
      </c>
      <c r="CC15" s="76">
        <f>+Táboa_3!CC15-Táboa_4!CC15</f>
        <v>0</v>
      </c>
      <c r="CD15" s="113">
        <f t="shared" si="3"/>
        <v>0</v>
      </c>
      <c r="CE15" s="60">
        <f>+Táboa_3!CE15-Táboa_4!CE15</f>
        <v>0</v>
      </c>
      <c r="CF15" s="22">
        <f>+Táboa_3!CF15-Táboa_4!CF15</f>
        <v>0</v>
      </c>
      <c r="CG15" s="76">
        <f>+Táboa_3!CG15-Táboa_4!CG15</f>
        <v>0</v>
      </c>
      <c r="CH15" s="113">
        <f t="shared" si="4"/>
        <v>0</v>
      </c>
      <c r="CI15" s="81">
        <f t="shared" si="5"/>
        <v>0</v>
      </c>
      <c r="CJ15" s="113">
        <f t="shared" si="1"/>
        <v>0</v>
      </c>
      <c r="CK15" s="91"/>
      <c r="CL15" s="32"/>
    </row>
    <row r="16" spans="1:90" x14ac:dyDescent="0.2">
      <c r="A16" s="63" t="s">
        <v>151</v>
      </c>
      <c r="B16" s="57" t="s">
        <v>152</v>
      </c>
      <c r="C16" s="60">
        <f>+Táboa_3!C16-Táboa_4!C16</f>
        <v>0</v>
      </c>
      <c r="D16" s="22">
        <f>+Táboa_3!D16-Táboa_4!D16</f>
        <v>0</v>
      </c>
      <c r="E16" s="22">
        <f>+Táboa_3!E16-Táboa_4!E16</f>
        <v>0</v>
      </c>
      <c r="F16" s="22">
        <f>+Táboa_3!F16-Táboa_4!F16</f>
        <v>0</v>
      </c>
      <c r="G16" s="22">
        <f>+Táboa_3!G16-Táboa_4!G16</f>
        <v>19271</v>
      </c>
      <c r="H16" s="22">
        <f>+Táboa_3!H16-Táboa_4!H16</f>
        <v>0</v>
      </c>
      <c r="I16" s="22">
        <f>+Táboa_3!I16-Táboa_4!I16</f>
        <v>0</v>
      </c>
      <c r="J16" s="22">
        <f>+Táboa_3!J16-Táboa_4!J16</f>
        <v>0</v>
      </c>
      <c r="K16" s="22">
        <f>+Táboa_3!K16-Táboa_4!K16</f>
        <v>0</v>
      </c>
      <c r="L16" s="22">
        <f>+Táboa_3!L16-Táboa_4!L16</f>
        <v>0</v>
      </c>
      <c r="M16" s="22">
        <f>+Táboa_3!M16-Táboa_4!M16</f>
        <v>0</v>
      </c>
      <c r="N16" s="22">
        <f>+Táboa_3!N16-Táboa_4!N16</f>
        <v>0</v>
      </c>
      <c r="O16" s="22">
        <f>+Táboa_3!O16-Táboa_4!O16</f>
        <v>0</v>
      </c>
      <c r="P16" s="22">
        <f>+Táboa_3!P16-Táboa_4!P16</f>
        <v>0</v>
      </c>
      <c r="Q16" s="22">
        <f>+Táboa_3!Q16-Táboa_4!Q16</f>
        <v>0</v>
      </c>
      <c r="R16" s="22">
        <f>+Táboa_3!R16-Táboa_4!R16</f>
        <v>0</v>
      </c>
      <c r="S16" s="22">
        <f>+Táboa_3!S16-Táboa_4!S16</f>
        <v>0</v>
      </c>
      <c r="T16" s="22">
        <f>+Táboa_3!T16-Táboa_4!T16</f>
        <v>0</v>
      </c>
      <c r="U16" s="22">
        <f>+Táboa_3!U16-Táboa_4!U16</f>
        <v>0</v>
      </c>
      <c r="V16" s="22">
        <f>+Táboa_3!V16-Táboa_4!V16</f>
        <v>0</v>
      </c>
      <c r="W16" s="22">
        <f>+Táboa_3!W16-Táboa_4!W16</f>
        <v>102667</v>
      </c>
      <c r="X16" s="22">
        <f>+Táboa_3!X16-Táboa_4!X16</f>
        <v>8449</v>
      </c>
      <c r="Y16" s="22">
        <f>+Táboa_3!Y16-Táboa_4!Y16</f>
        <v>359</v>
      </c>
      <c r="Z16" s="22">
        <f>+Táboa_3!Z16-Táboa_4!Z16</f>
        <v>0</v>
      </c>
      <c r="AA16" s="22">
        <f>+Táboa_3!AA16-Táboa_4!AA16</f>
        <v>1417</v>
      </c>
      <c r="AB16" s="22">
        <f>+Táboa_3!AB16-Táboa_4!AB16</f>
        <v>0</v>
      </c>
      <c r="AC16" s="22">
        <f>+Táboa_3!AC16-Táboa_4!AC16</f>
        <v>426</v>
      </c>
      <c r="AD16" s="22">
        <f>+Táboa_3!AD16-Táboa_4!AD16</f>
        <v>282</v>
      </c>
      <c r="AE16" s="22">
        <f>+Táboa_3!AE16-Táboa_4!AE16</f>
        <v>0</v>
      </c>
      <c r="AF16" s="22">
        <f>+Táboa_3!AF16-Táboa_4!AF16</f>
        <v>0</v>
      </c>
      <c r="AG16" s="22">
        <f>+Táboa_3!AG16-Táboa_4!AG16</f>
        <v>302</v>
      </c>
      <c r="AH16" s="22">
        <f>+Táboa_3!AH16-Táboa_4!AH16</f>
        <v>0</v>
      </c>
      <c r="AI16" s="22">
        <f>+Táboa_3!AI16-Táboa_4!AI16</f>
        <v>893</v>
      </c>
      <c r="AJ16" s="22">
        <f>+Táboa_3!AJ16-Táboa_4!AJ16</f>
        <v>0</v>
      </c>
      <c r="AK16" s="22">
        <f>+Táboa_3!AK16-Táboa_4!AK16</f>
        <v>69270</v>
      </c>
      <c r="AL16" s="22">
        <f>+Táboa_3!AL16-Táboa_4!AL16</f>
        <v>0</v>
      </c>
      <c r="AM16" s="22">
        <f>+Táboa_3!AM16-Táboa_4!AM16</f>
        <v>23</v>
      </c>
      <c r="AN16" s="22">
        <f>+Táboa_3!AN16-Táboa_4!AN16</f>
        <v>0</v>
      </c>
      <c r="AO16" s="22">
        <f>+Táboa_3!AO16-Táboa_4!AO16</f>
        <v>0</v>
      </c>
      <c r="AP16" s="22">
        <f>+Táboa_3!AP16-Táboa_4!AP16</f>
        <v>0</v>
      </c>
      <c r="AQ16" s="22">
        <f>+Táboa_3!AQ16-Táboa_4!AQ16</f>
        <v>0</v>
      </c>
      <c r="AR16" s="22">
        <f>+Táboa_3!AR16-Táboa_4!AR16</f>
        <v>0</v>
      </c>
      <c r="AS16" s="22">
        <f>+Táboa_3!AS16-Táboa_4!AS16</f>
        <v>0</v>
      </c>
      <c r="AT16" s="22">
        <f>+Táboa_3!AT16-Táboa_4!AT16</f>
        <v>0</v>
      </c>
      <c r="AU16" s="22">
        <f>+Táboa_3!AU16-Táboa_4!AU16</f>
        <v>0</v>
      </c>
      <c r="AV16" s="22">
        <f>+Táboa_3!AV16-Táboa_4!AV16</f>
        <v>535</v>
      </c>
      <c r="AW16" s="22">
        <f>+Táboa_3!AW16-Táboa_4!AW16</f>
        <v>0</v>
      </c>
      <c r="AX16" s="22">
        <f>+Táboa_3!AX16-Táboa_4!AX16</f>
        <v>0</v>
      </c>
      <c r="AY16" s="22">
        <f>+Táboa_3!AY16-Táboa_4!AY16</f>
        <v>0</v>
      </c>
      <c r="AZ16" s="22">
        <f>+Táboa_3!AZ16-Táboa_4!AZ16</f>
        <v>0</v>
      </c>
      <c r="BA16" s="22">
        <f>+Táboa_3!BA16-Táboa_4!BA16</f>
        <v>0</v>
      </c>
      <c r="BB16" s="22">
        <f>+Táboa_3!BB16-Táboa_4!BB16</f>
        <v>0</v>
      </c>
      <c r="BC16" s="22">
        <f>+Táboa_3!BC16-Táboa_4!BC16</f>
        <v>0</v>
      </c>
      <c r="BD16" s="22">
        <f>+Táboa_3!BD16-Táboa_4!BD16</f>
        <v>0</v>
      </c>
      <c r="BE16" s="22">
        <f>+Táboa_3!BE16-Táboa_4!BE16</f>
        <v>0</v>
      </c>
      <c r="BF16" s="22">
        <f>+Táboa_3!BF16-Táboa_4!BF16</f>
        <v>0</v>
      </c>
      <c r="BG16" s="22">
        <f>+Táboa_3!BG16-Táboa_4!BG16</f>
        <v>0</v>
      </c>
      <c r="BH16" s="22">
        <f>+Táboa_3!BH16-Táboa_4!BH16</f>
        <v>0</v>
      </c>
      <c r="BI16" s="22">
        <f>+Táboa_3!BI16-Táboa_4!BI16</f>
        <v>0</v>
      </c>
      <c r="BJ16" s="22">
        <f>+Táboa_3!BJ16-Táboa_4!BJ16</f>
        <v>0</v>
      </c>
      <c r="BK16" s="22">
        <f>+Táboa_3!BK16-Táboa_4!BK16</f>
        <v>0</v>
      </c>
      <c r="BL16" s="22">
        <f>+Táboa_3!BL16-Táboa_4!BL16</f>
        <v>0</v>
      </c>
      <c r="BM16" s="22">
        <f>+Táboa_3!BM16-Táboa_4!BM16</f>
        <v>0</v>
      </c>
      <c r="BN16" s="22">
        <f>+Táboa_3!BN16-Táboa_4!BN16</f>
        <v>137</v>
      </c>
      <c r="BO16" s="22">
        <f>+Táboa_3!BO16-Táboa_4!BO16</f>
        <v>0</v>
      </c>
      <c r="BP16" s="22">
        <f>+Táboa_3!BP16-Táboa_4!BP16</f>
        <v>104</v>
      </c>
      <c r="BQ16" s="22">
        <f>+Táboa_3!BQ16-Táboa_4!BQ16</f>
        <v>295</v>
      </c>
      <c r="BR16" s="22">
        <f>+Táboa_3!BR16-Táboa_4!BR16</f>
        <v>493</v>
      </c>
      <c r="BS16" s="22">
        <f>+Táboa_3!BS16-Táboa_4!BS16</f>
        <v>0</v>
      </c>
      <c r="BT16" s="22">
        <f>+Táboa_3!BT16-Táboa_4!BT16</f>
        <v>0</v>
      </c>
      <c r="BU16" s="22">
        <f>+Táboa_3!BU16-Táboa_4!BU16</f>
        <v>0</v>
      </c>
      <c r="BV16" s="76">
        <f>+Táboa_3!BV16-Táboa_4!BV16</f>
        <v>0</v>
      </c>
      <c r="BW16" s="113">
        <f t="shared" si="0"/>
        <v>204923</v>
      </c>
      <c r="BX16" s="60">
        <f>+Táboa_3!BX16-Táboa_4!BX16</f>
        <v>17</v>
      </c>
      <c r="BY16" s="22">
        <f>+Táboa_3!BY16-Táboa_4!BY16</f>
        <v>0</v>
      </c>
      <c r="BZ16" s="76">
        <f>+Táboa_3!BZ16-Táboa_4!BZ16</f>
        <v>0</v>
      </c>
      <c r="CA16" s="113">
        <f t="shared" si="2"/>
        <v>17</v>
      </c>
      <c r="CB16" s="60">
        <f>+Táboa_3!CB16-Táboa_4!CB16</f>
        <v>0</v>
      </c>
      <c r="CC16" s="76">
        <f>+Táboa_3!CC16-Táboa_4!CC16</f>
        <v>-608</v>
      </c>
      <c r="CD16" s="113">
        <f t="shared" si="3"/>
        <v>-608</v>
      </c>
      <c r="CE16" s="60">
        <f>+Táboa_3!CE16-Táboa_4!CE16</f>
        <v>28539</v>
      </c>
      <c r="CF16" s="22">
        <f>+Táboa_3!CF16-Táboa_4!CF16</f>
        <v>28287</v>
      </c>
      <c r="CG16" s="76">
        <f>+Táboa_3!CG16-Táboa_4!CG16</f>
        <v>35802</v>
      </c>
      <c r="CH16" s="113">
        <f t="shared" si="4"/>
        <v>92628</v>
      </c>
      <c r="CI16" s="81">
        <f t="shared" si="5"/>
        <v>92037</v>
      </c>
      <c r="CJ16" s="113">
        <f t="shared" si="1"/>
        <v>296960</v>
      </c>
      <c r="CK16" s="91"/>
      <c r="CL16" s="32"/>
    </row>
    <row r="17" spans="1:90" x14ac:dyDescent="0.2">
      <c r="A17" s="63" t="s">
        <v>153</v>
      </c>
      <c r="B17" s="57" t="s">
        <v>154</v>
      </c>
      <c r="C17" s="60">
        <f>+Táboa_3!C17-Táboa_4!C17</f>
        <v>0</v>
      </c>
      <c r="D17" s="22">
        <f>+Táboa_3!D17-Táboa_4!D17</f>
        <v>0</v>
      </c>
      <c r="E17" s="22">
        <f>+Táboa_3!E17-Táboa_4!E17</f>
        <v>1680</v>
      </c>
      <c r="F17" s="22">
        <f>+Táboa_3!F17-Táboa_4!F17</f>
        <v>18</v>
      </c>
      <c r="G17" s="22">
        <f>+Táboa_3!G17-Táboa_4!G17</f>
        <v>0</v>
      </c>
      <c r="H17" s="22">
        <f>+Táboa_3!H17-Táboa_4!H17</f>
        <v>65545</v>
      </c>
      <c r="I17" s="22">
        <f>+Táboa_3!I17-Táboa_4!I17</f>
        <v>0</v>
      </c>
      <c r="J17" s="22">
        <f>+Táboa_3!J17-Táboa_4!J17</f>
        <v>0</v>
      </c>
      <c r="K17" s="22">
        <f>+Táboa_3!K17-Táboa_4!K17</f>
        <v>0</v>
      </c>
      <c r="L17" s="22">
        <f>+Táboa_3!L17-Táboa_4!L17</f>
        <v>9948</v>
      </c>
      <c r="M17" s="22">
        <f>+Táboa_3!M17-Táboa_4!M17</f>
        <v>0</v>
      </c>
      <c r="N17" s="22">
        <f>+Táboa_3!N17-Táboa_4!N17</f>
        <v>0</v>
      </c>
      <c r="O17" s="22">
        <f>+Táboa_3!O17-Táboa_4!O17</f>
        <v>0</v>
      </c>
      <c r="P17" s="22">
        <f>+Táboa_3!P17-Táboa_4!P17</f>
        <v>0</v>
      </c>
      <c r="Q17" s="22">
        <f>+Táboa_3!Q17-Táboa_4!Q17</f>
        <v>0</v>
      </c>
      <c r="R17" s="22">
        <f>+Táboa_3!R17-Táboa_4!R17</f>
        <v>0</v>
      </c>
      <c r="S17" s="22">
        <f>+Táboa_3!S17-Táboa_4!S17</f>
        <v>0</v>
      </c>
      <c r="T17" s="22">
        <f>+Táboa_3!T17-Táboa_4!T17</f>
        <v>0</v>
      </c>
      <c r="U17" s="22">
        <f>+Táboa_3!U17-Táboa_4!U17</f>
        <v>0</v>
      </c>
      <c r="V17" s="22">
        <f>+Táboa_3!V17-Táboa_4!V17</f>
        <v>0</v>
      </c>
      <c r="W17" s="22">
        <f>+Táboa_3!W17-Táboa_4!W17</f>
        <v>0</v>
      </c>
      <c r="X17" s="22">
        <f>+Táboa_3!X17-Táboa_4!X17</f>
        <v>0</v>
      </c>
      <c r="Y17" s="22">
        <f>+Táboa_3!Y17-Táboa_4!Y17</f>
        <v>0</v>
      </c>
      <c r="Z17" s="22">
        <f>+Táboa_3!Z17-Táboa_4!Z17</f>
        <v>0</v>
      </c>
      <c r="AA17" s="22">
        <f>+Táboa_3!AA17-Táboa_4!AA17</f>
        <v>0</v>
      </c>
      <c r="AB17" s="22">
        <f>+Táboa_3!AB17-Táboa_4!AB17</f>
        <v>0</v>
      </c>
      <c r="AC17" s="22">
        <f>+Táboa_3!AC17-Táboa_4!AC17</f>
        <v>0</v>
      </c>
      <c r="AD17" s="22">
        <f>+Táboa_3!AD17-Táboa_4!AD17</f>
        <v>0</v>
      </c>
      <c r="AE17" s="22">
        <f>+Táboa_3!AE17-Táboa_4!AE17</f>
        <v>0</v>
      </c>
      <c r="AF17" s="22">
        <f>+Táboa_3!AF17-Táboa_4!AF17</f>
        <v>0</v>
      </c>
      <c r="AG17" s="22">
        <f>+Táboa_3!AG17-Táboa_4!AG17</f>
        <v>0</v>
      </c>
      <c r="AH17" s="22">
        <f>+Táboa_3!AH17-Táboa_4!AH17</f>
        <v>0</v>
      </c>
      <c r="AI17" s="22">
        <f>+Táboa_3!AI17-Táboa_4!AI17</f>
        <v>0</v>
      </c>
      <c r="AJ17" s="22">
        <f>+Táboa_3!AJ17-Táboa_4!AJ17</f>
        <v>0</v>
      </c>
      <c r="AK17" s="22">
        <f>+Táboa_3!AK17-Táboa_4!AK17</f>
        <v>0</v>
      </c>
      <c r="AL17" s="22">
        <f>+Táboa_3!AL17-Táboa_4!AL17</f>
        <v>0</v>
      </c>
      <c r="AM17" s="22">
        <f>+Táboa_3!AM17-Táboa_4!AM17</f>
        <v>8003</v>
      </c>
      <c r="AN17" s="22">
        <f>+Táboa_3!AN17-Táboa_4!AN17</f>
        <v>2225</v>
      </c>
      <c r="AO17" s="22">
        <f>+Táboa_3!AO17-Táboa_4!AO17</f>
        <v>0</v>
      </c>
      <c r="AP17" s="22">
        <f>+Táboa_3!AP17-Táboa_4!AP17</f>
        <v>0</v>
      </c>
      <c r="AQ17" s="22">
        <f>+Táboa_3!AQ17-Táboa_4!AQ17</f>
        <v>0</v>
      </c>
      <c r="AR17" s="22">
        <f>+Táboa_3!AR17-Táboa_4!AR17</f>
        <v>0</v>
      </c>
      <c r="AS17" s="22">
        <f>+Táboa_3!AS17-Táboa_4!AS17</f>
        <v>6113</v>
      </c>
      <c r="AT17" s="22">
        <f>+Táboa_3!AT17-Táboa_4!AT17</f>
        <v>132881</v>
      </c>
      <c r="AU17" s="22">
        <f>+Táboa_3!AU17-Táboa_4!AU17</f>
        <v>0</v>
      </c>
      <c r="AV17" s="22">
        <f>+Táboa_3!AV17-Táboa_4!AV17</f>
        <v>3</v>
      </c>
      <c r="AW17" s="22">
        <f>+Táboa_3!AW17-Táboa_4!AW17</f>
        <v>0</v>
      </c>
      <c r="AX17" s="22">
        <f>+Táboa_3!AX17-Táboa_4!AX17</f>
        <v>0</v>
      </c>
      <c r="AY17" s="22">
        <f>+Táboa_3!AY17-Táboa_4!AY17</f>
        <v>0</v>
      </c>
      <c r="AZ17" s="22">
        <f>+Táboa_3!AZ17-Táboa_4!AZ17</f>
        <v>0</v>
      </c>
      <c r="BA17" s="22">
        <f>+Táboa_3!BA17-Táboa_4!BA17</f>
        <v>0</v>
      </c>
      <c r="BB17" s="22">
        <f>+Táboa_3!BB17-Táboa_4!BB17</f>
        <v>0</v>
      </c>
      <c r="BC17" s="22">
        <f>+Táboa_3!BC17-Táboa_4!BC17</f>
        <v>0</v>
      </c>
      <c r="BD17" s="22">
        <f>+Táboa_3!BD17-Táboa_4!BD17</f>
        <v>0</v>
      </c>
      <c r="BE17" s="22">
        <f>+Táboa_3!BE17-Táboa_4!BE17</f>
        <v>0</v>
      </c>
      <c r="BF17" s="22">
        <f>+Táboa_3!BF17-Táboa_4!BF17</f>
        <v>0</v>
      </c>
      <c r="BG17" s="22">
        <f>+Táboa_3!BG17-Táboa_4!BG17</f>
        <v>0</v>
      </c>
      <c r="BH17" s="22">
        <f>+Táboa_3!BH17-Táboa_4!BH17</f>
        <v>0</v>
      </c>
      <c r="BI17" s="22">
        <f>+Táboa_3!BI17-Táboa_4!BI17</f>
        <v>0</v>
      </c>
      <c r="BJ17" s="22">
        <f>+Táboa_3!BJ17-Táboa_4!BJ17</f>
        <v>0</v>
      </c>
      <c r="BK17" s="22">
        <f>+Táboa_3!BK17-Táboa_4!BK17</f>
        <v>0</v>
      </c>
      <c r="BL17" s="22">
        <f>+Táboa_3!BL17-Táboa_4!BL17</f>
        <v>170</v>
      </c>
      <c r="BM17" s="22">
        <f>+Táboa_3!BM17-Táboa_4!BM17</f>
        <v>333</v>
      </c>
      <c r="BN17" s="22">
        <f>+Táboa_3!BN17-Táboa_4!BN17</f>
        <v>7</v>
      </c>
      <c r="BO17" s="22">
        <f>+Táboa_3!BO17-Táboa_4!BO17</f>
        <v>4551</v>
      </c>
      <c r="BP17" s="22">
        <f>+Táboa_3!BP17-Táboa_4!BP17</f>
        <v>841</v>
      </c>
      <c r="BQ17" s="22">
        <f>+Táboa_3!BQ17-Táboa_4!BQ17</f>
        <v>912</v>
      </c>
      <c r="BR17" s="22">
        <f>+Táboa_3!BR17-Táboa_4!BR17</f>
        <v>7</v>
      </c>
      <c r="BS17" s="22">
        <f>+Táboa_3!BS17-Táboa_4!BS17</f>
        <v>0</v>
      </c>
      <c r="BT17" s="22">
        <f>+Táboa_3!BT17-Táboa_4!BT17</f>
        <v>0</v>
      </c>
      <c r="BU17" s="22">
        <f>+Táboa_3!BU17-Táboa_4!BU17</f>
        <v>85</v>
      </c>
      <c r="BV17" s="76">
        <f>+Táboa_3!BV17-Táboa_4!BV17</f>
        <v>0</v>
      </c>
      <c r="BW17" s="113">
        <f t="shared" si="0"/>
        <v>233322</v>
      </c>
      <c r="BX17" s="60">
        <f>+Táboa_3!BX17-Táboa_4!BX17</f>
        <v>361499</v>
      </c>
      <c r="BY17" s="22">
        <f>+Táboa_3!BY17-Táboa_4!BY17</f>
        <v>0</v>
      </c>
      <c r="BZ17" s="76">
        <f>+Táboa_3!BZ17-Táboa_4!BZ17</f>
        <v>0</v>
      </c>
      <c r="CA17" s="113">
        <f t="shared" si="2"/>
        <v>361499</v>
      </c>
      <c r="CB17" s="60">
        <f>+Táboa_3!CB17-Táboa_4!CB17</f>
        <v>0</v>
      </c>
      <c r="CC17" s="76">
        <f>+Táboa_3!CC17-Táboa_4!CC17</f>
        <v>4700</v>
      </c>
      <c r="CD17" s="113">
        <f t="shared" si="3"/>
        <v>4700</v>
      </c>
      <c r="CE17" s="60">
        <f>+Táboa_3!CE17-Táboa_4!CE17</f>
        <v>260703</v>
      </c>
      <c r="CF17" s="22">
        <f>+Táboa_3!CF17-Táboa_4!CF17</f>
        <v>130368</v>
      </c>
      <c r="CG17" s="76">
        <f>+Táboa_3!CG17-Táboa_4!CG17</f>
        <v>71998</v>
      </c>
      <c r="CH17" s="113">
        <f t="shared" si="4"/>
        <v>463069</v>
      </c>
      <c r="CI17" s="81">
        <f t="shared" si="5"/>
        <v>829268</v>
      </c>
      <c r="CJ17" s="113">
        <f t="shared" si="1"/>
        <v>1062590</v>
      </c>
      <c r="CK17" s="91"/>
      <c r="CL17" s="32"/>
    </row>
    <row r="18" spans="1:90" x14ac:dyDescent="0.2">
      <c r="A18" s="63" t="s">
        <v>155</v>
      </c>
      <c r="B18" s="57" t="s">
        <v>156</v>
      </c>
      <c r="C18" s="60">
        <f>+Táboa_3!C18-Táboa_4!C18</f>
        <v>0</v>
      </c>
      <c r="D18" s="22">
        <f>+Táboa_3!D18-Táboa_4!D18</f>
        <v>0</v>
      </c>
      <c r="E18" s="22">
        <f>+Táboa_3!E18-Táboa_4!E18</f>
        <v>1683</v>
      </c>
      <c r="F18" s="22">
        <f>+Táboa_3!F18-Táboa_4!F18</f>
        <v>18</v>
      </c>
      <c r="G18" s="22">
        <f>+Táboa_3!G18-Táboa_4!G18</f>
        <v>0</v>
      </c>
      <c r="H18" s="22">
        <f>+Táboa_3!H18-Táboa_4!H18</f>
        <v>2693</v>
      </c>
      <c r="I18" s="22">
        <f>+Táboa_3!I18-Táboa_4!I18</f>
        <v>0</v>
      </c>
      <c r="J18" s="22">
        <f>+Táboa_3!J18-Táboa_4!J18</f>
        <v>0</v>
      </c>
      <c r="K18" s="22">
        <f>+Táboa_3!K18-Táboa_4!K18</f>
        <v>0</v>
      </c>
      <c r="L18" s="22">
        <f>+Táboa_3!L18-Táboa_4!L18</f>
        <v>0</v>
      </c>
      <c r="M18" s="22">
        <f>+Táboa_3!M18-Táboa_4!M18</f>
        <v>0</v>
      </c>
      <c r="N18" s="22">
        <f>+Táboa_3!N18-Táboa_4!N18</f>
        <v>0</v>
      </c>
      <c r="O18" s="22">
        <f>+Táboa_3!O18-Táboa_4!O18</f>
        <v>0</v>
      </c>
      <c r="P18" s="22">
        <f>+Táboa_3!P18-Táboa_4!P18</f>
        <v>0</v>
      </c>
      <c r="Q18" s="22">
        <f>+Táboa_3!Q18-Táboa_4!Q18</f>
        <v>0</v>
      </c>
      <c r="R18" s="22">
        <f>+Táboa_3!R18-Táboa_4!R18</f>
        <v>0</v>
      </c>
      <c r="S18" s="22">
        <f>+Táboa_3!S18-Táboa_4!S18</f>
        <v>0</v>
      </c>
      <c r="T18" s="22">
        <f>+Táboa_3!T18-Táboa_4!T18</f>
        <v>0</v>
      </c>
      <c r="U18" s="22">
        <f>+Táboa_3!U18-Táboa_4!U18</f>
        <v>0</v>
      </c>
      <c r="V18" s="22">
        <f>+Táboa_3!V18-Táboa_4!V18</f>
        <v>0</v>
      </c>
      <c r="W18" s="22">
        <f>+Táboa_3!W18-Táboa_4!W18</f>
        <v>0</v>
      </c>
      <c r="X18" s="22">
        <f>+Táboa_3!X18-Táboa_4!X18</f>
        <v>0</v>
      </c>
      <c r="Y18" s="22">
        <f>+Táboa_3!Y18-Táboa_4!Y18</f>
        <v>0</v>
      </c>
      <c r="Z18" s="22">
        <f>+Táboa_3!Z18-Táboa_4!Z18</f>
        <v>0</v>
      </c>
      <c r="AA18" s="22">
        <f>+Táboa_3!AA18-Táboa_4!AA18</f>
        <v>0</v>
      </c>
      <c r="AB18" s="22">
        <f>+Táboa_3!AB18-Táboa_4!AB18</f>
        <v>0</v>
      </c>
      <c r="AC18" s="22">
        <f>+Táboa_3!AC18-Táboa_4!AC18</f>
        <v>0</v>
      </c>
      <c r="AD18" s="22">
        <f>+Táboa_3!AD18-Táboa_4!AD18</f>
        <v>0</v>
      </c>
      <c r="AE18" s="22">
        <f>+Táboa_3!AE18-Táboa_4!AE18</f>
        <v>0</v>
      </c>
      <c r="AF18" s="22">
        <f>+Táboa_3!AF18-Táboa_4!AF18</f>
        <v>0</v>
      </c>
      <c r="AG18" s="22">
        <f>+Táboa_3!AG18-Táboa_4!AG18</f>
        <v>0</v>
      </c>
      <c r="AH18" s="22">
        <f>+Táboa_3!AH18-Táboa_4!AH18</f>
        <v>0</v>
      </c>
      <c r="AI18" s="22">
        <f>+Táboa_3!AI18-Táboa_4!AI18</f>
        <v>0</v>
      </c>
      <c r="AJ18" s="22">
        <f>+Táboa_3!AJ18-Táboa_4!AJ18</f>
        <v>0</v>
      </c>
      <c r="AK18" s="22">
        <f>+Táboa_3!AK18-Táboa_4!AK18</f>
        <v>2159</v>
      </c>
      <c r="AL18" s="22">
        <f>+Táboa_3!AL18-Táboa_4!AL18</f>
        <v>0</v>
      </c>
      <c r="AM18" s="22">
        <f>+Táboa_3!AM18-Táboa_4!AM18</f>
        <v>1609</v>
      </c>
      <c r="AN18" s="22">
        <f>+Táboa_3!AN18-Táboa_4!AN18</f>
        <v>812</v>
      </c>
      <c r="AO18" s="22">
        <f>+Táboa_3!AO18-Táboa_4!AO18</f>
        <v>0</v>
      </c>
      <c r="AP18" s="22">
        <f>+Táboa_3!AP18-Táboa_4!AP18</f>
        <v>0</v>
      </c>
      <c r="AQ18" s="22">
        <f>+Táboa_3!AQ18-Táboa_4!AQ18</f>
        <v>0</v>
      </c>
      <c r="AR18" s="22">
        <f>+Táboa_3!AR18-Táboa_4!AR18</f>
        <v>0</v>
      </c>
      <c r="AS18" s="22">
        <f>+Táboa_3!AS18-Táboa_4!AS18</f>
        <v>1890</v>
      </c>
      <c r="AT18" s="22">
        <f>+Táboa_3!AT18-Táboa_4!AT18</f>
        <v>15514</v>
      </c>
      <c r="AU18" s="22">
        <f>+Táboa_3!AU18-Táboa_4!AU18</f>
        <v>0</v>
      </c>
      <c r="AV18" s="22">
        <f>+Táboa_3!AV18-Táboa_4!AV18</f>
        <v>4</v>
      </c>
      <c r="AW18" s="22">
        <f>+Táboa_3!AW18-Táboa_4!AW18</f>
        <v>0</v>
      </c>
      <c r="AX18" s="22">
        <f>+Táboa_3!AX18-Táboa_4!AX18</f>
        <v>0</v>
      </c>
      <c r="AY18" s="22">
        <f>+Táboa_3!AY18-Táboa_4!AY18</f>
        <v>0</v>
      </c>
      <c r="AZ18" s="22">
        <f>+Táboa_3!AZ18-Táboa_4!AZ18</f>
        <v>0</v>
      </c>
      <c r="BA18" s="22">
        <f>+Táboa_3!BA18-Táboa_4!BA18</f>
        <v>0</v>
      </c>
      <c r="BB18" s="22">
        <f>+Táboa_3!BB18-Táboa_4!BB18</f>
        <v>0</v>
      </c>
      <c r="BC18" s="22">
        <f>+Táboa_3!BC18-Táboa_4!BC18</f>
        <v>0</v>
      </c>
      <c r="BD18" s="22">
        <f>+Táboa_3!BD18-Táboa_4!BD18</f>
        <v>0</v>
      </c>
      <c r="BE18" s="22">
        <f>+Táboa_3!BE18-Táboa_4!BE18</f>
        <v>0</v>
      </c>
      <c r="BF18" s="22">
        <f>+Táboa_3!BF18-Táboa_4!BF18</f>
        <v>0</v>
      </c>
      <c r="BG18" s="22">
        <f>+Táboa_3!BG18-Táboa_4!BG18</f>
        <v>0</v>
      </c>
      <c r="BH18" s="22">
        <f>+Táboa_3!BH18-Táboa_4!BH18</f>
        <v>0</v>
      </c>
      <c r="BI18" s="22">
        <f>+Táboa_3!BI18-Táboa_4!BI18</f>
        <v>0</v>
      </c>
      <c r="BJ18" s="22">
        <f>+Táboa_3!BJ18-Táboa_4!BJ18</f>
        <v>0</v>
      </c>
      <c r="BK18" s="22">
        <f>+Táboa_3!BK18-Táboa_4!BK18</f>
        <v>0</v>
      </c>
      <c r="BL18" s="22">
        <f>+Táboa_3!BL18-Táboa_4!BL18</f>
        <v>137</v>
      </c>
      <c r="BM18" s="22">
        <f>+Táboa_3!BM18-Táboa_4!BM18</f>
        <v>268</v>
      </c>
      <c r="BN18" s="22">
        <f>+Táboa_3!BN18-Táboa_4!BN18</f>
        <v>4</v>
      </c>
      <c r="BO18" s="22">
        <f>+Táboa_3!BO18-Táboa_4!BO18</f>
        <v>2435</v>
      </c>
      <c r="BP18" s="22">
        <f>+Táboa_3!BP18-Táboa_4!BP18</f>
        <v>95</v>
      </c>
      <c r="BQ18" s="22">
        <f>+Táboa_3!BQ18-Táboa_4!BQ18</f>
        <v>1039</v>
      </c>
      <c r="BR18" s="22">
        <f>+Táboa_3!BR18-Táboa_4!BR18</f>
        <v>0</v>
      </c>
      <c r="BS18" s="22">
        <f>+Táboa_3!BS18-Táboa_4!BS18</f>
        <v>0</v>
      </c>
      <c r="BT18" s="22">
        <f>+Táboa_3!BT18-Táboa_4!BT18</f>
        <v>0</v>
      </c>
      <c r="BU18" s="22">
        <f>+Táboa_3!BU18-Táboa_4!BU18</f>
        <v>15</v>
      </c>
      <c r="BV18" s="76">
        <f>+Táboa_3!BV18-Táboa_4!BV18</f>
        <v>0</v>
      </c>
      <c r="BW18" s="113">
        <f t="shared" si="0"/>
        <v>30375</v>
      </c>
      <c r="BX18" s="60">
        <f>+Táboa_3!BX18-Táboa_4!BX18</f>
        <v>159789</v>
      </c>
      <c r="BY18" s="22">
        <f>+Táboa_3!BY18-Táboa_4!BY18</f>
        <v>0</v>
      </c>
      <c r="BZ18" s="76">
        <f>+Táboa_3!BZ18-Táboa_4!BZ18</f>
        <v>0</v>
      </c>
      <c r="CA18" s="113">
        <f t="shared" si="2"/>
        <v>159789</v>
      </c>
      <c r="CB18" s="60">
        <f>+Táboa_3!CB18-Táboa_4!CB18</f>
        <v>0</v>
      </c>
      <c r="CC18" s="76">
        <f>+Táboa_3!CC18-Táboa_4!CC18</f>
        <v>861</v>
      </c>
      <c r="CD18" s="113">
        <f t="shared" si="3"/>
        <v>861</v>
      </c>
      <c r="CE18" s="60">
        <f>+Táboa_3!CE18-Táboa_4!CE18</f>
        <v>37455</v>
      </c>
      <c r="CF18" s="22">
        <f>+Táboa_3!CF18-Táboa_4!CF18</f>
        <v>12812</v>
      </c>
      <c r="CG18" s="76">
        <f>+Táboa_3!CG18-Táboa_4!CG18</f>
        <v>7331</v>
      </c>
      <c r="CH18" s="113">
        <f t="shared" si="4"/>
        <v>57598</v>
      </c>
      <c r="CI18" s="81">
        <f t="shared" si="5"/>
        <v>218248</v>
      </c>
      <c r="CJ18" s="113">
        <f t="shared" si="1"/>
        <v>248623</v>
      </c>
      <c r="CK18" s="91"/>
      <c r="CL18" s="32"/>
    </row>
    <row r="19" spans="1:90" x14ac:dyDescent="0.2">
      <c r="A19" s="63" t="s">
        <v>157</v>
      </c>
      <c r="B19" s="57" t="s">
        <v>158</v>
      </c>
      <c r="C19" s="60">
        <f>+Táboa_3!C19-Táboa_4!C19</f>
        <v>0</v>
      </c>
      <c r="D19" s="22">
        <f>+Táboa_3!D19-Táboa_4!D19</f>
        <v>0</v>
      </c>
      <c r="E19" s="22">
        <f>+Táboa_3!E19-Táboa_4!E19</f>
        <v>811</v>
      </c>
      <c r="F19" s="22">
        <f>+Táboa_3!F19-Táboa_4!F19</f>
        <v>8</v>
      </c>
      <c r="G19" s="22">
        <f>+Táboa_3!G19-Táboa_4!G19</f>
        <v>0</v>
      </c>
      <c r="H19" s="22">
        <f>+Táboa_3!H19-Táboa_4!H19</f>
        <v>0</v>
      </c>
      <c r="I19" s="22">
        <f>+Táboa_3!I19-Táboa_4!I19</f>
        <v>412330</v>
      </c>
      <c r="J19" s="22">
        <f>+Táboa_3!J19-Táboa_4!J19</f>
        <v>0</v>
      </c>
      <c r="K19" s="22">
        <f>+Táboa_3!K19-Táboa_4!K19</f>
        <v>0</v>
      </c>
      <c r="L19" s="22">
        <f>+Táboa_3!L19-Táboa_4!L19</f>
        <v>37</v>
      </c>
      <c r="M19" s="22">
        <f>+Táboa_3!M19-Táboa_4!M19</f>
        <v>0</v>
      </c>
      <c r="N19" s="22">
        <f>+Táboa_3!N19-Táboa_4!N19</f>
        <v>0</v>
      </c>
      <c r="O19" s="22">
        <f>+Táboa_3!O19-Táboa_4!O19</f>
        <v>0</v>
      </c>
      <c r="P19" s="22">
        <f>+Táboa_3!P19-Táboa_4!P19</f>
        <v>0</v>
      </c>
      <c r="Q19" s="22">
        <f>+Táboa_3!Q19-Táboa_4!Q19</f>
        <v>0</v>
      </c>
      <c r="R19" s="22">
        <f>+Táboa_3!R19-Táboa_4!R19</f>
        <v>0</v>
      </c>
      <c r="S19" s="22">
        <f>+Táboa_3!S19-Táboa_4!S19</f>
        <v>0</v>
      </c>
      <c r="T19" s="22">
        <f>+Táboa_3!T19-Táboa_4!T19</f>
        <v>0</v>
      </c>
      <c r="U19" s="22">
        <f>+Táboa_3!U19-Táboa_4!U19</f>
        <v>0</v>
      </c>
      <c r="V19" s="22">
        <f>+Táboa_3!V19-Táboa_4!V19</f>
        <v>0</v>
      </c>
      <c r="W19" s="22">
        <f>+Táboa_3!W19-Táboa_4!W19</f>
        <v>0</v>
      </c>
      <c r="X19" s="22">
        <f>+Táboa_3!X19-Táboa_4!X19</f>
        <v>0</v>
      </c>
      <c r="Y19" s="22">
        <f>+Táboa_3!Y19-Táboa_4!Y19</f>
        <v>0</v>
      </c>
      <c r="Z19" s="22">
        <f>+Táboa_3!Z19-Táboa_4!Z19</f>
        <v>0</v>
      </c>
      <c r="AA19" s="22">
        <f>+Táboa_3!AA19-Táboa_4!AA19</f>
        <v>0</v>
      </c>
      <c r="AB19" s="22">
        <f>+Táboa_3!AB19-Táboa_4!AB19</f>
        <v>0</v>
      </c>
      <c r="AC19" s="22">
        <f>+Táboa_3!AC19-Táboa_4!AC19</f>
        <v>0</v>
      </c>
      <c r="AD19" s="22">
        <f>+Táboa_3!AD19-Táboa_4!AD19</f>
        <v>0</v>
      </c>
      <c r="AE19" s="22">
        <f>+Táboa_3!AE19-Táboa_4!AE19</f>
        <v>0</v>
      </c>
      <c r="AF19" s="22">
        <f>+Táboa_3!AF19-Táboa_4!AF19</f>
        <v>0</v>
      </c>
      <c r="AG19" s="22">
        <f>+Táboa_3!AG19-Táboa_4!AG19</f>
        <v>0</v>
      </c>
      <c r="AH19" s="22">
        <f>+Táboa_3!AH19-Táboa_4!AH19</f>
        <v>0</v>
      </c>
      <c r="AI19" s="22">
        <f>+Táboa_3!AI19-Táboa_4!AI19</f>
        <v>0</v>
      </c>
      <c r="AJ19" s="22">
        <f>+Táboa_3!AJ19-Táboa_4!AJ19</f>
        <v>0</v>
      </c>
      <c r="AK19" s="22">
        <f>+Táboa_3!AK19-Táboa_4!AK19</f>
        <v>1708</v>
      </c>
      <c r="AL19" s="22">
        <f>+Táboa_3!AL19-Táboa_4!AL19</f>
        <v>0</v>
      </c>
      <c r="AM19" s="22">
        <f>+Táboa_3!AM19-Táboa_4!AM19</f>
        <v>24712</v>
      </c>
      <c r="AN19" s="22">
        <f>+Táboa_3!AN19-Táboa_4!AN19</f>
        <v>0</v>
      </c>
      <c r="AO19" s="22">
        <f>+Táboa_3!AO19-Táboa_4!AO19</f>
        <v>0</v>
      </c>
      <c r="AP19" s="22">
        <f>+Táboa_3!AP19-Táboa_4!AP19</f>
        <v>0</v>
      </c>
      <c r="AQ19" s="22">
        <f>+Táboa_3!AQ19-Táboa_4!AQ19</f>
        <v>0</v>
      </c>
      <c r="AR19" s="22">
        <f>+Táboa_3!AR19-Táboa_4!AR19</f>
        <v>0</v>
      </c>
      <c r="AS19" s="22">
        <f>+Táboa_3!AS19-Táboa_4!AS19</f>
        <v>1146</v>
      </c>
      <c r="AT19" s="22">
        <f>+Táboa_3!AT19-Táboa_4!AT19</f>
        <v>54945</v>
      </c>
      <c r="AU19" s="22">
        <f>+Táboa_3!AU19-Táboa_4!AU19</f>
        <v>0</v>
      </c>
      <c r="AV19" s="22">
        <f>+Táboa_3!AV19-Táboa_4!AV19</f>
        <v>2</v>
      </c>
      <c r="AW19" s="22">
        <f>+Táboa_3!AW19-Táboa_4!AW19</f>
        <v>0</v>
      </c>
      <c r="AX19" s="22">
        <f>+Táboa_3!AX19-Táboa_4!AX19</f>
        <v>0</v>
      </c>
      <c r="AY19" s="22">
        <f>+Táboa_3!AY19-Táboa_4!AY19</f>
        <v>0</v>
      </c>
      <c r="AZ19" s="22">
        <f>+Táboa_3!AZ19-Táboa_4!AZ19</f>
        <v>0</v>
      </c>
      <c r="BA19" s="22">
        <f>+Táboa_3!BA19-Táboa_4!BA19</f>
        <v>0</v>
      </c>
      <c r="BB19" s="22">
        <f>+Táboa_3!BB19-Táboa_4!BB19</f>
        <v>0</v>
      </c>
      <c r="BC19" s="22">
        <f>+Táboa_3!BC19-Táboa_4!BC19</f>
        <v>0</v>
      </c>
      <c r="BD19" s="22">
        <f>+Táboa_3!BD19-Táboa_4!BD19</f>
        <v>0</v>
      </c>
      <c r="BE19" s="22">
        <f>+Táboa_3!BE19-Táboa_4!BE19</f>
        <v>0</v>
      </c>
      <c r="BF19" s="22">
        <f>+Táboa_3!BF19-Táboa_4!BF19</f>
        <v>0</v>
      </c>
      <c r="BG19" s="22">
        <f>+Táboa_3!BG19-Táboa_4!BG19</f>
        <v>0</v>
      </c>
      <c r="BH19" s="22">
        <f>+Táboa_3!BH19-Táboa_4!BH19</f>
        <v>0</v>
      </c>
      <c r="BI19" s="22">
        <f>+Táboa_3!BI19-Táboa_4!BI19</f>
        <v>0</v>
      </c>
      <c r="BJ19" s="22">
        <f>+Táboa_3!BJ19-Táboa_4!BJ19</f>
        <v>0</v>
      </c>
      <c r="BK19" s="22">
        <f>+Táboa_3!BK19-Táboa_4!BK19</f>
        <v>0</v>
      </c>
      <c r="BL19" s="22">
        <f>+Táboa_3!BL19-Táboa_4!BL19</f>
        <v>48</v>
      </c>
      <c r="BM19" s="22">
        <f>+Táboa_3!BM19-Táboa_4!BM19</f>
        <v>295</v>
      </c>
      <c r="BN19" s="22">
        <f>+Táboa_3!BN19-Táboa_4!BN19</f>
        <v>11</v>
      </c>
      <c r="BO19" s="22">
        <f>+Táboa_3!BO19-Táboa_4!BO19</f>
        <v>1201</v>
      </c>
      <c r="BP19" s="22">
        <f>+Táboa_3!BP19-Táboa_4!BP19</f>
        <v>1574</v>
      </c>
      <c r="BQ19" s="22">
        <f>+Táboa_3!BQ19-Táboa_4!BQ19</f>
        <v>573</v>
      </c>
      <c r="BR19" s="22">
        <f>+Táboa_3!BR19-Táboa_4!BR19</f>
        <v>0</v>
      </c>
      <c r="BS19" s="22">
        <f>+Táboa_3!BS19-Táboa_4!BS19</f>
        <v>0</v>
      </c>
      <c r="BT19" s="22">
        <f>+Táboa_3!BT19-Táboa_4!BT19</f>
        <v>0</v>
      </c>
      <c r="BU19" s="22">
        <f>+Táboa_3!BU19-Táboa_4!BU19</f>
        <v>11</v>
      </c>
      <c r="BV19" s="76">
        <f>+Táboa_3!BV19-Táboa_4!BV19</f>
        <v>0</v>
      </c>
      <c r="BW19" s="113">
        <f t="shared" si="0"/>
        <v>499412</v>
      </c>
      <c r="BX19" s="60">
        <f>+Táboa_3!BX19-Táboa_4!BX19</f>
        <v>69617</v>
      </c>
      <c r="BY19" s="22">
        <f>+Táboa_3!BY19-Táboa_4!BY19</f>
        <v>0</v>
      </c>
      <c r="BZ19" s="76">
        <f>+Táboa_3!BZ19-Táboa_4!BZ19</f>
        <v>0</v>
      </c>
      <c r="CA19" s="113">
        <f t="shared" si="2"/>
        <v>69617</v>
      </c>
      <c r="CB19" s="60">
        <f>+Táboa_3!CB19-Táboa_4!CB19</f>
        <v>0</v>
      </c>
      <c r="CC19" s="76">
        <f>+Táboa_3!CC19-Táboa_4!CC19</f>
        <v>17785</v>
      </c>
      <c r="CD19" s="113">
        <f t="shared" si="3"/>
        <v>17785</v>
      </c>
      <c r="CE19" s="60">
        <f>+Táboa_3!CE19-Táboa_4!CE19</f>
        <v>266680</v>
      </c>
      <c r="CF19" s="22">
        <f>+Táboa_3!CF19-Táboa_4!CF19</f>
        <v>300392</v>
      </c>
      <c r="CG19" s="76">
        <f>+Táboa_3!CG19-Táboa_4!CG19</f>
        <v>132563</v>
      </c>
      <c r="CH19" s="113">
        <f t="shared" si="4"/>
        <v>699635</v>
      </c>
      <c r="CI19" s="81">
        <f t="shared" si="5"/>
        <v>787037</v>
      </c>
      <c r="CJ19" s="113">
        <f t="shared" si="1"/>
        <v>1286449</v>
      </c>
      <c r="CK19" s="91"/>
      <c r="CL19" s="32"/>
    </row>
    <row r="20" spans="1:90" x14ac:dyDescent="0.2">
      <c r="A20" s="63" t="s">
        <v>159</v>
      </c>
      <c r="B20" s="57" t="s">
        <v>160</v>
      </c>
      <c r="C20" s="60">
        <f>+Táboa_3!C20-Táboa_4!C20</f>
        <v>0</v>
      </c>
      <c r="D20" s="22">
        <f>+Táboa_3!D20-Táboa_4!D20</f>
        <v>0</v>
      </c>
      <c r="E20" s="22">
        <f>+Táboa_3!E20-Táboa_4!E20</f>
        <v>852</v>
      </c>
      <c r="F20" s="22">
        <f>+Táboa_3!F20-Táboa_4!F20</f>
        <v>9</v>
      </c>
      <c r="G20" s="22">
        <f>+Táboa_3!G20-Táboa_4!G20</f>
        <v>0</v>
      </c>
      <c r="H20" s="22">
        <f>+Táboa_3!H20-Táboa_4!H20</f>
        <v>0</v>
      </c>
      <c r="I20" s="22">
        <f>+Táboa_3!I20-Táboa_4!I20</f>
        <v>0</v>
      </c>
      <c r="J20" s="22">
        <f>+Táboa_3!J20-Táboa_4!J20</f>
        <v>0</v>
      </c>
      <c r="K20" s="22">
        <f>+Táboa_3!K20-Táboa_4!K20</f>
        <v>0</v>
      </c>
      <c r="L20" s="22">
        <f>+Táboa_3!L20-Táboa_4!L20</f>
        <v>9890</v>
      </c>
      <c r="M20" s="22">
        <f>+Táboa_3!M20-Táboa_4!M20</f>
        <v>0</v>
      </c>
      <c r="N20" s="22">
        <f>+Táboa_3!N20-Táboa_4!N20</f>
        <v>0</v>
      </c>
      <c r="O20" s="22">
        <f>+Táboa_3!O20-Táboa_4!O20</f>
        <v>0</v>
      </c>
      <c r="P20" s="22">
        <f>+Táboa_3!P20-Táboa_4!P20</f>
        <v>0</v>
      </c>
      <c r="Q20" s="22">
        <f>+Táboa_3!Q20-Táboa_4!Q20</f>
        <v>0</v>
      </c>
      <c r="R20" s="22">
        <f>+Táboa_3!R20-Táboa_4!R20</f>
        <v>0</v>
      </c>
      <c r="S20" s="22">
        <f>+Táboa_3!S20-Táboa_4!S20</f>
        <v>0</v>
      </c>
      <c r="T20" s="22">
        <f>+Táboa_3!T20-Táboa_4!T20</f>
        <v>0</v>
      </c>
      <c r="U20" s="22">
        <f>+Táboa_3!U20-Táboa_4!U20</f>
        <v>0</v>
      </c>
      <c r="V20" s="22">
        <f>+Táboa_3!V20-Táboa_4!V20</f>
        <v>0</v>
      </c>
      <c r="W20" s="22">
        <f>+Táboa_3!W20-Táboa_4!W20</f>
        <v>0</v>
      </c>
      <c r="X20" s="22">
        <f>+Táboa_3!X20-Táboa_4!X20</f>
        <v>0</v>
      </c>
      <c r="Y20" s="22">
        <f>+Táboa_3!Y20-Táboa_4!Y20</f>
        <v>0</v>
      </c>
      <c r="Z20" s="22">
        <f>+Táboa_3!Z20-Táboa_4!Z20</f>
        <v>0</v>
      </c>
      <c r="AA20" s="22">
        <f>+Táboa_3!AA20-Táboa_4!AA20</f>
        <v>0</v>
      </c>
      <c r="AB20" s="22">
        <f>+Táboa_3!AB20-Táboa_4!AB20</f>
        <v>0</v>
      </c>
      <c r="AC20" s="22">
        <f>+Táboa_3!AC20-Táboa_4!AC20</f>
        <v>0</v>
      </c>
      <c r="AD20" s="22">
        <f>+Táboa_3!AD20-Táboa_4!AD20</f>
        <v>0</v>
      </c>
      <c r="AE20" s="22">
        <f>+Táboa_3!AE20-Táboa_4!AE20</f>
        <v>0</v>
      </c>
      <c r="AF20" s="22">
        <f>+Táboa_3!AF20-Táboa_4!AF20</f>
        <v>0</v>
      </c>
      <c r="AG20" s="22">
        <f>+Táboa_3!AG20-Táboa_4!AG20</f>
        <v>0</v>
      </c>
      <c r="AH20" s="22">
        <f>+Táboa_3!AH20-Táboa_4!AH20</f>
        <v>0</v>
      </c>
      <c r="AI20" s="22">
        <f>+Táboa_3!AI20-Táboa_4!AI20</f>
        <v>0</v>
      </c>
      <c r="AJ20" s="22">
        <f>+Táboa_3!AJ20-Táboa_4!AJ20</f>
        <v>0</v>
      </c>
      <c r="AK20" s="22">
        <f>+Táboa_3!AK20-Táboa_4!AK20</f>
        <v>1764</v>
      </c>
      <c r="AL20" s="22">
        <f>+Táboa_3!AL20-Táboa_4!AL20</f>
        <v>0</v>
      </c>
      <c r="AM20" s="22">
        <f>+Táboa_3!AM20-Táboa_4!AM20</f>
        <v>0</v>
      </c>
      <c r="AN20" s="22">
        <f>+Táboa_3!AN20-Táboa_4!AN20</f>
        <v>0</v>
      </c>
      <c r="AO20" s="22">
        <f>+Táboa_3!AO20-Táboa_4!AO20</f>
        <v>0</v>
      </c>
      <c r="AP20" s="22">
        <f>+Táboa_3!AP20-Táboa_4!AP20</f>
        <v>0</v>
      </c>
      <c r="AQ20" s="22">
        <f>+Táboa_3!AQ20-Táboa_4!AQ20</f>
        <v>0</v>
      </c>
      <c r="AR20" s="22">
        <f>+Táboa_3!AR20-Táboa_4!AR20</f>
        <v>0</v>
      </c>
      <c r="AS20" s="22">
        <f>+Táboa_3!AS20-Táboa_4!AS20</f>
        <v>759</v>
      </c>
      <c r="AT20" s="22">
        <f>+Táboa_3!AT20-Táboa_4!AT20</f>
        <v>50178</v>
      </c>
      <c r="AU20" s="22">
        <f>+Táboa_3!AU20-Táboa_4!AU20</f>
        <v>0</v>
      </c>
      <c r="AV20" s="22">
        <f>+Táboa_3!AV20-Táboa_4!AV20</f>
        <v>2</v>
      </c>
      <c r="AW20" s="22">
        <f>+Táboa_3!AW20-Táboa_4!AW20</f>
        <v>0</v>
      </c>
      <c r="AX20" s="22">
        <f>+Táboa_3!AX20-Táboa_4!AX20</f>
        <v>0</v>
      </c>
      <c r="AY20" s="22">
        <f>+Táboa_3!AY20-Táboa_4!AY20</f>
        <v>0</v>
      </c>
      <c r="AZ20" s="22">
        <f>+Táboa_3!AZ20-Táboa_4!AZ20</f>
        <v>0</v>
      </c>
      <c r="BA20" s="22">
        <f>+Táboa_3!BA20-Táboa_4!BA20</f>
        <v>0</v>
      </c>
      <c r="BB20" s="22">
        <f>+Táboa_3!BB20-Táboa_4!BB20</f>
        <v>0</v>
      </c>
      <c r="BC20" s="22">
        <f>+Táboa_3!BC20-Táboa_4!BC20</f>
        <v>0</v>
      </c>
      <c r="BD20" s="22">
        <f>+Táboa_3!BD20-Táboa_4!BD20</f>
        <v>0</v>
      </c>
      <c r="BE20" s="22">
        <f>+Táboa_3!BE20-Táboa_4!BE20</f>
        <v>0</v>
      </c>
      <c r="BF20" s="22">
        <f>+Táboa_3!BF20-Táboa_4!BF20</f>
        <v>0</v>
      </c>
      <c r="BG20" s="22">
        <f>+Táboa_3!BG20-Táboa_4!BG20</f>
        <v>0</v>
      </c>
      <c r="BH20" s="22">
        <f>+Táboa_3!BH20-Táboa_4!BH20</f>
        <v>0</v>
      </c>
      <c r="BI20" s="22">
        <f>+Táboa_3!BI20-Táboa_4!BI20</f>
        <v>0</v>
      </c>
      <c r="BJ20" s="22">
        <f>+Táboa_3!BJ20-Táboa_4!BJ20</f>
        <v>0</v>
      </c>
      <c r="BK20" s="22">
        <f>+Táboa_3!BK20-Táboa_4!BK20</f>
        <v>0</v>
      </c>
      <c r="BL20" s="22">
        <f>+Táboa_3!BL20-Táboa_4!BL20</f>
        <v>46</v>
      </c>
      <c r="BM20" s="22">
        <f>+Táboa_3!BM20-Táboa_4!BM20</f>
        <v>71</v>
      </c>
      <c r="BN20" s="22">
        <f>+Táboa_3!BN20-Táboa_4!BN20</f>
        <v>466</v>
      </c>
      <c r="BO20" s="22">
        <f>+Táboa_3!BO20-Táboa_4!BO20</f>
        <v>766</v>
      </c>
      <c r="BP20" s="22">
        <f>+Táboa_3!BP20-Táboa_4!BP20</f>
        <v>2512</v>
      </c>
      <c r="BQ20" s="22">
        <f>+Táboa_3!BQ20-Táboa_4!BQ20</f>
        <v>468</v>
      </c>
      <c r="BR20" s="22">
        <f>+Táboa_3!BR20-Táboa_4!BR20</f>
        <v>0</v>
      </c>
      <c r="BS20" s="22">
        <f>+Táboa_3!BS20-Táboa_4!BS20</f>
        <v>0</v>
      </c>
      <c r="BT20" s="22">
        <f>+Táboa_3!BT20-Táboa_4!BT20</f>
        <v>0</v>
      </c>
      <c r="BU20" s="22">
        <f>+Táboa_3!BU20-Táboa_4!BU20</f>
        <v>60</v>
      </c>
      <c r="BV20" s="76">
        <f>+Táboa_3!BV20-Táboa_4!BV20</f>
        <v>0</v>
      </c>
      <c r="BW20" s="113">
        <f t="shared" si="0"/>
        <v>67843</v>
      </c>
      <c r="BX20" s="60">
        <f>+Táboa_3!BX20-Táboa_4!BX20</f>
        <v>87416</v>
      </c>
      <c r="BY20" s="22">
        <f>+Táboa_3!BY20-Táboa_4!BY20</f>
        <v>0</v>
      </c>
      <c r="BZ20" s="76">
        <f>+Táboa_3!BZ20-Táboa_4!BZ20</f>
        <v>0</v>
      </c>
      <c r="CA20" s="113">
        <f t="shared" si="2"/>
        <v>87416</v>
      </c>
      <c r="CB20" s="60">
        <f>+Táboa_3!CB20-Táboa_4!CB20</f>
        <v>0</v>
      </c>
      <c r="CC20" s="76">
        <f>+Táboa_3!CC20-Táboa_4!CC20</f>
        <v>20187</v>
      </c>
      <c r="CD20" s="113">
        <f t="shared" si="3"/>
        <v>20187</v>
      </c>
      <c r="CE20" s="60">
        <f>+Táboa_3!CE20-Táboa_4!CE20</f>
        <v>1660605</v>
      </c>
      <c r="CF20" s="22">
        <f>+Táboa_3!CF20-Táboa_4!CF20</f>
        <v>679324</v>
      </c>
      <c r="CG20" s="76">
        <f>+Táboa_3!CG20-Táboa_4!CG20</f>
        <v>57044</v>
      </c>
      <c r="CH20" s="113">
        <f t="shared" si="4"/>
        <v>2396973</v>
      </c>
      <c r="CI20" s="81">
        <f t="shared" si="5"/>
        <v>2504576</v>
      </c>
      <c r="CJ20" s="113">
        <f t="shared" si="1"/>
        <v>2572419</v>
      </c>
      <c r="CK20" s="91"/>
      <c r="CL20" s="32"/>
    </row>
    <row r="21" spans="1:90" ht="22.5" x14ac:dyDescent="0.2">
      <c r="A21" s="63" t="s">
        <v>161</v>
      </c>
      <c r="B21" s="57" t="s">
        <v>162</v>
      </c>
      <c r="C21" s="60">
        <f>+Táboa_3!C21-Táboa_4!C21</f>
        <v>0</v>
      </c>
      <c r="D21" s="22">
        <f>+Táboa_3!D21-Táboa_4!D21</f>
        <v>0</v>
      </c>
      <c r="E21" s="22">
        <f>+Táboa_3!E21-Táboa_4!E21</f>
        <v>7077</v>
      </c>
      <c r="F21" s="22">
        <f>+Táboa_3!F21-Táboa_4!F21</f>
        <v>8</v>
      </c>
      <c r="G21" s="22">
        <f>+Táboa_3!G21-Táboa_4!G21</f>
        <v>0</v>
      </c>
      <c r="H21" s="22">
        <f>+Táboa_3!H21-Táboa_4!H21</f>
        <v>0</v>
      </c>
      <c r="I21" s="22">
        <f>+Táboa_3!I21-Táboa_4!I21</f>
        <v>38264</v>
      </c>
      <c r="J21" s="22">
        <f>+Táboa_3!J21-Táboa_4!J21</f>
        <v>0</v>
      </c>
      <c r="K21" s="22">
        <f>+Táboa_3!K21-Táboa_4!K21</f>
        <v>0</v>
      </c>
      <c r="L21" s="22">
        <f>+Táboa_3!L21-Táboa_4!L21</f>
        <v>0</v>
      </c>
      <c r="M21" s="22">
        <f>+Táboa_3!M21-Táboa_4!M21</f>
        <v>0</v>
      </c>
      <c r="N21" s="22">
        <f>+Táboa_3!N21-Táboa_4!N21</f>
        <v>0</v>
      </c>
      <c r="O21" s="22">
        <f>+Táboa_3!O21-Táboa_4!O21</f>
        <v>0</v>
      </c>
      <c r="P21" s="22">
        <f>+Táboa_3!P21-Táboa_4!P21</f>
        <v>0</v>
      </c>
      <c r="Q21" s="22">
        <f>+Táboa_3!Q21-Táboa_4!Q21</f>
        <v>0</v>
      </c>
      <c r="R21" s="22">
        <f>+Táboa_3!R21-Táboa_4!R21</f>
        <v>0</v>
      </c>
      <c r="S21" s="22">
        <f>+Táboa_3!S21-Táboa_4!S21</f>
        <v>0</v>
      </c>
      <c r="T21" s="22">
        <f>+Táboa_3!T21-Táboa_4!T21</f>
        <v>0</v>
      </c>
      <c r="U21" s="22">
        <f>+Táboa_3!U21-Táboa_4!U21</f>
        <v>0</v>
      </c>
      <c r="V21" s="22">
        <f>+Táboa_3!V21-Táboa_4!V21</f>
        <v>0</v>
      </c>
      <c r="W21" s="22">
        <f>+Táboa_3!W21-Táboa_4!W21</f>
        <v>0</v>
      </c>
      <c r="X21" s="22">
        <f>+Táboa_3!X21-Táboa_4!X21</f>
        <v>0</v>
      </c>
      <c r="Y21" s="22">
        <f>+Táboa_3!Y21-Táboa_4!Y21</f>
        <v>0</v>
      </c>
      <c r="Z21" s="22">
        <f>+Táboa_3!Z21-Táboa_4!Z21</f>
        <v>0</v>
      </c>
      <c r="AA21" s="22">
        <f>+Táboa_3!AA21-Táboa_4!AA21</f>
        <v>0</v>
      </c>
      <c r="AB21" s="22">
        <f>+Táboa_3!AB21-Táboa_4!AB21</f>
        <v>0</v>
      </c>
      <c r="AC21" s="22">
        <f>+Táboa_3!AC21-Táboa_4!AC21</f>
        <v>0</v>
      </c>
      <c r="AD21" s="22">
        <f>+Táboa_3!AD21-Táboa_4!AD21</f>
        <v>0</v>
      </c>
      <c r="AE21" s="22">
        <f>+Táboa_3!AE21-Táboa_4!AE21</f>
        <v>0</v>
      </c>
      <c r="AF21" s="22">
        <f>+Táboa_3!AF21-Táboa_4!AF21</f>
        <v>0</v>
      </c>
      <c r="AG21" s="22">
        <f>+Táboa_3!AG21-Táboa_4!AG21</f>
        <v>0</v>
      </c>
      <c r="AH21" s="22">
        <f>+Táboa_3!AH21-Táboa_4!AH21</f>
        <v>0</v>
      </c>
      <c r="AI21" s="22">
        <f>+Táboa_3!AI21-Táboa_4!AI21</f>
        <v>0</v>
      </c>
      <c r="AJ21" s="22">
        <f>+Táboa_3!AJ21-Táboa_4!AJ21</f>
        <v>0</v>
      </c>
      <c r="AK21" s="22">
        <f>+Táboa_3!AK21-Táboa_4!AK21</f>
        <v>0</v>
      </c>
      <c r="AL21" s="22">
        <f>+Táboa_3!AL21-Táboa_4!AL21</f>
        <v>0</v>
      </c>
      <c r="AM21" s="22">
        <f>+Táboa_3!AM21-Táboa_4!AM21</f>
        <v>367</v>
      </c>
      <c r="AN21" s="22">
        <f>+Táboa_3!AN21-Táboa_4!AN21</f>
        <v>9</v>
      </c>
      <c r="AO21" s="22">
        <f>+Táboa_3!AO21-Táboa_4!AO21</f>
        <v>0</v>
      </c>
      <c r="AP21" s="22">
        <f>+Táboa_3!AP21-Táboa_4!AP21</f>
        <v>0</v>
      </c>
      <c r="AQ21" s="22">
        <f>+Táboa_3!AQ21-Táboa_4!AQ21</f>
        <v>0</v>
      </c>
      <c r="AR21" s="22">
        <f>+Táboa_3!AR21-Táboa_4!AR21</f>
        <v>0</v>
      </c>
      <c r="AS21" s="22">
        <f>+Táboa_3!AS21-Táboa_4!AS21</f>
        <v>275</v>
      </c>
      <c r="AT21" s="22">
        <f>+Táboa_3!AT21-Táboa_4!AT21</f>
        <v>11897</v>
      </c>
      <c r="AU21" s="22">
        <f>+Táboa_3!AU21-Táboa_4!AU21</f>
        <v>0</v>
      </c>
      <c r="AV21" s="22">
        <f>+Táboa_3!AV21-Táboa_4!AV21</f>
        <v>2</v>
      </c>
      <c r="AW21" s="22">
        <f>+Táboa_3!AW21-Táboa_4!AW21</f>
        <v>0</v>
      </c>
      <c r="AX21" s="22">
        <f>+Táboa_3!AX21-Táboa_4!AX21</f>
        <v>0</v>
      </c>
      <c r="AY21" s="22">
        <f>+Táboa_3!AY21-Táboa_4!AY21</f>
        <v>0</v>
      </c>
      <c r="AZ21" s="22">
        <f>+Táboa_3!AZ21-Táboa_4!AZ21</f>
        <v>0</v>
      </c>
      <c r="BA21" s="22">
        <f>+Táboa_3!BA21-Táboa_4!BA21</f>
        <v>0</v>
      </c>
      <c r="BB21" s="22">
        <f>+Táboa_3!BB21-Táboa_4!BB21</f>
        <v>0</v>
      </c>
      <c r="BC21" s="22">
        <f>+Táboa_3!BC21-Táboa_4!BC21</f>
        <v>0</v>
      </c>
      <c r="BD21" s="22">
        <f>+Táboa_3!BD21-Táboa_4!BD21</f>
        <v>0</v>
      </c>
      <c r="BE21" s="22">
        <f>+Táboa_3!BE21-Táboa_4!BE21</f>
        <v>0</v>
      </c>
      <c r="BF21" s="22">
        <f>+Táboa_3!BF21-Táboa_4!BF21</f>
        <v>0</v>
      </c>
      <c r="BG21" s="22">
        <f>+Táboa_3!BG21-Táboa_4!BG21</f>
        <v>0</v>
      </c>
      <c r="BH21" s="22">
        <f>+Táboa_3!BH21-Táboa_4!BH21</f>
        <v>0</v>
      </c>
      <c r="BI21" s="22">
        <f>+Táboa_3!BI21-Táboa_4!BI21</f>
        <v>0</v>
      </c>
      <c r="BJ21" s="22">
        <f>+Táboa_3!BJ21-Táboa_4!BJ21</f>
        <v>0</v>
      </c>
      <c r="BK21" s="22">
        <f>+Táboa_3!BK21-Táboa_4!BK21</f>
        <v>0</v>
      </c>
      <c r="BL21" s="22">
        <f>+Táboa_3!BL21-Táboa_4!BL21</f>
        <v>28</v>
      </c>
      <c r="BM21" s="22">
        <f>+Táboa_3!BM21-Táboa_4!BM21</f>
        <v>39</v>
      </c>
      <c r="BN21" s="22">
        <f>+Táboa_3!BN21-Táboa_4!BN21</f>
        <v>1</v>
      </c>
      <c r="BO21" s="22">
        <f>+Táboa_3!BO21-Táboa_4!BO21</f>
        <v>715</v>
      </c>
      <c r="BP21" s="22">
        <f>+Táboa_3!BP21-Táboa_4!BP21</f>
        <v>46</v>
      </c>
      <c r="BQ21" s="22">
        <f>+Táboa_3!BQ21-Táboa_4!BQ21</f>
        <v>0</v>
      </c>
      <c r="BR21" s="22">
        <f>+Táboa_3!BR21-Táboa_4!BR21</f>
        <v>1</v>
      </c>
      <c r="BS21" s="22">
        <f>+Táboa_3!BS21-Táboa_4!BS21</f>
        <v>0</v>
      </c>
      <c r="BT21" s="22">
        <f>+Táboa_3!BT21-Táboa_4!BT21</f>
        <v>0</v>
      </c>
      <c r="BU21" s="22">
        <f>+Táboa_3!BU21-Táboa_4!BU21</f>
        <v>0</v>
      </c>
      <c r="BV21" s="76">
        <f>+Táboa_3!BV21-Táboa_4!BV21</f>
        <v>0</v>
      </c>
      <c r="BW21" s="113">
        <f t="shared" si="0"/>
        <v>58729</v>
      </c>
      <c r="BX21" s="60">
        <f>+Táboa_3!BX21-Táboa_4!BX21</f>
        <v>7490</v>
      </c>
      <c r="BY21" s="22">
        <f>+Táboa_3!BY21-Táboa_4!BY21</f>
        <v>0</v>
      </c>
      <c r="BZ21" s="76">
        <f>+Táboa_3!BZ21-Táboa_4!BZ21</f>
        <v>0</v>
      </c>
      <c r="CA21" s="113">
        <f t="shared" si="2"/>
        <v>7490</v>
      </c>
      <c r="CB21" s="60">
        <f>+Táboa_3!CB21-Táboa_4!CB21</f>
        <v>0</v>
      </c>
      <c r="CC21" s="76">
        <f>+Táboa_3!CC21-Táboa_4!CC21</f>
        <v>-751</v>
      </c>
      <c r="CD21" s="113">
        <f t="shared" si="3"/>
        <v>-751</v>
      </c>
      <c r="CE21" s="60">
        <f>+Táboa_3!CE21-Táboa_4!CE21</f>
        <v>46078</v>
      </c>
      <c r="CF21" s="22">
        <f>+Táboa_3!CF21-Táboa_4!CF21</f>
        <v>27295</v>
      </c>
      <c r="CG21" s="76">
        <f>+Táboa_3!CG21-Táboa_4!CG21</f>
        <v>12465</v>
      </c>
      <c r="CH21" s="113">
        <f t="shared" si="4"/>
        <v>85838</v>
      </c>
      <c r="CI21" s="81">
        <f t="shared" si="5"/>
        <v>92577</v>
      </c>
      <c r="CJ21" s="113">
        <f t="shared" si="1"/>
        <v>151306</v>
      </c>
      <c r="CK21" s="91"/>
      <c r="CL21" s="32"/>
    </row>
    <row r="22" spans="1:90" x14ac:dyDescent="0.2">
      <c r="A22" s="63" t="s">
        <v>163</v>
      </c>
      <c r="B22" s="57" t="s">
        <v>164</v>
      </c>
      <c r="C22" s="60">
        <f>+Táboa_3!C22-Táboa_4!C22</f>
        <v>0</v>
      </c>
      <c r="D22" s="22">
        <f>+Táboa_3!D22-Táboa_4!D22</f>
        <v>0</v>
      </c>
      <c r="E22" s="22">
        <f>+Táboa_3!E22-Táboa_4!E22</f>
        <v>705</v>
      </c>
      <c r="F22" s="22">
        <f>+Táboa_3!F22-Táboa_4!F22</f>
        <v>7</v>
      </c>
      <c r="G22" s="22">
        <f>+Táboa_3!G22-Táboa_4!G22</f>
        <v>0</v>
      </c>
      <c r="H22" s="22">
        <f>+Táboa_3!H22-Táboa_4!H22</f>
        <v>0</v>
      </c>
      <c r="I22" s="22">
        <f>+Táboa_3!I22-Táboa_4!I22</f>
        <v>0</v>
      </c>
      <c r="J22" s="22">
        <f>+Táboa_3!J22-Táboa_4!J22</f>
        <v>963</v>
      </c>
      <c r="K22" s="22">
        <f>+Táboa_3!K22-Táboa_4!K22</f>
        <v>0</v>
      </c>
      <c r="L22" s="22">
        <f>+Táboa_3!L22-Táboa_4!L22</f>
        <v>603</v>
      </c>
      <c r="M22" s="22">
        <f>+Táboa_3!M22-Táboa_4!M22</f>
        <v>0</v>
      </c>
      <c r="N22" s="22">
        <f>+Táboa_3!N22-Táboa_4!N22</f>
        <v>0</v>
      </c>
      <c r="O22" s="22">
        <f>+Táboa_3!O22-Táboa_4!O22</f>
        <v>0</v>
      </c>
      <c r="P22" s="22">
        <f>+Táboa_3!P22-Táboa_4!P22</f>
        <v>0</v>
      </c>
      <c r="Q22" s="22">
        <f>+Táboa_3!Q22-Táboa_4!Q22</f>
        <v>0</v>
      </c>
      <c r="R22" s="22">
        <f>+Táboa_3!R22-Táboa_4!R22</f>
        <v>0</v>
      </c>
      <c r="S22" s="22">
        <f>+Táboa_3!S22-Táboa_4!S22</f>
        <v>0</v>
      </c>
      <c r="T22" s="22">
        <f>+Táboa_3!T22-Táboa_4!T22</f>
        <v>0</v>
      </c>
      <c r="U22" s="22">
        <f>+Táboa_3!U22-Táboa_4!U22</f>
        <v>0</v>
      </c>
      <c r="V22" s="22">
        <f>+Táboa_3!V22-Táboa_4!V22</f>
        <v>0</v>
      </c>
      <c r="W22" s="22">
        <f>+Táboa_3!W22-Táboa_4!W22</f>
        <v>0</v>
      </c>
      <c r="X22" s="22">
        <f>+Táboa_3!X22-Táboa_4!X22</f>
        <v>0</v>
      </c>
      <c r="Y22" s="22">
        <f>+Táboa_3!Y22-Táboa_4!Y22</f>
        <v>0</v>
      </c>
      <c r="Z22" s="22">
        <f>+Táboa_3!Z22-Táboa_4!Z22</f>
        <v>0</v>
      </c>
      <c r="AA22" s="22">
        <f>+Táboa_3!AA22-Táboa_4!AA22</f>
        <v>0</v>
      </c>
      <c r="AB22" s="22">
        <f>+Táboa_3!AB22-Táboa_4!AB22</f>
        <v>0</v>
      </c>
      <c r="AC22" s="22">
        <f>+Táboa_3!AC22-Táboa_4!AC22</f>
        <v>0</v>
      </c>
      <c r="AD22" s="22">
        <f>+Táboa_3!AD22-Táboa_4!AD22</f>
        <v>0</v>
      </c>
      <c r="AE22" s="22">
        <f>+Táboa_3!AE22-Táboa_4!AE22</f>
        <v>0</v>
      </c>
      <c r="AF22" s="22">
        <f>+Táboa_3!AF22-Táboa_4!AF22</f>
        <v>0</v>
      </c>
      <c r="AG22" s="22">
        <f>+Táboa_3!AG22-Táboa_4!AG22</f>
        <v>0</v>
      </c>
      <c r="AH22" s="22">
        <f>+Táboa_3!AH22-Táboa_4!AH22</f>
        <v>0</v>
      </c>
      <c r="AI22" s="22">
        <f>+Táboa_3!AI22-Táboa_4!AI22</f>
        <v>0</v>
      </c>
      <c r="AJ22" s="22">
        <f>+Táboa_3!AJ22-Táboa_4!AJ22</f>
        <v>0</v>
      </c>
      <c r="AK22" s="22">
        <f>+Táboa_3!AK22-Táboa_4!AK22</f>
        <v>295</v>
      </c>
      <c r="AL22" s="22">
        <f>+Táboa_3!AL22-Táboa_4!AL22</f>
        <v>0</v>
      </c>
      <c r="AM22" s="22">
        <f>+Táboa_3!AM22-Táboa_4!AM22</f>
        <v>5</v>
      </c>
      <c r="AN22" s="22">
        <f>+Táboa_3!AN22-Táboa_4!AN22</f>
        <v>53</v>
      </c>
      <c r="AO22" s="22">
        <f>+Táboa_3!AO22-Táboa_4!AO22</f>
        <v>0</v>
      </c>
      <c r="AP22" s="22">
        <f>+Táboa_3!AP22-Táboa_4!AP22</f>
        <v>0</v>
      </c>
      <c r="AQ22" s="22">
        <f>+Táboa_3!AQ22-Táboa_4!AQ22</f>
        <v>0</v>
      </c>
      <c r="AR22" s="22">
        <f>+Táboa_3!AR22-Táboa_4!AR22</f>
        <v>0</v>
      </c>
      <c r="AS22" s="22">
        <f>+Táboa_3!AS22-Táboa_4!AS22</f>
        <v>1669</v>
      </c>
      <c r="AT22" s="22">
        <f>+Táboa_3!AT22-Táboa_4!AT22</f>
        <v>58678</v>
      </c>
      <c r="AU22" s="22">
        <f>+Táboa_3!AU22-Táboa_4!AU22</f>
        <v>0</v>
      </c>
      <c r="AV22" s="22">
        <f>+Táboa_3!AV22-Táboa_4!AV22</f>
        <v>1</v>
      </c>
      <c r="AW22" s="22">
        <f>+Táboa_3!AW22-Táboa_4!AW22</f>
        <v>0</v>
      </c>
      <c r="AX22" s="22">
        <f>+Táboa_3!AX22-Táboa_4!AX22</f>
        <v>0</v>
      </c>
      <c r="AY22" s="22">
        <f>+Táboa_3!AY22-Táboa_4!AY22</f>
        <v>0</v>
      </c>
      <c r="AZ22" s="22">
        <f>+Táboa_3!AZ22-Táboa_4!AZ22</f>
        <v>0</v>
      </c>
      <c r="BA22" s="22">
        <f>+Táboa_3!BA22-Táboa_4!BA22</f>
        <v>0</v>
      </c>
      <c r="BB22" s="22">
        <f>+Táboa_3!BB22-Táboa_4!BB22</f>
        <v>0</v>
      </c>
      <c r="BC22" s="22">
        <f>+Táboa_3!BC22-Táboa_4!BC22</f>
        <v>0</v>
      </c>
      <c r="BD22" s="22">
        <f>+Táboa_3!BD22-Táboa_4!BD22</f>
        <v>0</v>
      </c>
      <c r="BE22" s="22">
        <f>+Táboa_3!BE22-Táboa_4!BE22</f>
        <v>0</v>
      </c>
      <c r="BF22" s="22">
        <f>+Táboa_3!BF22-Táboa_4!BF22</f>
        <v>0</v>
      </c>
      <c r="BG22" s="22">
        <f>+Táboa_3!BG22-Táboa_4!BG22</f>
        <v>0</v>
      </c>
      <c r="BH22" s="22">
        <f>+Táboa_3!BH22-Táboa_4!BH22</f>
        <v>0</v>
      </c>
      <c r="BI22" s="22">
        <f>+Táboa_3!BI22-Táboa_4!BI22</f>
        <v>0</v>
      </c>
      <c r="BJ22" s="22">
        <f>+Táboa_3!BJ22-Táboa_4!BJ22</f>
        <v>0</v>
      </c>
      <c r="BK22" s="22">
        <f>+Táboa_3!BK22-Táboa_4!BK22</f>
        <v>0</v>
      </c>
      <c r="BL22" s="22">
        <f>+Táboa_3!BL22-Táboa_4!BL22</f>
        <v>82</v>
      </c>
      <c r="BM22" s="22">
        <f>+Táboa_3!BM22-Táboa_4!BM22</f>
        <v>89</v>
      </c>
      <c r="BN22" s="22">
        <f>+Táboa_3!BN22-Táboa_4!BN22</f>
        <v>4</v>
      </c>
      <c r="BO22" s="22">
        <f>+Táboa_3!BO22-Táboa_4!BO22</f>
        <v>2457</v>
      </c>
      <c r="BP22" s="22">
        <f>+Táboa_3!BP22-Táboa_4!BP22</f>
        <v>413</v>
      </c>
      <c r="BQ22" s="22">
        <f>+Táboa_3!BQ22-Táboa_4!BQ22</f>
        <v>331</v>
      </c>
      <c r="BR22" s="22">
        <f>+Táboa_3!BR22-Táboa_4!BR22</f>
        <v>4</v>
      </c>
      <c r="BS22" s="22">
        <f>+Táboa_3!BS22-Táboa_4!BS22</f>
        <v>0</v>
      </c>
      <c r="BT22" s="22">
        <f>+Táboa_3!BT22-Táboa_4!BT22</f>
        <v>0</v>
      </c>
      <c r="BU22" s="22">
        <f>+Táboa_3!BU22-Táboa_4!BU22</f>
        <v>17</v>
      </c>
      <c r="BV22" s="76">
        <f>+Táboa_3!BV22-Táboa_4!BV22</f>
        <v>0</v>
      </c>
      <c r="BW22" s="113">
        <f t="shared" si="0"/>
        <v>66376</v>
      </c>
      <c r="BX22" s="60">
        <f>+Táboa_3!BX22-Táboa_4!BX22</f>
        <v>189490</v>
      </c>
      <c r="BY22" s="22">
        <f>+Táboa_3!BY22-Táboa_4!BY22</f>
        <v>0</v>
      </c>
      <c r="BZ22" s="76">
        <f>+Táboa_3!BZ22-Táboa_4!BZ22</f>
        <v>0</v>
      </c>
      <c r="CA22" s="113">
        <f t="shared" si="2"/>
        <v>189490</v>
      </c>
      <c r="CB22" s="60">
        <f>+Táboa_3!CB22-Táboa_4!CB22</f>
        <v>0</v>
      </c>
      <c r="CC22" s="76">
        <f>+Táboa_3!CC22-Táboa_4!CC22</f>
        <v>-2583</v>
      </c>
      <c r="CD22" s="113">
        <f t="shared" si="3"/>
        <v>-2583</v>
      </c>
      <c r="CE22" s="60">
        <f>+Táboa_3!CE22-Táboa_4!CE22</f>
        <v>426995</v>
      </c>
      <c r="CF22" s="22">
        <f>+Táboa_3!CF22-Táboa_4!CF22</f>
        <v>66090</v>
      </c>
      <c r="CG22" s="76">
        <f>+Táboa_3!CG22-Táboa_4!CG22</f>
        <v>8765</v>
      </c>
      <c r="CH22" s="113">
        <f t="shared" si="4"/>
        <v>501850</v>
      </c>
      <c r="CI22" s="81">
        <f t="shared" si="5"/>
        <v>688757</v>
      </c>
      <c r="CJ22" s="113">
        <f t="shared" si="1"/>
        <v>755133</v>
      </c>
      <c r="CK22" s="91"/>
      <c r="CL22" s="32"/>
    </row>
    <row r="23" spans="1:90" x14ac:dyDescent="0.2">
      <c r="A23" s="63" t="s">
        <v>165</v>
      </c>
      <c r="B23" s="57" t="s">
        <v>166</v>
      </c>
      <c r="C23" s="60">
        <f>+Táboa_3!C23-Táboa_4!C23</f>
        <v>0</v>
      </c>
      <c r="D23" s="22">
        <f>+Táboa_3!D23-Táboa_4!D23</f>
        <v>0</v>
      </c>
      <c r="E23" s="22">
        <f>+Táboa_3!E23-Táboa_4!E23</f>
        <v>499</v>
      </c>
      <c r="F23" s="22">
        <f>+Táboa_3!F23-Táboa_4!F23</f>
        <v>6</v>
      </c>
      <c r="G23" s="22">
        <f>+Táboa_3!G23-Táboa_4!G23</f>
        <v>0</v>
      </c>
      <c r="H23" s="22">
        <f>+Táboa_3!H23-Táboa_4!H23</f>
        <v>0</v>
      </c>
      <c r="I23" s="22">
        <f>+Táboa_3!I23-Táboa_4!I23</f>
        <v>0</v>
      </c>
      <c r="J23" s="22">
        <f>+Táboa_3!J23-Táboa_4!J23</f>
        <v>252</v>
      </c>
      <c r="K23" s="22">
        <f>+Táboa_3!K23-Táboa_4!K23</f>
        <v>0</v>
      </c>
      <c r="L23" s="22">
        <f>+Táboa_3!L23-Táboa_4!L23</f>
        <v>325</v>
      </c>
      <c r="M23" s="22">
        <f>+Táboa_3!M23-Táboa_4!M23</f>
        <v>0</v>
      </c>
      <c r="N23" s="22">
        <f>+Táboa_3!N23-Táboa_4!N23</f>
        <v>0</v>
      </c>
      <c r="O23" s="22">
        <f>+Táboa_3!O23-Táboa_4!O23</f>
        <v>0</v>
      </c>
      <c r="P23" s="22">
        <f>+Táboa_3!P23-Táboa_4!P23</f>
        <v>0</v>
      </c>
      <c r="Q23" s="22">
        <f>+Táboa_3!Q23-Táboa_4!Q23</f>
        <v>0</v>
      </c>
      <c r="R23" s="22">
        <f>+Táboa_3!R23-Táboa_4!R23</f>
        <v>0</v>
      </c>
      <c r="S23" s="22">
        <f>+Táboa_3!S23-Táboa_4!S23</f>
        <v>0</v>
      </c>
      <c r="T23" s="22">
        <f>+Táboa_3!T23-Táboa_4!T23</f>
        <v>0</v>
      </c>
      <c r="U23" s="22">
        <f>+Táboa_3!U23-Táboa_4!U23</f>
        <v>0</v>
      </c>
      <c r="V23" s="22">
        <f>+Táboa_3!V23-Táboa_4!V23</f>
        <v>0</v>
      </c>
      <c r="W23" s="22">
        <f>+Táboa_3!W23-Táboa_4!W23</f>
        <v>0</v>
      </c>
      <c r="X23" s="22">
        <f>+Táboa_3!X23-Táboa_4!X23</f>
        <v>0</v>
      </c>
      <c r="Y23" s="22">
        <f>+Táboa_3!Y23-Táboa_4!Y23</f>
        <v>0</v>
      </c>
      <c r="Z23" s="22">
        <f>+Táboa_3!Z23-Táboa_4!Z23</f>
        <v>0</v>
      </c>
      <c r="AA23" s="22">
        <f>+Táboa_3!AA23-Táboa_4!AA23</f>
        <v>0</v>
      </c>
      <c r="AB23" s="22">
        <f>+Táboa_3!AB23-Táboa_4!AB23</f>
        <v>0</v>
      </c>
      <c r="AC23" s="22">
        <f>+Táboa_3!AC23-Táboa_4!AC23</f>
        <v>0</v>
      </c>
      <c r="AD23" s="22">
        <f>+Táboa_3!AD23-Táboa_4!AD23</f>
        <v>0</v>
      </c>
      <c r="AE23" s="22">
        <f>+Táboa_3!AE23-Táboa_4!AE23</f>
        <v>0</v>
      </c>
      <c r="AF23" s="22">
        <f>+Táboa_3!AF23-Táboa_4!AF23</f>
        <v>0</v>
      </c>
      <c r="AG23" s="22">
        <f>+Táboa_3!AG23-Táboa_4!AG23</f>
        <v>0</v>
      </c>
      <c r="AH23" s="22">
        <f>+Táboa_3!AH23-Táboa_4!AH23</f>
        <v>0</v>
      </c>
      <c r="AI23" s="22">
        <f>+Táboa_3!AI23-Táboa_4!AI23</f>
        <v>0</v>
      </c>
      <c r="AJ23" s="22">
        <f>+Táboa_3!AJ23-Táboa_4!AJ23</f>
        <v>0</v>
      </c>
      <c r="AK23" s="22">
        <f>+Táboa_3!AK23-Táboa_4!AK23</f>
        <v>661</v>
      </c>
      <c r="AL23" s="22">
        <f>+Táboa_3!AL23-Táboa_4!AL23</f>
        <v>0</v>
      </c>
      <c r="AM23" s="22">
        <f>+Táboa_3!AM23-Táboa_4!AM23</f>
        <v>3</v>
      </c>
      <c r="AN23" s="22">
        <f>+Táboa_3!AN23-Táboa_4!AN23</f>
        <v>0</v>
      </c>
      <c r="AO23" s="22">
        <f>+Táboa_3!AO23-Táboa_4!AO23</f>
        <v>0</v>
      </c>
      <c r="AP23" s="22">
        <f>+Táboa_3!AP23-Táboa_4!AP23</f>
        <v>0</v>
      </c>
      <c r="AQ23" s="22">
        <f>+Táboa_3!AQ23-Táboa_4!AQ23</f>
        <v>0</v>
      </c>
      <c r="AR23" s="22">
        <f>+Táboa_3!AR23-Táboa_4!AR23</f>
        <v>0</v>
      </c>
      <c r="AS23" s="22">
        <f>+Táboa_3!AS23-Táboa_4!AS23</f>
        <v>2482</v>
      </c>
      <c r="AT23" s="22">
        <f>+Táboa_3!AT23-Táboa_4!AT23</f>
        <v>13158</v>
      </c>
      <c r="AU23" s="22">
        <f>+Táboa_3!AU23-Táboa_4!AU23</f>
        <v>0</v>
      </c>
      <c r="AV23" s="22">
        <f>+Táboa_3!AV23-Táboa_4!AV23</f>
        <v>6</v>
      </c>
      <c r="AW23" s="22">
        <f>+Táboa_3!AW23-Táboa_4!AW23</f>
        <v>0</v>
      </c>
      <c r="AX23" s="22">
        <f>+Táboa_3!AX23-Táboa_4!AX23</f>
        <v>0</v>
      </c>
      <c r="AY23" s="22">
        <f>+Táboa_3!AY23-Táboa_4!AY23</f>
        <v>0</v>
      </c>
      <c r="AZ23" s="22">
        <f>+Táboa_3!AZ23-Táboa_4!AZ23</f>
        <v>0</v>
      </c>
      <c r="BA23" s="22">
        <f>+Táboa_3!BA23-Táboa_4!BA23</f>
        <v>0</v>
      </c>
      <c r="BB23" s="22">
        <f>+Táboa_3!BB23-Táboa_4!BB23</f>
        <v>0</v>
      </c>
      <c r="BC23" s="22">
        <f>+Táboa_3!BC23-Táboa_4!BC23</f>
        <v>0</v>
      </c>
      <c r="BD23" s="22">
        <f>+Táboa_3!BD23-Táboa_4!BD23</f>
        <v>0</v>
      </c>
      <c r="BE23" s="22">
        <f>+Táboa_3!BE23-Táboa_4!BE23</f>
        <v>0</v>
      </c>
      <c r="BF23" s="22">
        <f>+Táboa_3!BF23-Táboa_4!BF23</f>
        <v>0</v>
      </c>
      <c r="BG23" s="22">
        <f>+Táboa_3!BG23-Táboa_4!BG23</f>
        <v>0</v>
      </c>
      <c r="BH23" s="22">
        <f>+Táboa_3!BH23-Táboa_4!BH23</f>
        <v>0</v>
      </c>
      <c r="BI23" s="22">
        <f>+Táboa_3!BI23-Táboa_4!BI23</f>
        <v>0</v>
      </c>
      <c r="BJ23" s="22">
        <f>+Táboa_3!BJ23-Táboa_4!BJ23</f>
        <v>0</v>
      </c>
      <c r="BK23" s="22">
        <f>+Táboa_3!BK23-Táboa_4!BK23</f>
        <v>0</v>
      </c>
      <c r="BL23" s="22">
        <f>+Táboa_3!BL23-Táboa_4!BL23</f>
        <v>57</v>
      </c>
      <c r="BM23" s="22">
        <f>+Táboa_3!BM23-Táboa_4!BM23</f>
        <v>20</v>
      </c>
      <c r="BN23" s="22">
        <f>+Táboa_3!BN23-Táboa_4!BN23</f>
        <v>3</v>
      </c>
      <c r="BO23" s="22">
        <f>+Táboa_3!BO23-Táboa_4!BO23</f>
        <v>450</v>
      </c>
      <c r="BP23" s="22">
        <f>+Táboa_3!BP23-Táboa_4!BP23</f>
        <v>48</v>
      </c>
      <c r="BQ23" s="22">
        <f>+Táboa_3!BQ23-Táboa_4!BQ23</f>
        <v>261</v>
      </c>
      <c r="BR23" s="22">
        <f>+Táboa_3!BR23-Táboa_4!BR23</f>
        <v>1</v>
      </c>
      <c r="BS23" s="22">
        <f>+Táboa_3!BS23-Táboa_4!BS23</f>
        <v>0</v>
      </c>
      <c r="BT23" s="22">
        <f>+Táboa_3!BT23-Táboa_4!BT23</f>
        <v>0</v>
      </c>
      <c r="BU23" s="22">
        <f>+Táboa_3!BU23-Táboa_4!BU23</f>
        <v>18</v>
      </c>
      <c r="BV23" s="76">
        <f>+Táboa_3!BV23-Táboa_4!BV23</f>
        <v>0</v>
      </c>
      <c r="BW23" s="113">
        <f t="shared" si="0"/>
        <v>18250</v>
      </c>
      <c r="BX23" s="60">
        <f>+Táboa_3!BX23-Táboa_4!BX23</f>
        <v>146234</v>
      </c>
      <c r="BY23" s="22">
        <f>+Táboa_3!BY23-Táboa_4!BY23</f>
        <v>0</v>
      </c>
      <c r="BZ23" s="76">
        <f>+Táboa_3!BZ23-Táboa_4!BZ23</f>
        <v>0</v>
      </c>
      <c r="CA23" s="113">
        <f t="shared" si="2"/>
        <v>146234</v>
      </c>
      <c r="CB23" s="60">
        <f>+Táboa_3!CB23-Táboa_4!CB23</f>
        <v>0</v>
      </c>
      <c r="CC23" s="76">
        <f>+Táboa_3!CC23-Táboa_4!CC23</f>
        <v>-1821</v>
      </c>
      <c r="CD23" s="113">
        <f t="shared" si="3"/>
        <v>-1821</v>
      </c>
      <c r="CE23" s="60">
        <f>+Táboa_3!CE23-Táboa_4!CE23</f>
        <v>141009</v>
      </c>
      <c r="CF23" s="22">
        <f>+Táboa_3!CF23-Táboa_4!CF23</f>
        <v>42083</v>
      </c>
      <c r="CG23" s="76">
        <f>+Táboa_3!CG23-Táboa_4!CG23</f>
        <v>9851</v>
      </c>
      <c r="CH23" s="113">
        <f t="shared" si="4"/>
        <v>192943</v>
      </c>
      <c r="CI23" s="81">
        <f t="shared" si="5"/>
        <v>337356</v>
      </c>
      <c r="CJ23" s="113">
        <f t="shared" si="1"/>
        <v>355606</v>
      </c>
      <c r="CK23" s="91"/>
      <c r="CL23" s="32"/>
    </row>
    <row r="24" spans="1:90" x14ac:dyDescent="0.2">
      <c r="A24" s="63" t="s">
        <v>167</v>
      </c>
      <c r="B24" s="57" t="s">
        <v>168</v>
      </c>
      <c r="C24" s="60">
        <f>+Táboa_3!C24-Táboa_4!C24</f>
        <v>831609</v>
      </c>
      <c r="D24" s="22">
        <f>+Táboa_3!D24-Táboa_4!D24</f>
        <v>0</v>
      </c>
      <c r="E24" s="22">
        <f>+Táboa_3!E24-Táboa_4!E24</f>
        <v>0</v>
      </c>
      <c r="F24" s="22">
        <f>+Táboa_3!F24-Táboa_4!F24</f>
        <v>0</v>
      </c>
      <c r="G24" s="22">
        <f>+Táboa_3!G24-Táboa_4!G24</f>
        <v>0</v>
      </c>
      <c r="H24" s="22">
        <f>+Táboa_3!H24-Táboa_4!H24</f>
        <v>0</v>
      </c>
      <c r="I24" s="22">
        <f>+Táboa_3!I24-Táboa_4!I24</f>
        <v>0</v>
      </c>
      <c r="J24" s="22">
        <f>+Táboa_3!J24-Táboa_4!J24</f>
        <v>0</v>
      </c>
      <c r="K24" s="22">
        <f>+Táboa_3!K24-Táboa_4!K24</f>
        <v>4325</v>
      </c>
      <c r="L24" s="22">
        <f>+Táboa_3!L24-Táboa_4!L24</f>
        <v>0</v>
      </c>
      <c r="M24" s="22">
        <f>+Táboa_3!M24-Táboa_4!M24</f>
        <v>0</v>
      </c>
      <c r="N24" s="22">
        <f>+Táboa_3!N24-Táboa_4!N24</f>
        <v>0</v>
      </c>
      <c r="O24" s="22">
        <f>+Táboa_3!O24-Táboa_4!O24</f>
        <v>0</v>
      </c>
      <c r="P24" s="22">
        <f>+Táboa_3!P24-Táboa_4!P24</f>
        <v>0</v>
      </c>
      <c r="Q24" s="22">
        <f>+Táboa_3!Q24-Táboa_4!Q24</f>
        <v>0</v>
      </c>
      <c r="R24" s="22">
        <f>+Táboa_3!R24-Táboa_4!R24</f>
        <v>0</v>
      </c>
      <c r="S24" s="22">
        <f>+Táboa_3!S24-Táboa_4!S24</f>
        <v>0</v>
      </c>
      <c r="T24" s="22">
        <f>+Táboa_3!T24-Táboa_4!T24</f>
        <v>0</v>
      </c>
      <c r="U24" s="22">
        <f>+Táboa_3!U24-Táboa_4!U24</f>
        <v>0</v>
      </c>
      <c r="V24" s="22">
        <f>+Táboa_3!V24-Táboa_4!V24</f>
        <v>0</v>
      </c>
      <c r="W24" s="22">
        <f>+Táboa_3!W24-Táboa_4!W24</f>
        <v>0</v>
      </c>
      <c r="X24" s="22">
        <f>+Táboa_3!X24-Táboa_4!X24</f>
        <v>0</v>
      </c>
      <c r="Y24" s="22">
        <f>+Táboa_3!Y24-Táboa_4!Y24</f>
        <v>0</v>
      </c>
      <c r="Z24" s="22">
        <f>+Táboa_3!Z24-Táboa_4!Z24</f>
        <v>0</v>
      </c>
      <c r="AA24" s="22">
        <f>+Táboa_3!AA24-Táboa_4!AA24</f>
        <v>0</v>
      </c>
      <c r="AB24" s="22">
        <f>+Táboa_3!AB24-Táboa_4!AB24</f>
        <v>0</v>
      </c>
      <c r="AC24" s="22">
        <f>+Táboa_3!AC24-Táboa_4!AC24</f>
        <v>0</v>
      </c>
      <c r="AD24" s="22">
        <f>+Táboa_3!AD24-Táboa_4!AD24</f>
        <v>0</v>
      </c>
      <c r="AE24" s="22">
        <f>+Táboa_3!AE24-Táboa_4!AE24</f>
        <v>0</v>
      </c>
      <c r="AF24" s="22">
        <f>+Táboa_3!AF24-Táboa_4!AF24</f>
        <v>0</v>
      </c>
      <c r="AG24" s="22">
        <f>+Táboa_3!AG24-Táboa_4!AG24</f>
        <v>0</v>
      </c>
      <c r="AH24" s="22">
        <f>+Táboa_3!AH24-Táboa_4!AH24</f>
        <v>0</v>
      </c>
      <c r="AI24" s="22">
        <f>+Táboa_3!AI24-Táboa_4!AI24</f>
        <v>0</v>
      </c>
      <c r="AJ24" s="22">
        <f>+Táboa_3!AJ24-Táboa_4!AJ24</f>
        <v>111</v>
      </c>
      <c r="AK24" s="22">
        <f>+Táboa_3!AK24-Táboa_4!AK24</f>
        <v>0</v>
      </c>
      <c r="AL24" s="22">
        <f>+Táboa_3!AL24-Táboa_4!AL24</f>
        <v>0</v>
      </c>
      <c r="AM24" s="22">
        <f>+Táboa_3!AM24-Táboa_4!AM24</f>
        <v>0</v>
      </c>
      <c r="AN24" s="22">
        <f>+Táboa_3!AN24-Táboa_4!AN24</f>
        <v>0</v>
      </c>
      <c r="AO24" s="22">
        <f>+Táboa_3!AO24-Táboa_4!AO24</f>
        <v>0</v>
      </c>
      <c r="AP24" s="22">
        <f>+Táboa_3!AP24-Táboa_4!AP24</f>
        <v>0</v>
      </c>
      <c r="AQ24" s="22">
        <f>+Táboa_3!AQ24-Táboa_4!AQ24</f>
        <v>0</v>
      </c>
      <c r="AR24" s="22">
        <f>+Táboa_3!AR24-Táboa_4!AR24</f>
        <v>0</v>
      </c>
      <c r="AS24" s="22">
        <f>+Táboa_3!AS24-Táboa_4!AS24</f>
        <v>0</v>
      </c>
      <c r="AT24" s="22">
        <f>+Táboa_3!AT24-Táboa_4!AT24</f>
        <v>0</v>
      </c>
      <c r="AU24" s="22">
        <f>+Táboa_3!AU24-Táboa_4!AU24</f>
        <v>0</v>
      </c>
      <c r="AV24" s="22">
        <f>+Táboa_3!AV24-Táboa_4!AV24</f>
        <v>1</v>
      </c>
      <c r="AW24" s="22">
        <f>+Táboa_3!AW24-Táboa_4!AW24</f>
        <v>0</v>
      </c>
      <c r="AX24" s="22">
        <f>+Táboa_3!AX24-Táboa_4!AX24</f>
        <v>0</v>
      </c>
      <c r="AY24" s="22">
        <f>+Táboa_3!AY24-Táboa_4!AY24</f>
        <v>0</v>
      </c>
      <c r="AZ24" s="22">
        <f>+Táboa_3!AZ24-Táboa_4!AZ24</f>
        <v>0</v>
      </c>
      <c r="BA24" s="22">
        <f>+Táboa_3!BA24-Táboa_4!BA24</f>
        <v>0</v>
      </c>
      <c r="BB24" s="22">
        <f>+Táboa_3!BB24-Táboa_4!BB24</f>
        <v>0</v>
      </c>
      <c r="BC24" s="22">
        <f>+Táboa_3!BC24-Táboa_4!BC24</f>
        <v>0</v>
      </c>
      <c r="BD24" s="22">
        <f>+Táboa_3!BD24-Táboa_4!BD24</f>
        <v>687</v>
      </c>
      <c r="BE24" s="22">
        <f>+Táboa_3!BE24-Táboa_4!BE24</f>
        <v>0</v>
      </c>
      <c r="BF24" s="22">
        <f>+Táboa_3!BF24-Táboa_4!BF24</f>
        <v>0</v>
      </c>
      <c r="BG24" s="22">
        <f>+Táboa_3!BG24-Táboa_4!BG24</f>
        <v>530</v>
      </c>
      <c r="BH24" s="22">
        <f>+Táboa_3!BH24-Táboa_4!BH24</f>
        <v>0</v>
      </c>
      <c r="BI24" s="22">
        <f>+Táboa_3!BI24-Táboa_4!BI24</f>
        <v>0</v>
      </c>
      <c r="BJ24" s="22">
        <f>+Táboa_3!BJ24-Táboa_4!BJ24</f>
        <v>0</v>
      </c>
      <c r="BK24" s="22">
        <f>+Táboa_3!BK24-Táboa_4!BK24</f>
        <v>0</v>
      </c>
      <c r="BL24" s="22">
        <f>+Táboa_3!BL24-Táboa_4!BL24</f>
        <v>168</v>
      </c>
      <c r="BM24" s="22">
        <f>+Táboa_3!BM24-Táboa_4!BM24</f>
        <v>0</v>
      </c>
      <c r="BN24" s="22">
        <f>+Táboa_3!BN24-Táboa_4!BN24</f>
        <v>40</v>
      </c>
      <c r="BO24" s="22">
        <f>+Táboa_3!BO24-Táboa_4!BO24</f>
        <v>0</v>
      </c>
      <c r="BP24" s="22">
        <f>+Táboa_3!BP24-Táboa_4!BP24</f>
        <v>45</v>
      </c>
      <c r="BQ24" s="22">
        <f>+Táboa_3!BQ24-Táboa_4!BQ24</f>
        <v>203</v>
      </c>
      <c r="BR24" s="22">
        <f>+Táboa_3!BR24-Táboa_4!BR24</f>
        <v>0</v>
      </c>
      <c r="BS24" s="22">
        <f>+Táboa_3!BS24-Táboa_4!BS24</f>
        <v>0</v>
      </c>
      <c r="BT24" s="22">
        <f>+Táboa_3!BT24-Táboa_4!BT24</f>
        <v>0</v>
      </c>
      <c r="BU24" s="22">
        <f>+Táboa_3!BU24-Táboa_4!BU24</f>
        <v>0</v>
      </c>
      <c r="BV24" s="76">
        <f>+Táboa_3!BV24-Táboa_4!BV24</f>
        <v>0</v>
      </c>
      <c r="BW24" s="113">
        <f t="shared" si="0"/>
        <v>837719</v>
      </c>
      <c r="BX24" s="60">
        <f>+Táboa_3!BX24-Táboa_4!BX24</f>
        <v>4771</v>
      </c>
      <c r="BY24" s="22">
        <f>+Táboa_3!BY24-Táboa_4!BY24</f>
        <v>0</v>
      </c>
      <c r="BZ24" s="76">
        <f>+Táboa_3!BZ24-Táboa_4!BZ24</f>
        <v>0</v>
      </c>
      <c r="CA24" s="113">
        <f t="shared" si="2"/>
        <v>4771</v>
      </c>
      <c r="CB24" s="60">
        <f>+Táboa_3!CB24-Táboa_4!CB24</f>
        <v>0</v>
      </c>
      <c r="CC24" s="76">
        <f>+Táboa_3!CC24-Táboa_4!CC24</f>
        <v>-1955</v>
      </c>
      <c r="CD24" s="113">
        <f t="shared" si="3"/>
        <v>-1955</v>
      </c>
      <c r="CE24" s="60">
        <f>+Táboa_3!CE24-Táboa_4!CE24</f>
        <v>37609</v>
      </c>
      <c r="CF24" s="22">
        <f>+Táboa_3!CF24-Táboa_4!CF24</f>
        <v>27958</v>
      </c>
      <c r="CG24" s="76">
        <f>+Táboa_3!CG24-Táboa_4!CG24</f>
        <v>1543</v>
      </c>
      <c r="CH24" s="113">
        <f t="shared" si="4"/>
        <v>67110</v>
      </c>
      <c r="CI24" s="81">
        <f t="shared" si="5"/>
        <v>69926</v>
      </c>
      <c r="CJ24" s="113">
        <f t="shared" si="1"/>
        <v>907645</v>
      </c>
      <c r="CK24" s="91"/>
      <c r="CL24" s="32"/>
    </row>
    <row r="25" spans="1:90" x14ac:dyDescent="0.2">
      <c r="A25" s="63" t="s">
        <v>169</v>
      </c>
      <c r="B25" s="57" t="s">
        <v>170</v>
      </c>
      <c r="C25" s="60">
        <f>+Táboa_3!C25-Táboa_4!C25</f>
        <v>0</v>
      </c>
      <c r="D25" s="22">
        <f>+Táboa_3!D25-Táboa_4!D25</f>
        <v>0</v>
      </c>
      <c r="E25" s="22">
        <f>+Táboa_3!E25-Táboa_4!E25</f>
        <v>0</v>
      </c>
      <c r="F25" s="22">
        <f>+Táboa_3!F25-Táboa_4!F25</f>
        <v>0</v>
      </c>
      <c r="G25" s="22">
        <f>+Táboa_3!G25-Táboa_4!G25</f>
        <v>0</v>
      </c>
      <c r="H25" s="22">
        <f>+Táboa_3!H25-Táboa_4!H25</f>
        <v>0</v>
      </c>
      <c r="I25" s="22">
        <f>+Táboa_3!I25-Táboa_4!I25</f>
        <v>0</v>
      </c>
      <c r="J25" s="22">
        <f>+Táboa_3!J25-Táboa_4!J25</f>
        <v>0</v>
      </c>
      <c r="K25" s="22">
        <f>+Táboa_3!K25-Táboa_4!K25</f>
        <v>26259</v>
      </c>
      <c r="L25" s="22">
        <f>+Táboa_3!L25-Táboa_4!L25</f>
        <v>6033</v>
      </c>
      <c r="M25" s="22">
        <f>+Táboa_3!M25-Táboa_4!M25</f>
        <v>0</v>
      </c>
      <c r="N25" s="22">
        <f>+Táboa_3!N25-Táboa_4!N25</f>
        <v>0</v>
      </c>
      <c r="O25" s="22">
        <f>+Táboa_3!O25-Táboa_4!O25</f>
        <v>0</v>
      </c>
      <c r="P25" s="22">
        <f>+Táboa_3!P25-Táboa_4!P25</f>
        <v>0</v>
      </c>
      <c r="Q25" s="22">
        <f>+Táboa_3!Q25-Táboa_4!Q25</f>
        <v>0</v>
      </c>
      <c r="R25" s="22">
        <f>+Táboa_3!R25-Táboa_4!R25</f>
        <v>0</v>
      </c>
      <c r="S25" s="22">
        <f>+Táboa_3!S25-Táboa_4!S25</f>
        <v>0</v>
      </c>
      <c r="T25" s="22">
        <f>+Táboa_3!T25-Táboa_4!T25</f>
        <v>0</v>
      </c>
      <c r="U25" s="22">
        <f>+Táboa_3!U25-Táboa_4!U25</f>
        <v>0</v>
      </c>
      <c r="V25" s="22">
        <f>+Táboa_3!V25-Táboa_4!V25</f>
        <v>0</v>
      </c>
      <c r="W25" s="22">
        <f>+Táboa_3!W25-Táboa_4!W25</f>
        <v>0</v>
      </c>
      <c r="X25" s="22">
        <f>+Táboa_3!X25-Táboa_4!X25</f>
        <v>0</v>
      </c>
      <c r="Y25" s="22">
        <f>+Táboa_3!Y25-Táboa_4!Y25</f>
        <v>0</v>
      </c>
      <c r="Z25" s="22">
        <f>+Táboa_3!Z25-Táboa_4!Z25</f>
        <v>0</v>
      </c>
      <c r="AA25" s="22">
        <f>+Táboa_3!AA25-Táboa_4!AA25</f>
        <v>0</v>
      </c>
      <c r="AB25" s="22">
        <f>+Táboa_3!AB25-Táboa_4!AB25</f>
        <v>0</v>
      </c>
      <c r="AC25" s="22">
        <f>+Táboa_3!AC25-Táboa_4!AC25</f>
        <v>0</v>
      </c>
      <c r="AD25" s="22">
        <f>+Táboa_3!AD25-Táboa_4!AD25</f>
        <v>0</v>
      </c>
      <c r="AE25" s="22">
        <f>+Táboa_3!AE25-Táboa_4!AE25</f>
        <v>0</v>
      </c>
      <c r="AF25" s="22">
        <f>+Táboa_3!AF25-Táboa_4!AF25</f>
        <v>0</v>
      </c>
      <c r="AG25" s="22">
        <f>+Táboa_3!AG25-Táboa_4!AG25</f>
        <v>0</v>
      </c>
      <c r="AH25" s="22">
        <f>+Táboa_3!AH25-Táboa_4!AH25</f>
        <v>0</v>
      </c>
      <c r="AI25" s="22">
        <f>+Táboa_3!AI25-Táboa_4!AI25</f>
        <v>0</v>
      </c>
      <c r="AJ25" s="22">
        <f>+Táboa_3!AJ25-Táboa_4!AJ25</f>
        <v>0</v>
      </c>
      <c r="AK25" s="22">
        <f>+Táboa_3!AK25-Táboa_4!AK25</f>
        <v>105</v>
      </c>
      <c r="AL25" s="22">
        <f>+Táboa_3!AL25-Táboa_4!AL25</f>
        <v>0</v>
      </c>
      <c r="AM25" s="22">
        <f>+Táboa_3!AM25-Táboa_4!AM25</f>
        <v>0</v>
      </c>
      <c r="AN25" s="22">
        <f>+Táboa_3!AN25-Táboa_4!AN25</f>
        <v>0</v>
      </c>
      <c r="AO25" s="22">
        <f>+Táboa_3!AO25-Táboa_4!AO25</f>
        <v>0</v>
      </c>
      <c r="AP25" s="22">
        <f>+Táboa_3!AP25-Táboa_4!AP25</f>
        <v>0</v>
      </c>
      <c r="AQ25" s="22">
        <f>+Táboa_3!AQ25-Táboa_4!AQ25</f>
        <v>0</v>
      </c>
      <c r="AR25" s="22">
        <f>+Táboa_3!AR25-Táboa_4!AR25</f>
        <v>0</v>
      </c>
      <c r="AS25" s="22">
        <f>+Táboa_3!AS25-Táboa_4!AS25</f>
        <v>70</v>
      </c>
      <c r="AT25" s="22">
        <f>+Táboa_3!AT25-Táboa_4!AT25</f>
        <v>3989</v>
      </c>
      <c r="AU25" s="22">
        <f>+Táboa_3!AU25-Táboa_4!AU25</f>
        <v>0</v>
      </c>
      <c r="AV25" s="22">
        <f>+Táboa_3!AV25-Táboa_4!AV25</f>
        <v>4</v>
      </c>
      <c r="AW25" s="22">
        <f>+Táboa_3!AW25-Táboa_4!AW25</f>
        <v>0</v>
      </c>
      <c r="AX25" s="22">
        <f>+Táboa_3!AX25-Táboa_4!AX25</f>
        <v>0</v>
      </c>
      <c r="AY25" s="22">
        <f>+Táboa_3!AY25-Táboa_4!AY25</f>
        <v>0</v>
      </c>
      <c r="AZ25" s="22">
        <f>+Táboa_3!AZ25-Táboa_4!AZ25</f>
        <v>0</v>
      </c>
      <c r="BA25" s="22">
        <f>+Táboa_3!BA25-Táboa_4!BA25</f>
        <v>0</v>
      </c>
      <c r="BB25" s="22">
        <f>+Táboa_3!BB25-Táboa_4!BB25</f>
        <v>0</v>
      </c>
      <c r="BC25" s="22">
        <f>+Táboa_3!BC25-Táboa_4!BC25</f>
        <v>0</v>
      </c>
      <c r="BD25" s="22">
        <f>+Táboa_3!BD25-Táboa_4!BD25</f>
        <v>0</v>
      </c>
      <c r="BE25" s="22">
        <f>+Táboa_3!BE25-Táboa_4!BE25</f>
        <v>0</v>
      </c>
      <c r="BF25" s="22">
        <f>+Táboa_3!BF25-Táboa_4!BF25</f>
        <v>0</v>
      </c>
      <c r="BG25" s="22">
        <f>+Táboa_3!BG25-Táboa_4!BG25</f>
        <v>0</v>
      </c>
      <c r="BH25" s="22">
        <f>+Táboa_3!BH25-Táboa_4!BH25</f>
        <v>0</v>
      </c>
      <c r="BI25" s="22">
        <f>+Táboa_3!BI25-Táboa_4!BI25</f>
        <v>0</v>
      </c>
      <c r="BJ25" s="22">
        <f>+Táboa_3!BJ25-Táboa_4!BJ25</f>
        <v>0</v>
      </c>
      <c r="BK25" s="22">
        <f>+Táboa_3!BK25-Táboa_4!BK25</f>
        <v>0</v>
      </c>
      <c r="BL25" s="22">
        <f>+Táboa_3!BL25-Táboa_4!BL25</f>
        <v>66</v>
      </c>
      <c r="BM25" s="22">
        <f>+Táboa_3!BM25-Táboa_4!BM25</f>
        <v>6</v>
      </c>
      <c r="BN25" s="22">
        <f>+Táboa_3!BN25-Táboa_4!BN25</f>
        <v>212</v>
      </c>
      <c r="BO25" s="22">
        <f>+Táboa_3!BO25-Táboa_4!BO25</f>
        <v>99</v>
      </c>
      <c r="BP25" s="22">
        <f>+Táboa_3!BP25-Táboa_4!BP25</f>
        <v>230</v>
      </c>
      <c r="BQ25" s="22">
        <f>+Táboa_3!BQ25-Táboa_4!BQ25</f>
        <v>4</v>
      </c>
      <c r="BR25" s="22">
        <f>+Táboa_3!BR25-Táboa_4!BR25</f>
        <v>5</v>
      </c>
      <c r="BS25" s="22">
        <f>+Táboa_3!BS25-Táboa_4!BS25</f>
        <v>0</v>
      </c>
      <c r="BT25" s="22">
        <f>+Táboa_3!BT25-Táboa_4!BT25</f>
        <v>0</v>
      </c>
      <c r="BU25" s="22">
        <f>+Táboa_3!BU25-Táboa_4!BU25</f>
        <v>2</v>
      </c>
      <c r="BV25" s="76">
        <f>+Táboa_3!BV25-Táboa_4!BV25</f>
        <v>0</v>
      </c>
      <c r="BW25" s="113">
        <f t="shared" si="0"/>
        <v>37084</v>
      </c>
      <c r="BX25" s="60">
        <f>+Táboa_3!BX25-Táboa_4!BX25</f>
        <v>2190</v>
      </c>
      <c r="BY25" s="22">
        <f>+Táboa_3!BY25-Táboa_4!BY25</f>
        <v>0</v>
      </c>
      <c r="BZ25" s="76">
        <f>+Táboa_3!BZ25-Táboa_4!BZ25</f>
        <v>0</v>
      </c>
      <c r="CA25" s="113">
        <f t="shared" si="2"/>
        <v>2190</v>
      </c>
      <c r="CB25" s="60">
        <f>+Táboa_3!CB25-Táboa_4!CB25</f>
        <v>0</v>
      </c>
      <c r="CC25" s="76">
        <f>+Táboa_3!CC25-Táboa_4!CC25</f>
        <v>967</v>
      </c>
      <c r="CD25" s="113">
        <f t="shared" si="3"/>
        <v>967</v>
      </c>
      <c r="CE25" s="60">
        <f>+Táboa_3!CE25-Táboa_4!CE25</f>
        <v>36371</v>
      </c>
      <c r="CF25" s="22">
        <f>+Táboa_3!CF25-Táboa_4!CF25</f>
        <v>10907</v>
      </c>
      <c r="CG25" s="76">
        <f>+Táboa_3!CG25-Táboa_4!CG25</f>
        <v>4983</v>
      </c>
      <c r="CH25" s="113">
        <f t="shared" si="4"/>
        <v>52261</v>
      </c>
      <c r="CI25" s="81">
        <f t="shared" si="5"/>
        <v>55418</v>
      </c>
      <c r="CJ25" s="113">
        <f t="shared" si="1"/>
        <v>92502</v>
      </c>
      <c r="CK25" s="91"/>
      <c r="CL25" s="32"/>
    </row>
    <row r="26" spans="1:90" x14ac:dyDescent="0.2">
      <c r="A26" s="63" t="s">
        <v>171</v>
      </c>
      <c r="B26" s="57" t="s">
        <v>172</v>
      </c>
      <c r="C26" s="60">
        <f>+Táboa_3!C26-Táboa_4!C26</f>
        <v>0</v>
      </c>
      <c r="D26" s="22">
        <f>+Táboa_3!D26-Táboa_4!D26</f>
        <v>0</v>
      </c>
      <c r="E26" s="22">
        <f>+Táboa_3!E26-Táboa_4!E26</f>
        <v>1778</v>
      </c>
      <c r="F26" s="22">
        <f>+Táboa_3!F26-Táboa_4!F26</f>
        <v>18</v>
      </c>
      <c r="G26" s="22">
        <f>+Táboa_3!G26-Táboa_4!G26</f>
        <v>0</v>
      </c>
      <c r="H26" s="22">
        <f>+Táboa_3!H26-Táboa_4!H26</f>
        <v>0</v>
      </c>
      <c r="I26" s="22">
        <f>+Táboa_3!I26-Táboa_4!I26</f>
        <v>45143</v>
      </c>
      <c r="J26" s="22">
        <f>+Táboa_3!J26-Táboa_4!J26</f>
        <v>0</v>
      </c>
      <c r="K26" s="22">
        <f>+Táboa_3!K26-Táboa_4!K26</f>
        <v>58205</v>
      </c>
      <c r="L26" s="22">
        <f>+Táboa_3!L26-Táboa_4!L26</f>
        <v>43673</v>
      </c>
      <c r="M26" s="22">
        <f>+Táboa_3!M26-Táboa_4!M26</f>
        <v>0</v>
      </c>
      <c r="N26" s="22">
        <f>+Táboa_3!N26-Táboa_4!N26</f>
        <v>0</v>
      </c>
      <c r="O26" s="22">
        <f>+Táboa_3!O26-Táboa_4!O26</f>
        <v>0</v>
      </c>
      <c r="P26" s="22">
        <f>+Táboa_3!P26-Táboa_4!P26</f>
        <v>0</v>
      </c>
      <c r="Q26" s="22">
        <f>+Táboa_3!Q26-Táboa_4!Q26</f>
        <v>0</v>
      </c>
      <c r="R26" s="22">
        <f>+Táboa_3!R26-Táboa_4!R26</f>
        <v>0</v>
      </c>
      <c r="S26" s="22">
        <f>+Táboa_3!S26-Táboa_4!S26</f>
        <v>0</v>
      </c>
      <c r="T26" s="22">
        <f>+Táboa_3!T26-Táboa_4!T26</f>
        <v>0</v>
      </c>
      <c r="U26" s="22">
        <f>+Táboa_3!U26-Táboa_4!U26</f>
        <v>0</v>
      </c>
      <c r="V26" s="22">
        <f>+Táboa_3!V26-Táboa_4!V26</f>
        <v>0</v>
      </c>
      <c r="W26" s="22">
        <f>+Táboa_3!W26-Táboa_4!W26</f>
        <v>0</v>
      </c>
      <c r="X26" s="22">
        <f>+Táboa_3!X26-Táboa_4!X26</f>
        <v>0</v>
      </c>
      <c r="Y26" s="22">
        <f>+Táboa_3!Y26-Táboa_4!Y26</f>
        <v>0</v>
      </c>
      <c r="Z26" s="22">
        <f>+Táboa_3!Z26-Táboa_4!Z26</f>
        <v>0</v>
      </c>
      <c r="AA26" s="22">
        <f>+Táboa_3!AA26-Táboa_4!AA26</f>
        <v>0</v>
      </c>
      <c r="AB26" s="22">
        <f>+Táboa_3!AB26-Táboa_4!AB26</f>
        <v>0</v>
      </c>
      <c r="AC26" s="22">
        <f>+Táboa_3!AC26-Táboa_4!AC26</f>
        <v>0</v>
      </c>
      <c r="AD26" s="22">
        <f>+Táboa_3!AD26-Táboa_4!AD26</f>
        <v>0</v>
      </c>
      <c r="AE26" s="22">
        <f>+Táboa_3!AE26-Táboa_4!AE26</f>
        <v>0</v>
      </c>
      <c r="AF26" s="22">
        <f>+Táboa_3!AF26-Táboa_4!AF26</f>
        <v>0</v>
      </c>
      <c r="AG26" s="22">
        <f>+Táboa_3!AG26-Táboa_4!AG26</f>
        <v>0</v>
      </c>
      <c r="AH26" s="22">
        <f>+Táboa_3!AH26-Táboa_4!AH26</f>
        <v>0</v>
      </c>
      <c r="AI26" s="22">
        <f>+Táboa_3!AI26-Táboa_4!AI26</f>
        <v>0</v>
      </c>
      <c r="AJ26" s="22">
        <f>+Táboa_3!AJ26-Táboa_4!AJ26</f>
        <v>0</v>
      </c>
      <c r="AK26" s="22">
        <f>+Táboa_3!AK26-Táboa_4!AK26</f>
        <v>5</v>
      </c>
      <c r="AL26" s="22">
        <f>+Táboa_3!AL26-Táboa_4!AL26</f>
        <v>0</v>
      </c>
      <c r="AM26" s="22">
        <f>+Táboa_3!AM26-Táboa_4!AM26</f>
        <v>2022</v>
      </c>
      <c r="AN26" s="22">
        <f>+Táboa_3!AN26-Táboa_4!AN26</f>
        <v>0</v>
      </c>
      <c r="AO26" s="22">
        <f>+Táboa_3!AO26-Táboa_4!AO26</f>
        <v>0</v>
      </c>
      <c r="AP26" s="22">
        <f>+Táboa_3!AP26-Táboa_4!AP26</f>
        <v>0</v>
      </c>
      <c r="AQ26" s="22">
        <f>+Táboa_3!AQ26-Táboa_4!AQ26</f>
        <v>0</v>
      </c>
      <c r="AR26" s="22">
        <f>+Táboa_3!AR26-Táboa_4!AR26</f>
        <v>0</v>
      </c>
      <c r="AS26" s="22">
        <f>+Táboa_3!AS26-Táboa_4!AS26</f>
        <v>353</v>
      </c>
      <c r="AT26" s="22">
        <f>+Táboa_3!AT26-Táboa_4!AT26</f>
        <v>6864</v>
      </c>
      <c r="AU26" s="22">
        <f>+Táboa_3!AU26-Táboa_4!AU26</f>
        <v>0</v>
      </c>
      <c r="AV26" s="22">
        <f>+Táboa_3!AV26-Táboa_4!AV26</f>
        <v>27</v>
      </c>
      <c r="AW26" s="22">
        <f>+Táboa_3!AW26-Táboa_4!AW26</f>
        <v>0</v>
      </c>
      <c r="AX26" s="22">
        <f>+Táboa_3!AX26-Táboa_4!AX26</f>
        <v>0</v>
      </c>
      <c r="AY26" s="22">
        <f>+Táboa_3!AY26-Táboa_4!AY26</f>
        <v>0</v>
      </c>
      <c r="AZ26" s="22">
        <f>+Táboa_3!AZ26-Táboa_4!AZ26</f>
        <v>0</v>
      </c>
      <c r="BA26" s="22">
        <f>+Táboa_3!BA26-Táboa_4!BA26</f>
        <v>0</v>
      </c>
      <c r="BB26" s="22">
        <f>+Táboa_3!BB26-Táboa_4!BB26</f>
        <v>0</v>
      </c>
      <c r="BC26" s="22">
        <f>+Táboa_3!BC26-Táboa_4!BC26</f>
        <v>0</v>
      </c>
      <c r="BD26" s="22">
        <f>+Táboa_3!BD26-Táboa_4!BD26</f>
        <v>0</v>
      </c>
      <c r="BE26" s="22">
        <f>+Táboa_3!BE26-Táboa_4!BE26</f>
        <v>0</v>
      </c>
      <c r="BF26" s="22">
        <f>+Táboa_3!BF26-Táboa_4!BF26</f>
        <v>0</v>
      </c>
      <c r="BG26" s="22">
        <f>+Táboa_3!BG26-Táboa_4!BG26</f>
        <v>0</v>
      </c>
      <c r="BH26" s="22">
        <f>+Táboa_3!BH26-Táboa_4!BH26</f>
        <v>0</v>
      </c>
      <c r="BI26" s="22">
        <f>+Táboa_3!BI26-Táboa_4!BI26</f>
        <v>0</v>
      </c>
      <c r="BJ26" s="22">
        <f>+Táboa_3!BJ26-Táboa_4!BJ26</f>
        <v>0</v>
      </c>
      <c r="BK26" s="22">
        <f>+Táboa_3!BK26-Táboa_4!BK26</f>
        <v>0</v>
      </c>
      <c r="BL26" s="22">
        <f>+Táboa_3!BL26-Táboa_4!BL26</f>
        <v>155</v>
      </c>
      <c r="BM26" s="22">
        <f>+Táboa_3!BM26-Táboa_4!BM26</f>
        <v>26</v>
      </c>
      <c r="BN26" s="22">
        <f>+Táboa_3!BN26-Táboa_4!BN26</f>
        <v>24</v>
      </c>
      <c r="BO26" s="22">
        <f>+Táboa_3!BO26-Táboa_4!BO26</f>
        <v>547</v>
      </c>
      <c r="BP26" s="22">
        <f>+Táboa_3!BP26-Táboa_4!BP26</f>
        <v>0</v>
      </c>
      <c r="BQ26" s="22">
        <f>+Táboa_3!BQ26-Táboa_4!BQ26</f>
        <v>218</v>
      </c>
      <c r="BR26" s="22">
        <f>+Táboa_3!BR26-Táboa_4!BR26</f>
        <v>4</v>
      </c>
      <c r="BS26" s="22">
        <f>+Táboa_3!BS26-Táboa_4!BS26</f>
        <v>0</v>
      </c>
      <c r="BT26" s="22">
        <f>+Táboa_3!BT26-Táboa_4!BT26</f>
        <v>0</v>
      </c>
      <c r="BU26" s="22">
        <f>+Táboa_3!BU26-Táboa_4!BU26</f>
        <v>28</v>
      </c>
      <c r="BV26" s="76">
        <f>+Táboa_3!BV26-Táboa_4!BV26</f>
        <v>0</v>
      </c>
      <c r="BW26" s="113">
        <f t="shared" si="0"/>
        <v>159090</v>
      </c>
      <c r="BX26" s="60">
        <f>+Táboa_3!BX26-Táboa_4!BX26</f>
        <v>16369</v>
      </c>
      <c r="BY26" s="22">
        <f>+Táboa_3!BY26-Táboa_4!BY26</f>
        <v>0</v>
      </c>
      <c r="BZ26" s="76">
        <f>+Táboa_3!BZ26-Táboa_4!BZ26</f>
        <v>0</v>
      </c>
      <c r="CA26" s="113">
        <f t="shared" si="2"/>
        <v>16369</v>
      </c>
      <c r="CB26" s="60">
        <f>+Táboa_3!CB26-Táboa_4!CB26</f>
        <v>0</v>
      </c>
      <c r="CC26" s="76">
        <f>+Táboa_3!CC26-Táboa_4!CC26</f>
        <v>2508</v>
      </c>
      <c r="CD26" s="113">
        <f t="shared" si="3"/>
        <v>2508</v>
      </c>
      <c r="CE26" s="60">
        <f>+Táboa_3!CE26-Táboa_4!CE26</f>
        <v>116783</v>
      </c>
      <c r="CF26" s="22">
        <f>+Táboa_3!CF26-Táboa_4!CF26</f>
        <v>46431</v>
      </c>
      <c r="CG26" s="76">
        <f>+Táboa_3!CG26-Táboa_4!CG26</f>
        <v>11788</v>
      </c>
      <c r="CH26" s="113">
        <f t="shared" si="4"/>
        <v>175002</v>
      </c>
      <c r="CI26" s="81">
        <f t="shared" si="5"/>
        <v>193879</v>
      </c>
      <c r="CJ26" s="113">
        <f t="shared" si="1"/>
        <v>352969</v>
      </c>
      <c r="CK26" s="91"/>
      <c r="CL26" s="32"/>
    </row>
    <row r="27" spans="1:90" x14ac:dyDescent="0.2">
      <c r="A27" s="63" t="s">
        <v>173</v>
      </c>
      <c r="B27" s="57" t="s">
        <v>174</v>
      </c>
      <c r="C27" s="60">
        <f>+Táboa_3!C27-Táboa_4!C27</f>
        <v>0</v>
      </c>
      <c r="D27" s="22">
        <f>+Táboa_3!D27-Táboa_4!D27</f>
        <v>0</v>
      </c>
      <c r="E27" s="22">
        <f>+Táboa_3!E27-Táboa_4!E27</f>
        <v>1764</v>
      </c>
      <c r="F27" s="22">
        <f>+Táboa_3!F27-Táboa_4!F27</f>
        <v>18</v>
      </c>
      <c r="G27" s="22">
        <f>+Táboa_3!G27-Táboa_4!G27</f>
        <v>0</v>
      </c>
      <c r="H27" s="22">
        <f>+Táboa_3!H27-Táboa_4!H27</f>
        <v>0</v>
      </c>
      <c r="I27" s="22">
        <f>+Táboa_3!I27-Táboa_4!I27</f>
        <v>6322</v>
      </c>
      <c r="J27" s="22">
        <f>+Táboa_3!J27-Táboa_4!J27</f>
        <v>0</v>
      </c>
      <c r="K27" s="22">
        <f>+Táboa_3!K27-Táboa_4!K27</f>
        <v>0</v>
      </c>
      <c r="L27" s="22">
        <f>+Táboa_3!L27-Táboa_4!L27</f>
        <v>13822</v>
      </c>
      <c r="M27" s="22">
        <f>+Táboa_3!M27-Táboa_4!M27</f>
        <v>0</v>
      </c>
      <c r="N27" s="22">
        <f>+Táboa_3!N27-Táboa_4!N27</f>
        <v>0</v>
      </c>
      <c r="O27" s="22">
        <f>+Táboa_3!O27-Táboa_4!O27</f>
        <v>0</v>
      </c>
      <c r="P27" s="22">
        <f>+Táboa_3!P27-Táboa_4!P27</f>
        <v>0</v>
      </c>
      <c r="Q27" s="22">
        <f>+Táboa_3!Q27-Táboa_4!Q27</f>
        <v>0</v>
      </c>
      <c r="R27" s="22">
        <f>+Táboa_3!R27-Táboa_4!R27</f>
        <v>0</v>
      </c>
      <c r="S27" s="22">
        <f>+Táboa_3!S27-Táboa_4!S27</f>
        <v>0</v>
      </c>
      <c r="T27" s="22">
        <f>+Táboa_3!T27-Táboa_4!T27</f>
        <v>0</v>
      </c>
      <c r="U27" s="22">
        <f>+Táboa_3!U27-Táboa_4!U27</f>
        <v>0</v>
      </c>
      <c r="V27" s="22">
        <f>+Táboa_3!V27-Táboa_4!V27</f>
        <v>0</v>
      </c>
      <c r="W27" s="22">
        <f>+Táboa_3!W27-Táboa_4!W27</f>
        <v>0</v>
      </c>
      <c r="X27" s="22">
        <f>+Táboa_3!X27-Táboa_4!X27</f>
        <v>0</v>
      </c>
      <c r="Y27" s="22">
        <f>+Táboa_3!Y27-Táboa_4!Y27</f>
        <v>0</v>
      </c>
      <c r="Z27" s="22">
        <f>+Táboa_3!Z27-Táboa_4!Z27</f>
        <v>0</v>
      </c>
      <c r="AA27" s="22">
        <f>+Táboa_3!AA27-Táboa_4!AA27</f>
        <v>0</v>
      </c>
      <c r="AB27" s="22">
        <f>+Táboa_3!AB27-Táboa_4!AB27</f>
        <v>0</v>
      </c>
      <c r="AC27" s="22">
        <f>+Táboa_3!AC27-Táboa_4!AC27</f>
        <v>0</v>
      </c>
      <c r="AD27" s="22">
        <f>+Táboa_3!AD27-Táboa_4!AD27</f>
        <v>0</v>
      </c>
      <c r="AE27" s="22">
        <f>+Táboa_3!AE27-Táboa_4!AE27</f>
        <v>0</v>
      </c>
      <c r="AF27" s="22">
        <f>+Táboa_3!AF27-Táboa_4!AF27</f>
        <v>0</v>
      </c>
      <c r="AG27" s="22">
        <f>+Táboa_3!AG27-Táboa_4!AG27</f>
        <v>0</v>
      </c>
      <c r="AH27" s="22">
        <f>+Táboa_3!AH27-Táboa_4!AH27</f>
        <v>0</v>
      </c>
      <c r="AI27" s="22">
        <f>+Táboa_3!AI27-Táboa_4!AI27</f>
        <v>0</v>
      </c>
      <c r="AJ27" s="22">
        <f>+Táboa_3!AJ27-Táboa_4!AJ27</f>
        <v>0</v>
      </c>
      <c r="AK27" s="22">
        <f>+Táboa_3!AK27-Táboa_4!AK27</f>
        <v>2468</v>
      </c>
      <c r="AL27" s="22">
        <f>+Táboa_3!AL27-Táboa_4!AL27</f>
        <v>0</v>
      </c>
      <c r="AM27" s="22">
        <f>+Táboa_3!AM27-Táboa_4!AM27</f>
        <v>0</v>
      </c>
      <c r="AN27" s="22">
        <f>+Táboa_3!AN27-Táboa_4!AN27</f>
        <v>0</v>
      </c>
      <c r="AO27" s="22">
        <f>+Táboa_3!AO27-Táboa_4!AO27</f>
        <v>0</v>
      </c>
      <c r="AP27" s="22">
        <f>+Táboa_3!AP27-Táboa_4!AP27</f>
        <v>0</v>
      </c>
      <c r="AQ27" s="22">
        <f>+Táboa_3!AQ27-Táboa_4!AQ27</f>
        <v>0</v>
      </c>
      <c r="AR27" s="22">
        <f>+Táboa_3!AR27-Táboa_4!AR27</f>
        <v>0</v>
      </c>
      <c r="AS27" s="22">
        <f>+Táboa_3!AS27-Táboa_4!AS27</f>
        <v>233</v>
      </c>
      <c r="AT27" s="22">
        <f>+Táboa_3!AT27-Táboa_4!AT27</f>
        <v>968</v>
      </c>
      <c r="AU27" s="22">
        <f>+Táboa_3!AU27-Táboa_4!AU27</f>
        <v>0</v>
      </c>
      <c r="AV27" s="22">
        <f>+Táboa_3!AV27-Táboa_4!AV27</f>
        <v>27</v>
      </c>
      <c r="AW27" s="22">
        <f>+Táboa_3!AW27-Táboa_4!AW27</f>
        <v>0</v>
      </c>
      <c r="AX27" s="22">
        <f>+Táboa_3!AX27-Táboa_4!AX27</f>
        <v>0</v>
      </c>
      <c r="AY27" s="22">
        <f>+Táboa_3!AY27-Táboa_4!AY27</f>
        <v>0</v>
      </c>
      <c r="AZ27" s="22">
        <f>+Táboa_3!AZ27-Táboa_4!AZ27</f>
        <v>0</v>
      </c>
      <c r="BA27" s="22">
        <f>+Táboa_3!BA27-Táboa_4!BA27</f>
        <v>0</v>
      </c>
      <c r="BB27" s="22">
        <f>+Táboa_3!BB27-Táboa_4!BB27</f>
        <v>0</v>
      </c>
      <c r="BC27" s="22">
        <f>+Táboa_3!BC27-Táboa_4!BC27</f>
        <v>0</v>
      </c>
      <c r="BD27" s="22">
        <f>+Táboa_3!BD27-Táboa_4!BD27</f>
        <v>0</v>
      </c>
      <c r="BE27" s="22">
        <f>+Táboa_3!BE27-Táboa_4!BE27</f>
        <v>0</v>
      </c>
      <c r="BF27" s="22">
        <f>+Táboa_3!BF27-Táboa_4!BF27</f>
        <v>0</v>
      </c>
      <c r="BG27" s="22">
        <f>+Táboa_3!BG27-Táboa_4!BG27</f>
        <v>0</v>
      </c>
      <c r="BH27" s="22">
        <f>+Táboa_3!BH27-Táboa_4!BH27</f>
        <v>0</v>
      </c>
      <c r="BI27" s="22">
        <f>+Táboa_3!BI27-Táboa_4!BI27</f>
        <v>0</v>
      </c>
      <c r="BJ27" s="22">
        <f>+Táboa_3!BJ27-Táboa_4!BJ27</f>
        <v>0</v>
      </c>
      <c r="BK27" s="22">
        <f>+Táboa_3!BK27-Táboa_4!BK27</f>
        <v>0</v>
      </c>
      <c r="BL27" s="22">
        <f>+Táboa_3!BL27-Táboa_4!BL27</f>
        <v>867</v>
      </c>
      <c r="BM27" s="22">
        <f>+Táboa_3!BM27-Táboa_4!BM27</f>
        <v>0</v>
      </c>
      <c r="BN27" s="22">
        <f>+Táboa_3!BN27-Táboa_4!BN27</f>
        <v>26</v>
      </c>
      <c r="BO27" s="22">
        <f>+Táboa_3!BO27-Táboa_4!BO27</f>
        <v>0</v>
      </c>
      <c r="BP27" s="22">
        <f>+Táboa_3!BP27-Táboa_4!BP27</f>
        <v>162</v>
      </c>
      <c r="BQ27" s="22">
        <f>+Táboa_3!BQ27-Táboa_4!BQ27</f>
        <v>54</v>
      </c>
      <c r="BR27" s="22">
        <f>+Táboa_3!BR27-Táboa_4!BR27</f>
        <v>0</v>
      </c>
      <c r="BS27" s="22">
        <f>+Táboa_3!BS27-Táboa_4!BS27</f>
        <v>0</v>
      </c>
      <c r="BT27" s="22">
        <f>+Táboa_3!BT27-Táboa_4!BT27</f>
        <v>0</v>
      </c>
      <c r="BU27" s="22">
        <f>+Táboa_3!BU27-Táboa_4!BU27</f>
        <v>7</v>
      </c>
      <c r="BV27" s="76">
        <f>+Táboa_3!BV27-Táboa_4!BV27</f>
        <v>0</v>
      </c>
      <c r="BW27" s="113">
        <f t="shared" si="0"/>
        <v>26738</v>
      </c>
      <c r="BX27" s="60">
        <f>+Táboa_3!BX27-Táboa_4!BX27</f>
        <v>10564</v>
      </c>
      <c r="BY27" s="22">
        <f>+Táboa_3!BY27-Táboa_4!BY27</f>
        <v>0</v>
      </c>
      <c r="BZ27" s="76">
        <f>+Táboa_3!BZ27-Táboa_4!BZ27</f>
        <v>0</v>
      </c>
      <c r="CA27" s="113">
        <f t="shared" si="2"/>
        <v>10564</v>
      </c>
      <c r="CB27" s="60">
        <f>+Táboa_3!CB27-Táboa_4!CB27</f>
        <v>0</v>
      </c>
      <c r="CC27" s="76">
        <f>+Táboa_3!CC27-Táboa_4!CC27</f>
        <v>172</v>
      </c>
      <c r="CD27" s="113">
        <f t="shared" si="3"/>
        <v>172</v>
      </c>
      <c r="CE27" s="60">
        <f>+Táboa_3!CE27-Táboa_4!CE27</f>
        <v>7491</v>
      </c>
      <c r="CF27" s="22">
        <f>+Táboa_3!CF27-Táboa_4!CF27</f>
        <v>11128</v>
      </c>
      <c r="CG27" s="76">
        <f>+Táboa_3!CG27-Táboa_4!CG27</f>
        <v>437</v>
      </c>
      <c r="CH27" s="113">
        <f t="shared" si="4"/>
        <v>19056</v>
      </c>
      <c r="CI27" s="81">
        <f t="shared" si="5"/>
        <v>29792</v>
      </c>
      <c r="CJ27" s="113">
        <f t="shared" si="1"/>
        <v>56530</v>
      </c>
      <c r="CK27" s="91"/>
      <c r="CL27" s="32"/>
    </row>
    <row r="28" spans="1:90" x14ac:dyDescent="0.2">
      <c r="A28" s="63" t="s">
        <v>175</v>
      </c>
      <c r="B28" s="57" t="s">
        <v>176</v>
      </c>
      <c r="C28" s="60">
        <f>+Táboa_3!C28-Táboa_4!C28</f>
        <v>0</v>
      </c>
      <c r="D28" s="22">
        <f>+Táboa_3!D28-Táboa_4!D28</f>
        <v>0</v>
      </c>
      <c r="E28" s="22">
        <f>+Táboa_3!E28-Táboa_4!E28</f>
        <v>2117</v>
      </c>
      <c r="F28" s="22">
        <f>+Táboa_3!F28-Táboa_4!F28</f>
        <v>18</v>
      </c>
      <c r="G28" s="22">
        <f>+Táboa_3!G28-Táboa_4!G28</f>
        <v>0</v>
      </c>
      <c r="H28" s="22">
        <f>+Táboa_3!H28-Táboa_4!H28</f>
        <v>6563</v>
      </c>
      <c r="I28" s="22">
        <f>+Táboa_3!I28-Táboa_4!I28</f>
        <v>6581</v>
      </c>
      <c r="J28" s="22">
        <f>+Táboa_3!J28-Táboa_4!J28</f>
        <v>3063</v>
      </c>
      <c r="K28" s="22">
        <f>+Táboa_3!K28-Táboa_4!K28</f>
        <v>4183</v>
      </c>
      <c r="L28" s="22">
        <f>+Táboa_3!L28-Táboa_4!L28</f>
        <v>36529</v>
      </c>
      <c r="M28" s="22">
        <f>+Táboa_3!M28-Táboa_4!M28</f>
        <v>8199</v>
      </c>
      <c r="N28" s="22">
        <f>+Táboa_3!N28-Táboa_4!N28</f>
        <v>0</v>
      </c>
      <c r="O28" s="22">
        <f>+Táboa_3!O28-Táboa_4!O28</f>
        <v>0</v>
      </c>
      <c r="P28" s="22">
        <f>+Táboa_3!P28-Táboa_4!P28</f>
        <v>237</v>
      </c>
      <c r="Q28" s="22">
        <f>+Táboa_3!Q28-Táboa_4!Q28</f>
        <v>0</v>
      </c>
      <c r="R28" s="22">
        <f>+Táboa_3!R28-Táboa_4!R28</f>
        <v>0</v>
      </c>
      <c r="S28" s="22">
        <f>+Táboa_3!S28-Táboa_4!S28</f>
        <v>0</v>
      </c>
      <c r="T28" s="22">
        <f>+Táboa_3!T28-Táboa_4!T28</f>
        <v>0</v>
      </c>
      <c r="U28" s="22">
        <f>+Táboa_3!U28-Táboa_4!U28</f>
        <v>0</v>
      </c>
      <c r="V28" s="22">
        <f>+Táboa_3!V28-Táboa_4!V28</f>
        <v>0</v>
      </c>
      <c r="W28" s="22">
        <f>+Táboa_3!W28-Táboa_4!W28</f>
        <v>0</v>
      </c>
      <c r="X28" s="22">
        <f>+Táboa_3!X28-Táboa_4!X28</f>
        <v>0</v>
      </c>
      <c r="Y28" s="22">
        <f>+Táboa_3!Y28-Táboa_4!Y28</f>
        <v>0</v>
      </c>
      <c r="Z28" s="22">
        <f>+Táboa_3!Z28-Táboa_4!Z28</f>
        <v>0</v>
      </c>
      <c r="AA28" s="22">
        <f>+Táboa_3!AA28-Táboa_4!AA28</f>
        <v>0</v>
      </c>
      <c r="AB28" s="22">
        <f>+Táboa_3!AB28-Táboa_4!AB28</f>
        <v>0</v>
      </c>
      <c r="AC28" s="22">
        <f>+Táboa_3!AC28-Táboa_4!AC28</f>
        <v>0</v>
      </c>
      <c r="AD28" s="22">
        <f>+Táboa_3!AD28-Táboa_4!AD28</f>
        <v>0</v>
      </c>
      <c r="AE28" s="22">
        <f>+Táboa_3!AE28-Táboa_4!AE28</f>
        <v>0</v>
      </c>
      <c r="AF28" s="22">
        <f>+Táboa_3!AF28-Táboa_4!AF28</f>
        <v>0</v>
      </c>
      <c r="AG28" s="22">
        <f>+Táboa_3!AG28-Táboa_4!AG28</f>
        <v>0</v>
      </c>
      <c r="AH28" s="22">
        <f>+Táboa_3!AH28-Táboa_4!AH28</f>
        <v>0</v>
      </c>
      <c r="AI28" s="22">
        <f>+Táboa_3!AI28-Táboa_4!AI28</f>
        <v>0</v>
      </c>
      <c r="AJ28" s="22">
        <f>+Táboa_3!AJ28-Táboa_4!AJ28</f>
        <v>0</v>
      </c>
      <c r="AK28" s="22">
        <f>+Táboa_3!AK28-Táboa_4!AK28</f>
        <v>2779</v>
      </c>
      <c r="AL28" s="22">
        <f>+Táboa_3!AL28-Táboa_4!AL28</f>
        <v>0</v>
      </c>
      <c r="AM28" s="22">
        <f>+Táboa_3!AM28-Táboa_4!AM28</f>
        <v>608</v>
      </c>
      <c r="AN28" s="22">
        <f>+Táboa_3!AN28-Táboa_4!AN28</f>
        <v>369</v>
      </c>
      <c r="AO28" s="22">
        <f>+Táboa_3!AO28-Táboa_4!AO28</f>
        <v>0</v>
      </c>
      <c r="AP28" s="22">
        <f>+Táboa_3!AP28-Táboa_4!AP28</f>
        <v>0</v>
      </c>
      <c r="AQ28" s="22">
        <f>+Táboa_3!AQ28-Táboa_4!AQ28</f>
        <v>0</v>
      </c>
      <c r="AR28" s="22">
        <f>+Táboa_3!AR28-Táboa_4!AR28</f>
        <v>0</v>
      </c>
      <c r="AS28" s="22">
        <f>+Táboa_3!AS28-Táboa_4!AS28</f>
        <v>2730</v>
      </c>
      <c r="AT28" s="22">
        <f>+Táboa_3!AT28-Táboa_4!AT28</f>
        <v>63526</v>
      </c>
      <c r="AU28" s="22">
        <f>+Táboa_3!AU28-Táboa_4!AU28</f>
        <v>0</v>
      </c>
      <c r="AV28" s="22">
        <f>+Táboa_3!AV28-Táboa_4!AV28</f>
        <v>22</v>
      </c>
      <c r="AW28" s="22">
        <f>+Táboa_3!AW28-Táboa_4!AW28</f>
        <v>0</v>
      </c>
      <c r="AX28" s="22">
        <f>+Táboa_3!AX28-Táboa_4!AX28</f>
        <v>0</v>
      </c>
      <c r="AY28" s="22">
        <f>+Táboa_3!AY28-Táboa_4!AY28</f>
        <v>0</v>
      </c>
      <c r="AZ28" s="22">
        <f>+Táboa_3!AZ28-Táboa_4!AZ28</f>
        <v>0</v>
      </c>
      <c r="BA28" s="22">
        <f>+Táboa_3!BA28-Táboa_4!BA28</f>
        <v>0</v>
      </c>
      <c r="BB28" s="22">
        <f>+Táboa_3!BB28-Táboa_4!BB28</f>
        <v>0</v>
      </c>
      <c r="BC28" s="22">
        <f>+Táboa_3!BC28-Táboa_4!BC28</f>
        <v>0</v>
      </c>
      <c r="BD28" s="22">
        <f>+Táboa_3!BD28-Táboa_4!BD28</f>
        <v>0</v>
      </c>
      <c r="BE28" s="22">
        <f>+Táboa_3!BE28-Táboa_4!BE28</f>
        <v>0</v>
      </c>
      <c r="BF28" s="22">
        <f>+Táboa_3!BF28-Táboa_4!BF28</f>
        <v>0</v>
      </c>
      <c r="BG28" s="22">
        <f>+Táboa_3!BG28-Táboa_4!BG28</f>
        <v>0</v>
      </c>
      <c r="BH28" s="22">
        <f>+Táboa_3!BH28-Táboa_4!BH28</f>
        <v>0</v>
      </c>
      <c r="BI28" s="22">
        <f>+Táboa_3!BI28-Táboa_4!BI28</f>
        <v>0</v>
      </c>
      <c r="BJ28" s="22">
        <f>+Táboa_3!BJ28-Táboa_4!BJ28</f>
        <v>0</v>
      </c>
      <c r="BK28" s="22">
        <f>+Táboa_3!BK28-Táboa_4!BK28</f>
        <v>0</v>
      </c>
      <c r="BL28" s="22">
        <f>+Táboa_3!BL28-Táboa_4!BL28</f>
        <v>861</v>
      </c>
      <c r="BM28" s="22">
        <f>+Táboa_3!BM28-Táboa_4!BM28</f>
        <v>0</v>
      </c>
      <c r="BN28" s="22">
        <f>+Táboa_3!BN28-Táboa_4!BN28</f>
        <v>59</v>
      </c>
      <c r="BO28" s="22">
        <f>+Táboa_3!BO28-Táboa_4!BO28</f>
        <v>62</v>
      </c>
      <c r="BP28" s="22">
        <f>+Táboa_3!BP28-Táboa_4!BP28</f>
        <v>658</v>
      </c>
      <c r="BQ28" s="22">
        <f>+Táboa_3!BQ28-Táboa_4!BQ28</f>
        <v>403</v>
      </c>
      <c r="BR28" s="22">
        <f>+Táboa_3!BR28-Táboa_4!BR28</f>
        <v>0</v>
      </c>
      <c r="BS28" s="22">
        <f>+Táboa_3!BS28-Táboa_4!BS28</f>
        <v>0</v>
      </c>
      <c r="BT28" s="22">
        <f>+Táboa_3!BT28-Táboa_4!BT28</f>
        <v>0</v>
      </c>
      <c r="BU28" s="22">
        <f>+Táboa_3!BU28-Táboa_4!BU28</f>
        <v>131</v>
      </c>
      <c r="BV28" s="76">
        <f>+Táboa_3!BV28-Táboa_4!BV28</f>
        <v>0</v>
      </c>
      <c r="BW28" s="113">
        <f t="shared" si="0"/>
        <v>139698</v>
      </c>
      <c r="BX28" s="60">
        <f>+Táboa_3!BX28-Táboa_4!BX28</f>
        <v>181621</v>
      </c>
      <c r="BY28" s="22">
        <f>+Táboa_3!BY28-Táboa_4!BY28</f>
        <v>0</v>
      </c>
      <c r="BZ28" s="76">
        <f>+Táboa_3!BZ28-Táboa_4!BZ28</f>
        <v>0</v>
      </c>
      <c r="CA28" s="113">
        <f t="shared" si="2"/>
        <v>181621</v>
      </c>
      <c r="CB28" s="60">
        <f>+Táboa_3!CB28-Táboa_4!CB28</f>
        <v>0</v>
      </c>
      <c r="CC28" s="76">
        <f>+Táboa_3!CC28-Táboa_4!CC28</f>
        <v>2954</v>
      </c>
      <c r="CD28" s="113">
        <f t="shared" si="3"/>
        <v>2954</v>
      </c>
      <c r="CE28" s="60">
        <f>+Táboa_3!CE28-Táboa_4!CE28</f>
        <v>240948</v>
      </c>
      <c r="CF28" s="22">
        <f>+Táboa_3!CF28-Táboa_4!CF28</f>
        <v>71469</v>
      </c>
      <c r="CG28" s="76">
        <f>+Táboa_3!CG28-Táboa_4!CG28</f>
        <v>47119</v>
      </c>
      <c r="CH28" s="113">
        <f t="shared" si="4"/>
        <v>359536</v>
      </c>
      <c r="CI28" s="81">
        <f t="shared" si="5"/>
        <v>544111</v>
      </c>
      <c r="CJ28" s="113">
        <f t="shared" si="1"/>
        <v>683809</v>
      </c>
      <c r="CK28" s="91"/>
      <c r="CL28" s="32"/>
    </row>
    <row r="29" spans="1:90" x14ac:dyDescent="0.2">
      <c r="A29" s="63" t="s">
        <v>177</v>
      </c>
      <c r="B29" s="57" t="s">
        <v>178</v>
      </c>
      <c r="C29" s="60">
        <f>+Táboa_3!C29-Táboa_4!C29</f>
        <v>0</v>
      </c>
      <c r="D29" s="22">
        <f>+Táboa_3!D29-Táboa_4!D29</f>
        <v>0</v>
      </c>
      <c r="E29" s="22">
        <f>+Táboa_3!E29-Táboa_4!E29</f>
        <v>0</v>
      </c>
      <c r="F29" s="22">
        <f>+Táboa_3!F29-Táboa_4!F29</f>
        <v>0</v>
      </c>
      <c r="G29" s="22">
        <f>+Táboa_3!G29-Táboa_4!G29</f>
        <v>0</v>
      </c>
      <c r="H29" s="22">
        <f>+Táboa_3!H29-Táboa_4!H29</f>
        <v>0</v>
      </c>
      <c r="I29" s="22">
        <f>+Táboa_3!I29-Táboa_4!I29</f>
        <v>0</v>
      </c>
      <c r="J29" s="22">
        <f>+Táboa_3!J29-Táboa_4!J29</f>
        <v>0</v>
      </c>
      <c r="K29" s="22">
        <f>+Táboa_3!K29-Táboa_4!K29</f>
        <v>0</v>
      </c>
      <c r="L29" s="22">
        <f>+Táboa_3!L29-Táboa_4!L29</f>
        <v>19</v>
      </c>
      <c r="M29" s="22">
        <f>+Táboa_3!M29-Táboa_4!M29</f>
        <v>0</v>
      </c>
      <c r="N29" s="22">
        <f>+Táboa_3!N29-Táboa_4!N29</f>
        <v>0</v>
      </c>
      <c r="O29" s="22">
        <f>+Táboa_3!O29-Táboa_4!O29</f>
        <v>0</v>
      </c>
      <c r="P29" s="22">
        <f>+Táboa_3!P29-Táboa_4!P29</f>
        <v>0</v>
      </c>
      <c r="Q29" s="22">
        <f>+Táboa_3!Q29-Táboa_4!Q29</f>
        <v>0</v>
      </c>
      <c r="R29" s="22">
        <f>+Táboa_3!R29-Táboa_4!R29</f>
        <v>0</v>
      </c>
      <c r="S29" s="22">
        <f>+Táboa_3!S29-Táboa_4!S29</f>
        <v>0</v>
      </c>
      <c r="T29" s="22">
        <f>+Táboa_3!T29-Táboa_4!T29</f>
        <v>0</v>
      </c>
      <c r="U29" s="22">
        <f>+Táboa_3!U29-Táboa_4!U29</f>
        <v>0</v>
      </c>
      <c r="V29" s="22">
        <f>+Táboa_3!V29-Táboa_4!V29</f>
        <v>0</v>
      </c>
      <c r="W29" s="22">
        <f>+Táboa_3!W29-Táboa_4!W29</f>
        <v>0</v>
      </c>
      <c r="X29" s="22">
        <f>+Táboa_3!X29-Táboa_4!X29</f>
        <v>0</v>
      </c>
      <c r="Y29" s="22">
        <f>+Táboa_3!Y29-Táboa_4!Y29</f>
        <v>0</v>
      </c>
      <c r="Z29" s="22">
        <f>+Táboa_3!Z29-Táboa_4!Z29</f>
        <v>0</v>
      </c>
      <c r="AA29" s="22">
        <f>+Táboa_3!AA29-Táboa_4!AA29</f>
        <v>0</v>
      </c>
      <c r="AB29" s="22">
        <f>+Táboa_3!AB29-Táboa_4!AB29</f>
        <v>0</v>
      </c>
      <c r="AC29" s="22">
        <f>+Táboa_3!AC29-Táboa_4!AC29</f>
        <v>0</v>
      </c>
      <c r="AD29" s="22">
        <f>+Táboa_3!AD29-Táboa_4!AD29</f>
        <v>0</v>
      </c>
      <c r="AE29" s="22">
        <f>+Táboa_3!AE29-Táboa_4!AE29</f>
        <v>0</v>
      </c>
      <c r="AF29" s="22">
        <f>+Táboa_3!AF29-Táboa_4!AF29</f>
        <v>0</v>
      </c>
      <c r="AG29" s="22">
        <f>+Táboa_3!AG29-Táboa_4!AG29</f>
        <v>0</v>
      </c>
      <c r="AH29" s="22">
        <f>+Táboa_3!AH29-Táboa_4!AH29</f>
        <v>0</v>
      </c>
      <c r="AI29" s="22">
        <f>+Táboa_3!AI29-Táboa_4!AI29</f>
        <v>0</v>
      </c>
      <c r="AJ29" s="22">
        <f>+Táboa_3!AJ29-Táboa_4!AJ29</f>
        <v>0</v>
      </c>
      <c r="AK29" s="22">
        <f>+Táboa_3!AK29-Táboa_4!AK29</f>
        <v>0</v>
      </c>
      <c r="AL29" s="22">
        <f>+Táboa_3!AL29-Táboa_4!AL29</f>
        <v>0</v>
      </c>
      <c r="AM29" s="22">
        <f>+Táboa_3!AM29-Táboa_4!AM29</f>
        <v>0</v>
      </c>
      <c r="AN29" s="22">
        <f>+Táboa_3!AN29-Táboa_4!AN29</f>
        <v>0</v>
      </c>
      <c r="AO29" s="22">
        <f>+Táboa_3!AO29-Táboa_4!AO29</f>
        <v>0</v>
      </c>
      <c r="AP29" s="22">
        <f>+Táboa_3!AP29-Táboa_4!AP29</f>
        <v>0</v>
      </c>
      <c r="AQ29" s="22">
        <f>+Táboa_3!AQ29-Táboa_4!AQ29</f>
        <v>0</v>
      </c>
      <c r="AR29" s="22">
        <f>+Táboa_3!AR29-Táboa_4!AR29</f>
        <v>0</v>
      </c>
      <c r="AS29" s="22">
        <f>+Táboa_3!AS29-Táboa_4!AS29</f>
        <v>200</v>
      </c>
      <c r="AT29" s="22">
        <f>+Táboa_3!AT29-Táboa_4!AT29</f>
        <v>63788</v>
      </c>
      <c r="AU29" s="22">
        <f>+Táboa_3!AU29-Táboa_4!AU29</f>
        <v>0</v>
      </c>
      <c r="AV29" s="22">
        <f>+Táboa_3!AV29-Táboa_4!AV29</f>
        <v>5</v>
      </c>
      <c r="AW29" s="22">
        <f>+Táboa_3!AW29-Táboa_4!AW29</f>
        <v>0</v>
      </c>
      <c r="AX29" s="22">
        <f>+Táboa_3!AX29-Táboa_4!AX29</f>
        <v>0</v>
      </c>
      <c r="AY29" s="22">
        <f>+Táboa_3!AY29-Táboa_4!AY29</f>
        <v>0</v>
      </c>
      <c r="AZ29" s="22">
        <f>+Táboa_3!AZ29-Táboa_4!AZ29</f>
        <v>0</v>
      </c>
      <c r="BA29" s="22">
        <f>+Táboa_3!BA29-Táboa_4!BA29</f>
        <v>0</v>
      </c>
      <c r="BB29" s="22">
        <f>+Táboa_3!BB29-Táboa_4!BB29</f>
        <v>0</v>
      </c>
      <c r="BC29" s="22">
        <f>+Táboa_3!BC29-Táboa_4!BC29</f>
        <v>0</v>
      </c>
      <c r="BD29" s="22">
        <f>+Táboa_3!BD29-Táboa_4!BD29</f>
        <v>0</v>
      </c>
      <c r="BE29" s="22">
        <f>+Táboa_3!BE29-Táboa_4!BE29</f>
        <v>0</v>
      </c>
      <c r="BF29" s="22">
        <f>+Táboa_3!BF29-Táboa_4!BF29</f>
        <v>0</v>
      </c>
      <c r="BG29" s="22">
        <f>+Táboa_3!BG29-Táboa_4!BG29</f>
        <v>0</v>
      </c>
      <c r="BH29" s="22">
        <f>+Táboa_3!BH29-Táboa_4!BH29</f>
        <v>0</v>
      </c>
      <c r="BI29" s="22">
        <f>+Táboa_3!BI29-Táboa_4!BI29</f>
        <v>0</v>
      </c>
      <c r="BJ29" s="22">
        <f>+Táboa_3!BJ29-Táboa_4!BJ29</f>
        <v>0</v>
      </c>
      <c r="BK29" s="22">
        <f>+Táboa_3!BK29-Táboa_4!BK29</f>
        <v>0</v>
      </c>
      <c r="BL29" s="22">
        <f>+Táboa_3!BL29-Táboa_4!BL29</f>
        <v>0</v>
      </c>
      <c r="BM29" s="22">
        <f>+Táboa_3!BM29-Táboa_4!BM29</f>
        <v>0</v>
      </c>
      <c r="BN29" s="22">
        <f>+Táboa_3!BN29-Táboa_4!BN29</f>
        <v>0</v>
      </c>
      <c r="BO29" s="22">
        <f>+Táboa_3!BO29-Táboa_4!BO29</f>
        <v>0</v>
      </c>
      <c r="BP29" s="22">
        <f>+Táboa_3!BP29-Táboa_4!BP29</f>
        <v>8</v>
      </c>
      <c r="BQ29" s="22">
        <f>+Táboa_3!BQ29-Táboa_4!BQ29</f>
        <v>550</v>
      </c>
      <c r="BR29" s="22">
        <f>+Táboa_3!BR29-Táboa_4!BR29</f>
        <v>0</v>
      </c>
      <c r="BS29" s="22">
        <f>+Táboa_3!BS29-Táboa_4!BS29</f>
        <v>0</v>
      </c>
      <c r="BT29" s="22">
        <f>+Táboa_3!BT29-Táboa_4!BT29</f>
        <v>0</v>
      </c>
      <c r="BU29" s="22">
        <f>+Táboa_3!BU29-Táboa_4!BU29</f>
        <v>188</v>
      </c>
      <c r="BV29" s="76">
        <f>+Táboa_3!BV29-Táboa_4!BV29</f>
        <v>0</v>
      </c>
      <c r="BW29" s="113">
        <f t="shared" si="0"/>
        <v>64758</v>
      </c>
      <c r="BX29" s="60">
        <f>+Táboa_3!BX29-Táboa_4!BX29</f>
        <v>30002</v>
      </c>
      <c r="BY29" s="22">
        <f>+Táboa_3!BY29-Táboa_4!BY29</f>
        <v>0</v>
      </c>
      <c r="BZ29" s="76">
        <f>+Táboa_3!BZ29-Táboa_4!BZ29</f>
        <v>0</v>
      </c>
      <c r="CA29" s="113">
        <f t="shared" si="2"/>
        <v>30002</v>
      </c>
      <c r="CB29" s="60">
        <f>+Táboa_3!CB29-Táboa_4!CB29</f>
        <v>0</v>
      </c>
      <c r="CC29" s="76">
        <f>+Táboa_3!CC29-Táboa_4!CC29</f>
        <v>-503</v>
      </c>
      <c r="CD29" s="113">
        <f t="shared" si="3"/>
        <v>-503</v>
      </c>
      <c r="CE29" s="60">
        <f>+Táboa_3!CE29-Táboa_4!CE29</f>
        <v>93546</v>
      </c>
      <c r="CF29" s="22">
        <f>+Táboa_3!CF29-Táboa_4!CF29</f>
        <v>13136</v>
      </c>
      <c r="CG29" s="76">
        <f>+Táboa_3!CG29-Táboa_4!CG29</f>
        <v>29584</v>
      </c>
      <c r="CH29" s="113">
        <f t="shared" si="4"/>
        <v>136266</v>
      </c>
      <c r="CI29" s="81">
        <f t="shared" si="5"/>
        <v>165765</v>
      </c>
      <c r="CJ29" s="113">
        <f t="shared" si="1"/>
        <v>230523</v>
      </c>
      <c r="CK29" s="91"/>
      <c r="CL29" s="32"/>
    </row>
    <row r="30" spans="1:90" x14ac:dyDescent="0.2">
      <c r="A30" s="63" t="s">
        <v>179</v>
      </c>
      <c r="B30" s="57" t="s">
        <v>180</v>
      </c>
      <c r="C30" s="60">
        <f>+Táboa_3!C30-Táboa_4!C30</f>
        <v>0</v>
      </c>
      <c r="D30" s="22">
        <f>+Táboa_3!D30-Táboa_4!D30</f>
        <v>0</v>
      </c>
      <c r="E30" s="22">
        <f>+Táboa_3!E30-Táboa_4!E30</f>
        <v>0</v>
      </c>
      <c r="F30" s="22">
        <f>+Táboa_3!F30-Táboa_4!F30</f>
        <v>0</v>
      </c>
      <c r="G30" s="22">
        <f>+Táboa_3!G30-Táboa_4!G30</f>
        <v>0</v>
      </c>
      <c r="H30" s="22">
        <f>+Táboa_3!H30-Táboa_4!H30</f>
        <v>0</v>
      </c>
      <c r="I30" s="22">
        <f>+Táboa_3!I30-Táboa_4!I30</f>
        <v>0</v>
      </c>
      <c r="J30" s="22">
        <f>+Táboa_3!J30-Táboa_4!J30</f>
        <v>0</v>
      </c>
      <c r="K30" s="22">
        <f>+Táboa_3!K30-Táboa_4!K30</f>
        <v>0</v>
      </c>
      <c r="L30" s="22">
        <f>+Táboa_3!L30-Táboa_4!L30</f>
        <v>0</v>
      </c>
      <c r="M30" s="22">
        <f>+Táboa_3!M30-Táboa_4!M30</f>
        <v>17813</v>
      </c>
      <c r="N30" s="22">
        <f>+Táboa_3!N30-Táboa_4!N30</f>
        <v>0</v>
      </c>
      <c r="O30" s="22">
        <f>+Táboa_3!O30-Táboa_4!O30</f>
        <v>0</v>
      </c>
      <c r="P30" s="22">
        <f>+Táboa_3!P30-Táboa_4!P30</f>
        <v>0</v>
      </c>
      <c r="Q30" s="22">
        <f>+Táboa_3!Q30-Táboa_4!Q30</f>
        <v>0</v>
      </c>
      <c r="R30" s="22">
        <f>+Táboa_3!R30-Táboa_4!R30</f>
        <v>0</v>
      </c>
      <c r="S30" s="22">
        <f>+Táboa_3!S30-Táboa_4!S30</f>
        <v>0</v>
      </c>
      <c r="T30" s="22">
        <f>+Táboa_3!T30-Táboa_4!T30</f>
        <v>0</v>
      </c>
      <c r="U30" s="22">
        <f>+Táboa_3!U30-Táboa_4!U30</f>
        <v>0</v>
      </c>
      <c r="V30" s="22">
        <f>+Táboa_3!V30-Táboa_4!V30</f>
        <v>0</v>
      </c>
      <c r="W30" s="22">
        <f>+Táboa_3!W30-Táboa_4!W30</f>
        <v>0</v>
      </c>
      <c r="X30" s="22">
        <f>+Táboa_3!X30-Táboa_4!X30</f>
        <v>0</v>
      </c>
      <c r="Y30" s="22">
        <f>+Táboa_3!Y30-Táboa_4!Y30</f>
        <v>0</v>
      </c>
      <c r="Z30" s="22">
        <f>+Táboa_3!Z30-Táboa_4!Z30</f>
        <v>0</v>
      </c>
      <c r="AA30" s="22">
        <f>+Táboa_3!AA30-Táboa_4!AA30</f>
        <v>0</v>
      </c>
      <c r="AB30" s="22">
        <f>+Táboa_3!AB30-Táboa_4!AB30</f>
        <v>0</v>
      </c>
      <c r="AC30" s="22">
        <f>+Táboa_3!AC30-Táboa_4!AC30</f>
        <v>0</v>
      </c>
      <c r="AD30" s="22">
        <f>+Táboa_3!AD30-Táboa_4!AD30</f>
        <v>0</v>
      </c>
      <c r="AE30" s="22">
        <f>+Táboa_3!AE30-Táboa_4!AE30</f>
        <v>0</v>
      </c>
      <c r="AF30" s="22">
        <f>+Táboa_3!AF30-Táboa_4!AF30</f>
        <v>0</v>
      </c>
      <c r="AG30" s="22">
        <f>+Táboa_3!AG30-Táboa_4!AG30</f>
        <v>0</v>
      </c>
      <c r="AH30" s="22">
        <f>+Táboa_3!AH30-Táboa_4!AH30</f>
        <v>0</v>
      </c>
      <c r="AI30" s="22">
        <f>+Táboa_3!AI30-Táboa_4!AI30</f>
        <v>0</v>
      </c>
      <c r="AJ30" s="22">
        <f>+Táboa_3!AJ30-Táboa_4!AJ30</f>
        <v>0</v>
      </c>
      <c r="AK30" s="22">
        <f>+Táboa_3!AK30-Táboa_4!AK30</f>
        <v>0</v>
      </c>
      <c r="AL30" s="22">
        <f>+Táboa_3!AL30-Táboa_4!AL30</f>
        <v>0</v>
      </c>
      <c r="AM30" s="22">
        <f>+Táboa_3!AM30-Táboa_4!AM30</f>
        <v>119</v>
      </c>
      <c r="AN30" s="22">
        <f>+Táboa_3!AN30-Táboa_4!AN30</f>
        <v>157</v>
      </c>
      <c r="AO30" s="22">
        <f>+Táboa_3!AO30-Táboa_4!AO30</f>
        <v>0</v>
      </c>
      <c r="AP30" s="22">
        <f>+Táboa_3!AP30-Táboa_4!AP30</f>
        <v>0</v>
      </c>
      <c r="AQ30" s="22">
        <f>+Táboa_3!AQ30-Táboa_4!AQ30</f>
        <v>0</v>
      </c>
      <c r="AR30" s="22">
        <f>+Táboa_3!AR30-Táboa_4!AR30</f>
        <v>0</v>
      </c>
      <c r="AS30" s="22">
        <f>+Táboa_3!AS30-Táboa_4!AS30</f>
        <v>2159</v>
      </c>
      <c r="AT30" s="22">
        <f>+Táboa_3!AT30-Táboa_4!AT30</f>
        <v>166051</v>
      </c>
      <c r="AU30" s="22">
        <f>+Táboa_3!AU30-Táboa_4!AU30</f>
        <v>0</v>
      </c>
      <c r="AV30" s="22">
        <f>+Táboa_3!AV30-Táboa_4!AV30</f>
        <v>5</v>
      </c>
      <c r="AW30" s="22">
        <f>+Táboa_3!AW30-Táboa_4!AW30</f>
        <v>0</v>
      </c>
      <c r="AX30" s="22">
        <f>+Táboa_3!AX30-Táboa_4!AX30</f>
        <v>0</v>
      </c>
      <c r="AY30" s="22">
        <f>+Táboa_3!AY30-Táboa_4!AY30</f>
        <v>0</v>
      </c>
      <c r="AZ30" s="22">
        <f>+Táboa_3!AZ30-Táboa_4!AZ30</f>
        <v>0</v>
      </c>
      <c r="BA30" s="22">
        <f>+Táboa_3!BA30-Táboa_4!BA30</f>
        <v>0</v>
      </c>
      <c r="BB30" s="22">
        <f>+Táboa_3!BB30-Táboa_4!BB30</f>
        <v>0</v>
      </c>
      <c r="BC30" s="22">
        <f>+Táboa_3!BC30-Táboa_4!BC30</f>
        <v>0</v>
      </c>
      <c r="BD30" s="22">
        <f>+Táboa_3!BD30-Táboa_4!BD30</f>
        <v>0</v>
      </c>
      <c r="BE30" s="22">
        <f>+Táboa_3!BE30-Táboa_4!BE30</f>
        <v>0</v>
      </c>
      <c r="BF30" s="22">
        <f>+Táboa_3!BF30-Táboa_4!BF30</f>
        <v>0</v>
      </c>
      <c r="BG30" s="22">
        <f>+Táboa_3!BG30-Táboa_4!BG30</f>
        <v>0</v>
      </c>
      <c r="BH30" s="22">
        <f>+Táboa_3!BH30-Táboa_4!BH30</f>
        <v>0</v>
      </c>
      <c r="BI30" s="22">
        <f>+Táboa_3!BI30-Táboa_4!BI30</f>
        <v>0</v>
      </c>
      <c r="BJ30" s="22">
        <f>+Táboa_3!BJ30-Táboa_4!BJ30</f>
        <v>0</v>
      </c>
      <c r="BK30" s="22">
        <f>+Táboa_3!BK30-Táboa_4!BK30</f>
        <v>0</v>
      </c>
      <c r="BL30" s="22">
        <f>+Táboa_3!BL30-Táboa_4!BL30</f>
        <v>0</v>
      </c>
      <c r="BM30" s="22">
        <f>+Táboa_3!BM30-Táboa_4!BM30</f>
        <v>0</v>
      </c>
      <c r="BN30" s="22">
        <f>+Táboa_3!BN30-Táboa_4!BN30</f>
        <v>0</v>
      </c>
      <c r="BO30" s="22">
        <f>+Táboa_3!BO30-Táboa_4!BO30</f>
        <v>0</v>
      </c>
      <c r="BP30" s="22">
        <f>+Táboa_3!BP30-Táboa_4!BP30</f>
        <v>0</v>
      </c>
      <c r="BQ30" s="22">
        <f>+Táboa_3!BQ30-Táboa_4!BQ30</f>
        <v>627</v>
      </c>
      <c r="BR30" s="22">
        <f>+Táboa_3!BR30-Táboa_4!BR30</f>
        <v>0</v>
      </c>
      <c r="BS30" s="22">
        <f>+Táboa_3!BS30-Táboa_4!BS30</f>
        <v>0</v>
      </c>
      <c r="BT30" s="22">
        <f>+Táboa_3!BT30-Táboa_4!BT30</f>
        <v>0</v>
      </c>
      <c r="BU30" s="22">
        <f>+Táboa_3!BU30-Táboa_4!BU30</f>
        <v>134</v>
      </c>
      <c r="BV30" s="76">
        <f>+Táboa_3!BV30-Táboa_4!BV30</f>
        <v>0</v>
      </c>
      <c r="BW30" s="113">
        <f t="shared" si="0"/>
        <v>187065</v>
      </c>
      <c r="BX30" s="60">
        <f>+Táboa_3!BX30-Táboa_4!BX30</f>
        <v>51354</v>
      </c>
      <c r="BY30" s="22">
        <f>+Táboa_3!BY30-Táboa_4!BY30</f>
        <v>0</v>
      </c>
      <c r="BZ30" s="76">
        <f>+Táboa_3!BZ30-Táboa_4!BZ30</f>
        <v>0</v>
      </c>
      <c r="CA30" s="113">
        <f t="shared" si="2"/>
        <v>51354</v>
      </c>
      <c r="CB30" s="60">
        <f>+Táboa_3!CB30-Táboa_4!CB30</f>
        <v>0</v>
      </c>
      <c r="CC30" s="76">
        <f>+Táboa_3!CC30-Táboa_4!CC30</f>
        <v>2100</v>
      </c>
      <c r="CD30" s="113">
        <f t="shared" si="3"/>
        <v>2100</v>
      </c>
      <c r="CE30" s="60">
        <f>+Táboa_3!CE30-Táboa_4!CE30</f>
        <v>188661</v>
      </c>
      <c r="CF30" s="22">
        <f>+Táboa_3!CF30-Táboa_4!CF30</f>
        <v>4401</v>
      </c>
      <c r="CG30" s="76">
        <f>+Táboa_3!CG30-Táboa_4!CG30</f>
        <v>4547</v>
      </c>
      <c r="CH30" s="113">
        <f t="shared" si="4"/>
        <v>197609</v>
      </c>
      <c r="CI30" s="81">
        <f t="shared" si="5"/>
        <v>251063</v>
      </c>
      <c r="CJ30" s="113">
        <f t="shared" si="1"/>
        <v>438128</v>
      </c>
      <c r="CK30" s="91"/>
      <c r="CL30" s="32"/>
    </row>
    <row r="31" spans="1:90" x14ac:dyDescent="0.2">
      <c r="A31" s="63" t="s">
        <v>181</v>
      </c>
      <c r="B31" s="57" t="s">
        <v>182</v>
      </c>
      <c r="C31" s="60">
        <f>+Táboa_3!C31-Táboa_4!C31</f>
        <v>0</v>
      </c>
      <c r="D31" s="22">
        <f>+Táboa_3!D31-Táboa_4!D31</f>
        <v>0</v>
      </c>
      <c r="E31" s="22">
        <f>+Táboa_3!E31-Táboa_4!E31</f>
        <v>678</v>
      </c>
      <c r="F31" s="22">
        <f>+Táboa_3!F31-Táboa_4!F31</f>
        <v>0</v>
      </c>
      <c r="G31" s="22">
        <f>+Táboa_3!G31-Táboa_4!G31</f>
        <v>0</v>
      </c>
      <c r="H31" s="22">
        <f>+Táboa_3!H31-Táboa_4!H31</f>
        <v>0</v>
      </c>
      <c r="I31" s="22">
        <f>+Táboa_3!I31-Táboa_4!I31</f>
        <v>0</v>
      </c>
      <c r="J31" s="22">
        <f>+Táboa_3!J31-Táboa_4!J31</f>
        <v>0</v>
      </c>
      <c r="K31" s="22">
        <f>+Táboa_3!K31-Táboa_4!K31</f>
        <v>0</v>
      </c>
      <c r="L31" s="22">
        <f>+Táboa_3!L31-Táboa_4!L31</f>
        <v>0</v>
      </c>
      <c r="M31" s="22">
        <f>+Táboa_3!M31-Táboa_4!M31</f>
        <v>4139</v>
      </c>
      <c r="N31" s="22">
        <f>+Táboa_3!N31-Táboa_4!N31</f>
        <v>0</v>
      </c>
      <c r="O31" s="22">
        <f>+Táboa_3!O31-Táboa_4!O31</f>
        <v>0</v>
      </c>
      <c r="P31" s="22">
        <f>+Táboa_3!P31-Táboa_4!P31</f>
        <v>0</v>
      </c>
      <c r="Q31" s="22">
        <f>+Táboa_3!Q31-Táboa_4!Q31</f>
        <v>0</v>
      </c>
      <c r="R31" s="22">
        <f>+Táboa_3!R31-Táboa_4!R31</f>
        <v>0</v>
      </c>
      <c r="S31" s="22">
        <f>+Táboa_3!S31-Táboa_4!S31</f>
        <v>0</v>
      </c>
      <c r="T31" s="22">
        <f>+Táboa_3!T31-Táboa_4!T31</f>
        <v>0</v>
      </c>
      <c r="U31" s="22">
        <f>+Táboa_3!U31-Táboa_4!U31</f>
        <v>0</v>
      </c>
      <c r="V31" s="22">
        <f>+Táboa_3!V31-Táboa_4!V31</f>
        <v>0</v>
      </c>
      <c r="W31" s="22">
        <f>+Táboa_3!W31-Táboa_4!W31</f>
        <v>0</v>
      </c>
      <c r="X31" s="22">
        <f>+Táboa_3!X31-Táboa_4!X31</f>
        <v>0</v>
      </c>
      <c r="Y31" s="22">
        <f>+Táboa_3!Y31-Táboa_4!Y31</f>
        <v>0</v>
      </c>
      <c r="Z31" s="22">
        <f>+Táboa_3!Z31-Táboa_4!Z31</f>
        <v>0</v>
      </c>
      <c r="AA31" s="22">
        <f>+Táboa_3!AA31-Táboa_4!AA31</f>
        <v>0</v>
      </c>
      <c r="AB31" s="22">
        <f>+Táboa_3!AB31-Táboa_4!AB31</f>
        <v>0</v>
      </c>
      <c r="AC31" s="22">
        <f>+Táboa_3!AC31-Táboa_4!AC31</f>
        <v>0</v>
      </c>
      <c r="AD31" s="22">
        <f>+Táboa_3!AD31-Táboa_4!AD31</f>
        <v>0</v>
      </c>
      <c r="AE31" s="22">
        <f>+Táboa_3!AE31-Táboa_4!AE31</f>
        <v>0</v>
      </c>
      <c r="AF31" s="22">
        <f>+Táboa_3!AF31-Táboa_4!AF31</f>
        <v>0</v>
      </c>
      <c r="AG31" s="22">
        <f>+Táboa_3!AG31-Táboa_4!AG31</f>
        <v>0</v>
      </c>
      <c r="AH31" s="22">
        <f>+Táboa_3!AH31-Táboa_4!AH31</f>
        <v>0</v>
      </c>
      <c r="AI31" s="22">
        <f>+Táboa_3!AI31-Táboa_4!AI31</f>
        <v>0</v>
      </c>
      <c r="AJ31" s="22">
        <f>+Táboa_3!AJ31-Táboa_4!AJ31</f>
        <v>0</v>
      </c>
      <c r="AK31" s="22">
        <f>+Táboa_3!AK31-Táboa_4!AK31</f>
        <v>2143</v>
      </c>
      <c r="AL31" s="22">
        <f>+Táboa_3!AL31-Táboa_4!AL31</f>
        <v>0</v>
      </c>
      <c r="AM31" s="22">
        <f>+Táboa_3!AM31-Táboa_4!AM31</f>
        <v>0</v>
      </c>
      <c r="AN31" s="22">
        <f>+Táboa_3!AN31-Táboa_4!AN31</f>
        <v>71</v>
      </c>
      <c r="AO31" s="22">
        <f>+Táboa_3!AO31-Táboa_4!AO31</f>
        <v>0</v>
      </c>
      <c r="AP31" s="22">
        <f>+Táboa_3!AP31-Táboa_4!AP31</f>
        <v>0</v>
      </c>
      <c r="AQ31" s="22">
        <f>+Táboa_3!AQ31-Táboa_4!AQ31</f>
        <v>0</v>
      </c>
      <c r="AR31" s="22">
        <f>+Táboa_3!AR31-Táboa_4!AR31</f>
        <v>0</v>
      </c>
      <c r="AS31" s="22">
        <f>+Táboa_3!AS31-Táboa_4!AS31</f>
        <v>1170</v>
      </c>
      <c r="AT31" s="22">
        <f>+Táboa_3!AT31-Táboa_4!AT31</f>
        <v>102041</v>
      </c>
      <c r="AU31" s="22">
        <f>+Táboa_3!AU31-Táboa_4!AU31</f>
        <v>0</v>
      </c>
      <c r="AV31" s="22">
        <f>+Táboa_3!AV31-Táboa_4!AV31</f>
        <v>29</v>
      </c>
      <c r="AW31" s="22">
        <f>+Táboa_3!AW31-Táboa_4!AW31</f>
        <v>0</v>
      </c>
      <c r="AX31" s="22">
        <f>+Táboa_3!AX31-Táboa_4!AX31</f>
        <v>0</v>
      </c>
      <c r="AY31" s="22">
        <f>+Táboa_3!AY31-Táboa_4!AY31</f>
        <v>0</v>
      </c>
      <c r="AZ31" s="22">
        <f>+Táboa_3!AZ31-Táboa_4!AZ31</f>
        <v>0</v>
      </c>
      <c r="BA31" s="22">
        <f>+Táboa_3!BA31-Táboa_4!BA31</f>
        <v>0</v>
      </c>
      <c r="BB31" s="22">
        <f>+Táboa_3!BB31-Táboa_4!BB31</f>
        <v>0</v>
      </c>
      <c r="BC31" s="22">
        <f>+Táboa_3!BC31-Táboa_4!BC31</f>
        <v>0</v>
      </c>
      <c r="BD31" s="22">
        <f>+Táboa_3!BD31-Táboa_4!BD31</f>
        <v>0</v>
      </c>
      <c r="BE31" s="22">
        <f>+Táboa_3!BE31-Táboa_4!BE31</f>
        <v>0</v>
      </c>
      <c r="BF31" s="22">
        <f>+Táboa_3!BF31-Táboa_4!BF31</f>
        <v>0</v>
      </c>
      <c r="BG31" s="22">
        <f>+Táboa_3!BG31-Táboa_4!BG31</f>
        <v>0</v>
      </c>
      <c r="BH31" s="22">
        <f>+Táboa_3!BH31-Táboa_4!BH31</f>
        <v>0</v>
      </c>
      <c r="BI31" s="22">
        <f>+Táboa_3!BI31-Táboa_4!BI31</f>
        <v>0</v>
      </c>
      <c r="BJ31" s="22">
        <f>+Táboa_3!BJ31-Táboa_4!BJ31</f>
        <v>0</v>
      </c>
      <c r="BK31" s="22">
        <f>+Táboa_3!BK31-Táboa_4!BK31</f>
        <v>0</v>
      </c>
      <c r="BL31" s="22">
        <f>+Táboa_3!BL31-Táboa_4!BL31</f>
        <v>231</v>
      </c>
      <c r="BM31" s="22">
        <f>+Táboa_3!BM31-Táboa_4!BM31</f>
        <v>392</v>
      </c>
      <c r="BN31" s="22">
        <f>+Táboa_3!BN31-Táboa_4!BN31</f>
        <v>7</v>
      </c>
      <c r="BO31" s="22">
        <f>+Táboa_3!BO31-Táboa_4!BO31</f>
        <v>2535</v>
      </c>
      <c r="BP31" s="22">
        <f>+Táboa_3!BP31-Táboa_4!BP31</f>
        <v>237</v>
      </c>
      <c r="BQ31" s="22">
        <f>+Táboa_3!BQ31-Táboa_4!BQ31</f>
        <v>571</v>
      </c>
      <c r="BR31" s="22">
        <f>+Táboa_3!BR31-Táboa_4!BR31</f>
        <v>0</v>
      </c>
      <c r="BS31" s="22">
        <f>+Táboa_3!BS31-Táboa_4!BS31</f>
        <v>0</v>
      </c>
      <c r="BT31" s="22">
        <f>+Táboa_3!BT31-Táboa_4!BT31</f>
        <v>0</v>
      </c>
      <c r="BU31" s="22">
        <f>+Táboa_3!BU31-Táboa_4!BU31</f>
        <v>199</v>
      </c>
      <c r="BV31" s="76">
        <f>+Táboa_3!BV31-Táboa_4!BV31</f>
        <v>0</v>
      </c>
      <c r="BW31" s="113">
        <f t="shared" si="0"/>
        <v>114443</v>
      </c>
      <c r="BX31" s="60">
        <f>+Táboa_3!BX31-Táboa_4!BX31</f>
        <v>60688</v>
      </c>
      <c r="BY31" s="22">
        <f>+Táboa_3!BY31-Táboa_4!BY31</f>
        <v>0</v>
      </c>
      <c r="BZ31" s="76">
        <f>+Táboa_3!BZ31-Táboa_4!BZ31</f>
        <v>0</v>
      </c>
      <c r="CA31" s="113">
        <f t="shared" si="2"/>
        <v>60688</v>
      </c>
      <c r="CB31" s="60">
        <f>+Táboa_3!CB31-Táboa_4!CB31</f>
        <v>0</v>
      </c>
      <c r="CC31" s="76">
        <f>+Táboa_3!CC31-Táboa_4!CC31</f>
        <v>-707</v>
      </c>
      <c r="CD31" s="113">
        <f t="shared" si="3"/>
        <v>-707</v>
      </c>
      <c r="CE31" s="60">
        <f>+Táboa_3!CE31-Táboa_4!CE31</f>
        <v>48551</v>
      </c>
      <c r="CF31" s="22">
        <f>+Táboa_3!CF31-Táboa_4!CF31</f>
        <v>5567</v>
      </c>
      <c r="CG31" s="76">
        <f>+Táboa_3!CG31-Táboa_4!CG31</f>
        <v>1108</v>
      </c>
      <c r="CH31" s="113">
        <f t="shared" si="4"/>
        <v>55226</v>
      </c>
      <c r="CI31" s="81">
        <f t="shared" si="5"/>
        <v>115207</v>
      </c>
      <c r="CJ31" s="113">
        <f t="shared" si="1"/>
        <v>229650</v>
      </c>
      <c r="CK31" s="91"/>
      <c r="CL31" s="32"/>
    </row>
    <row r="32" spans="1:90" x14ac:dyDescent="0.2">
      <c r="A32" s="63" t="s">
        <v>183</v>
      </c>
      <c r="B32" s="57" t="s">
        <v>184</v>
      </c>
      <c r="C32" s="60">
        <f>+Táboa_3!C32-Táboa_4!C32</f>
        <v>0</v>
      </c>
      <c r="D32" s="22">
        <f>+Táboa_3!D32-Táboa_4!D32</f>
        <v>0</v>
      </c>
      <c r="E32" s="22">
        <f>+Táboa_3!E32-Táboa_4!E32</f>
        <v>0</v>
      </c>
      <c r="F32" s="22">
        <f>+Táboa_3!F32-Táboa_4!F32</f>
        <v>0</v>
      </c>
      <c r="G32" s="22">
        <f>+Táboa_3!G32-Táboa_4!G32</f>
        <v>0</v>
      </c>
      <c r="H32" s="22">
        <f>+Táboa_3!H32-Táboa_4!H32</f>
        <v>0</v>
      </c>
      <c r="I32" s="22">
        <f>+Táboa_3!I32-Táboa_4!I32</f>
        <v>0</v>
      </c>
      <c r="J32" s="22">
        <f>+Táboa_3!J32-Táboa_4!J32</f>
        <v>0</v>
      </c>
      <c r="K32" s="22">
        <f>+Táboa_3!K32-Táboa_4!K32</f>
        <v>0</v>
      </c>
      <c r="L32" s="22">
        <f>+Táboa_3!L32-Táboa_4!L32</f>
        <v>0</v>
      </c>
      <c r="M32" s="22">
        <f>+Táboa_3!M32-Táboa_4!M32</f>
        <v>0</v>
      </c>
      <c r="N32" s="22">
        <f>+Táboa_3!N32-Táboa_4!N32</f>
        <v>0</v>
      </c>
      <c r="O32" s="22">
        <f>+Táboa_3!O32-Táboa_4!O32</f>
        <v>0</v>
      </c>
      <c r="P32" s="22">
        <f>+Táboa_3!P32-Táboa_4!P32</f>
        <v>0</v>
      </c>
      <c r="Q32" s="22">
        <f>+Táboa_3!Q32-Táboa_4!Q32</f>
        <v>0</v>
      </c>
      <c r="R32" s="22">
        <f>+Táboa_3!R32-Táboa_4!R32</f>
        <v>0</v>
      </c>
      <c r="S32" s="22">
        <f>+Táboa_3!S32-Táboa_4!S32</f>
        <v>0</v>
      </c>
      <c r="T32" s="22">
        <f>+Táboa_3!T32-Táboa_4!T32</f>
        <v>0</v>
      </c>
      <c r="U32" s="22">
        <f>+Táboa_3!U32-Táboa_4!U32</f>
        <v>0</v>
      </c>
      <c r="V32" s="22">
        <f>+Táboa_3!V32-Táboa_4!V32</f>
        <v>0</v>
      </c>
      <c r="W32" s="22">
        <f>+Táboa_3!W32-Táboa_4!W32</f>
        <v>0</v>
      </c>
      <c r="X32" s="22">
        <f>+Táboa_3!X32-Táboa_4!X32</f>
        <v>0</v>
      </c>
      <c r="Y32" s="22">
        <f>+Táboa_3!Y32-Táboa_4!Y32</f>
        <v>0</v>
      </c>
      <c r="Z32" s="22">
        <f>+Táboa_3!Z32-Táboa_4!Z32</f>
        <v>0</v>
      </c>
      <c r="AA32" s="22">
        <f>+Táboa_3!AA32-Táboa_4!AA32</f>
        <v>0</v>
      </c>
      <c r="AB32" s="22">
        <f>+Táboa_3!AB32-Táboa_4!AB32</f>
        <v>0</v>
      </c>
      <c r="AC32" s="22">
        <f>+Táboa_3!AC32-Táboa_4!AC32</f>
        <v>0</v>
      </c>
      <c r="AD32" s="22">
        <f>+Táboa_3!AD32-Táboa_4!AD32</f>
        <v>0</v>
      </c>
      <c r="AE32" s="22">
        <f>+Táboa_3!AE32-Táboa_4!AE32</f>
        <v>0</v>
      </c>
      <c r="AF32" s="22">
        <f>+Táboa_3!AF32-Táboa_4!AF32</f>
        <v>0</v>
      </c>
      <c r="AG32" s="22">
        <f>+Táboa_3!AG32-Táboa_4!AG32</f>
        <v>0</v>
      </c>
      <c r="AH32" s="22">
        <f>+Táboa_3!AH32-Táboa_4!AH32</f>
        <v>0</v>
      </c>
      <c r="AI32" s="22">
        <f>+Táboa_3!AI32-Táboa_4!AI32</f>
        <v>0</v>
      </c>
      <c r="AJ32" s="22">
        <f>+Táboa_3!AJ32-Táboa_4!AJ32</f>
        <v>0</v>
      </c>
      <c r="AK32" s="22">
        <f>+Táboa_3!AK32-Táboa_4!AK32</f>
        <v>0</v>
      </c>
      <c r="AL32" s="22">
        <f>+Táboa_3!AL32-Táboa_4!AL32</f>
        <v>0</v>
      </c>
      <c r="AM32" s="22">
        <f>+Táboa_3!AM32-Táboa_4!AM32</f>
        <v>0</v>
      </c>
      <c r="AN32" s="22">
        <f>+Táboa_3!AN32-Táboa_4!AN32</f>
        <v>0</v>
      </c>
      <c r="AO32" s="22">
        <f>+Táboa_3!AO32-Táboa_4!AO32</f>
        <v>0</v>
      </c>
      <c r="AP32" s="22">
        <f>+Táboa_3!AP32-Táboa_4!AP32</f>
        <v>0</v>
      </c>
      <c r="AQ32" s="22">
        <f>+Táboa_3!AQ32-Táboa_4!AQ32</f>
        <v>0</v>
      </c>
      <c r="AR32" s="22">
        <f>+Táboa_3!AR32-Táboa_4!AR32</f>
        <v>0</v>
      </c>
      <c r="AS32" s="22">
        <f>+Táboa_3!AS32-Táboa_4!AS32</f>
        <v>0</v>
      </c>
      <c r="AT32" s="22">
        <f>+Táboa_3!AT32-Táboa_4!AT32</f>
        <v>0</v>
      </c>
      <c r="AU32" s="22">
        <f>+Táboa_3!AU32-Táboa_4!AU32</f>
        <v>0</v>
      </c>
      <c r="AV32" s="22">
        <f>+Táboa_3!AV32-Táboa_4!AV32</f>
        <v>0</v>
      </c>
      <c r="AW32" s="22">
        <f>+Táboa_3!AW32-Táboa_4!AW32</f>
        <v>0</v>
      </c>
      <c r="AX32" s="22">
        <f>+Táboa_3!AX32-Táboa_4!AX32</f>
        <v>0</v>
      </c>
      <c r="AY32" s="22">
        <f>+Táboa_3!AY32-Táboa_4!AY32</f>
        <v>0</v>
      </c>
      <c r="AZ32" s="22">
        <f>+Táboa_3!AZ32-Táboa_4!AZ32</f>
        <v>0</v>
      </c>
      <c r="BA32" s="22">
        <f>+Táboa_3!BA32-Táboa_4!BA32</f>
        <v>0</v>
      </c>
      <c r="BB32" s="22">
        <f>+Táboa_3!BB32-Táboa_4!BB32</f>
        <v>0</v>
      </c>
      <c r="BC32" s="22">
        <f>+Táboa_3!BC32-Táboa_4!BC32</f>
        <v>0</v>
      </c>
      <c r="BD32" s="22">
        <f>+Táboa_3!BD32-Táboa_4!BD32</f>
        <v>0</v>
      </c>
      <c r="BE32" s="22">
        <f>+Táboa_3!BE32-Táboa_4!BE32</f>
        <v>0</v>
      </c>
      <c r="BF32" s="22">
        <f>+Táboa_3!BF32-Táboa_4!BF32</f>
        <v>0</v>
      </c>
      <c r="BG32" s="22">
        <f>+Táboa_3!BG32-Táboa_4!BG32</f>
        <v>0</v>
      </c>
      <c r="BH32" s="22">
        <f>+Táboa_3!BH32-Táboa_4!BH32</f>
        <v>0</v>
      </c>
      <c r="BI32" s="22">
        <f>+Táboa_3!BI32-Táboa_4!BI32</f>
        <v>0</v>
      </c>
      <c r="BJ32" s="22">
        <f>+Táboa_3!BJ32-Táboa_4!BJ32</f>
        <v>0</v>
      </c>
      <c r="BK32" s="22">
        <f>+Táboa_3!BK32-Táboa_4!BK32</f>
        <v>0</v>
      </c>
      <c r="BL32" s="22">
        <f>+Táboa_3!BL32-Táboa_4!BL32</f>
        <v>0</v>
      </c>
      <c r="BM32" s="22">
        <f>+Táboa_3!BM32-Táboa_4!BM32</f>
        <v>0</v>
      </c>
      <c r="BN32" s="22">
        <f>+Táboa_3!BN32-Táboa_4!BN32</f>
        <v>0</v>
      </c>
      <c r="BO32" s="22">
        <f>+Táboa_3!BO32-Táboa_4!BO32</f>
        <v>0</v>
      </c>
      <c r="BP32" s="22">
        <f>+Táboa_3!BP32-Táboa_4!BP32</f>
        <v>0</v>
      </c>
      <c r="BQ32" s="22">
        <f>+Táboa_3!BQ32-Táboa_4!BQ32</f>
        <v>0</v>
      </c>
      <c r="BR32" s="22">
        <f>+Táboa_3!BR32-Táboa_4!BR32</f>
        <v>0</v>
      </c>
      <c r="BS32" s="22">
        <f>+Táboa_3!BS32-Táboa_4!BS32</f>
        <v>0</v>
      </c>
      <c r="BT32" s="22">
        <f>+Táboa_3!BT32-Táboa_4!BT32</f>
        <v>0</v>
      </c>
      <c r="BU32" s="22">
        <f>+Táboa_3!BU32-Táboa_4!BU32</f>
        <v>0</v>
      </c>
      <c r="BV32" s="76">
        <f>+Táboa_3!BV32-Táboa_4!BV32</f>
        <v>0</v>
      </c>
      <c r="BW32" s="113">
        <f t="shared" si="0"/>
        <v>0</v>
      </c>
      <c r="BX32" s="60">
        <f>+Táboa_3!BX32-Táboa_4!BX32</f>
        <v>0</v>
      </c>
      <c r="BY32" s="22">
        <f>+Táboa_3!BY32-Táboa_4!BY32</f>
        <v>0</v>
      </c>
      <c r="BZ32" s="76">
        <f>+Táboa_3!BZ32-Táboa_4!BZ32</f>
        <v>0</v>
      </c>
      <c r="CA32" s="113">
        <f t="shared" si="2"/>
        <v>0</v>
      </c>
      <c r="CB32" s="60">
        <f>+Táboa_3!CB32-Táboa_4!CB32</f>
        <v>0</v>
      </c>
      <c r="CC32" s="76">
        <f>+Táboa_3!CC32-Táboa_4!CC32</f>
        <v>0</v>
      </c>
      <c r="CD32" s="113">
        <f t="shared" si="3"/>
        <v>0</v>
      </c>
      <c r="CE32" s="60">
        <f>+Táboa_3!CE32-Táboa_4!CE32</f>
        <v>0</v>
      </c>
      <c r="CF32" s="22">
        <f>+Táboa_3!CF32-Táboa_4!CF32</f>
        <v>0</v>
      </c>
      <c r="CG32" s="76">
        <f>+Táboa_3!CG32-Táboa_4!CG32</f>
        <v>0</v>
      </c>
      <c r="CH32" s="113">
        <f t="shared" si="4"/>
        <v>0</v>
      </c>
      <c r="CI32" s="81">
        <f t="shared" si="5"/>
        <v>0</v>
      </c>
      <c r="CJ32" s="113">
        <f t="shared" si="1"/>
        <v>0</v>
      </c>
      <c r="CK32" s="91"/>
      <c r="CL32" s="32"/>
    </row>
    <row r="33" spans="1:90" x14ac:dyDescent="0.2">
      <c r="A33" s="63" t="s">
        <v>185</v>
      </c>
      <c r="B33" s="57" t="s">
        <v>186</v>
      </c>
      <c r="C33" s="60">
        <f>+Táboa_3!C33-Táboa_4!C33</f>
        <v>0</v>
      </c>
      <c r="D33" s="22">
        <f>+Táboa_3!D33-Táboa_4!D33</f>
        <v>51</v>
      </c>
      <c r="E33" s="22">
        <f>+Táboa_3!E33-Táboa_4!E33</f>
        <v>10867</v>
      </c>
      <c r="F33" s="22">
        <f>+Táboa_3!F33-Táboa_4!F33</f>
        <v>374</v>
      </c>
      <c r="G33" s="22">
        <f>+Táboa_3!G33-Táboa_4!G33</f>
        <v>0</v>
      </c>
      <c r="H33" s="22">
        <f>+Táboa_3!H33-Táboa_4!H33</f>
        <v>0</v>
      </c>
      <c r="I33" s="22">
        <f>+Táboa_3!I33-Táboa_4!I33</f>
        <v>0</v>
      </c>
      <c r="J33" s="22">
        <f>+Táboa_3!J33-Táboa_4!J33</f>
        <v>0</v>
      </c>
      <c r="K33" s="22">
        <f>+Táboa_3!K33-Táboa_4!K33</f>
        <v>0</v>
      </c>
      <c r="L33" s="22">
        <f>+Táboa_3!L33-Táboa_4!L33</f>
        <v>0</v>
      </c>
      <c r="M33" s="22">
        <f>+Táboa_3!M33-Táboa_4!M33</f>
        <v>0</v>
      </c>
      <c r="N33" s="22">
        <f>+Táboa_3!N33-Táboa_4!N33</f>
        <v>0</v>
      </c>
      <c r="O33" s="22">
        <f>+Táboa_3!O33-Táboa_4!O33</f>
        <v>5812</v>
      </c>
      <c r="P33" s="22">
        <f>+Táboa_3!P33-Táboa_4!P33</f>
        <v>3665</v>
      </c>
      <c r="Q33" s="22">
        <f>+Táboa_3!Q33-Táboa_4!Q33</f>
        <v>0</v>
      </c>
      <c r="R33" s="22">
        <f>+Táboa_3!R33-Táboa_4!R33</f>
        <v>0</v>
      </c>
      <c r="S33" s="22">
        <f>+Táboa_3!S33-Táboa_4!S33</f>
        <v>0</v>
      </c>
      <c r="T33" s="22">
        <f>+Táboa_3!T33-Táboa_4!T33</f>
        <v>0</v>
      </c>
      <c r="U33" s="22">
        <f>+Táboa_3!U33-Táboa_4!U33</f>
        <v>0</v>
      </c>
      <c r="V33" s="22">
        <f>+Táboa_3!V33-Táboa_4!V33</f>
        <v>0</v>
      </c>
      <c r="W33" s="22">
        <f>+Táboa_3!W33-Táboa_4!W33</f>
        <v>0</v>
      </c>
      <c r="X33" s="22">
        <f>+Táboa_3!X33-Táboa_4!X33</f>
        <v>0</v>
      </c>
      <c r="Y33" s="22">
        <f>+Táboa_3!Y33-Táboa_4!Y33</f>
        <v>233</v>
      </c>
      <c r="Z33" s="22">
        <f>+Táboa_3!Z33-Táboa_4!Z33</f>
        <v>0</v>
      </c>
      <c r="AA33" s="22">
        <f>+Táboa_3!AA33-Táboa_4!AA33</f>
        <v>0</v>
      </c>
      <c r="AB33" s="22">
        <f>+Táboa_3!AB33-Táboa_4!AB33</f>
        <v>0</v>
      </c>
      <c r="AC33" s="22">
        <f>+Táboa_3!AC33-Táboa_4!AC33</f>
        <v>11746</v>
      </c>
      <c r="AD33" s="22">
        <f>+Táboa_3!AD33-Táboa_4!AD33</f>
        <v>0</v>
      </c>
      <c r="AE33" s="22">
        <f>+Táboa_3!AE33-Táboa_4!AE33</f>
        <v>1604</v>
      </c>
      <c r="AF33" s="22">
        <f>+Táboa_3!AF33-Táboa_4!AF33</f>
        <v>0</v>
      </c>
      <c r="AG33" s="22">
        <f>+Táboa_3!AG33-Táboa_4!AG33</f>
        <v>0</v>
      </c>
      <c r="AH33" s="22">
        <f>+Táboa_3!AH33-Táboa_4!AH33</f>
        <v>0</v>
      </c>
      <c r="AI33" s="22">
        <f>+Táboa_3!AI33-Táboa_4!AI33</f>
        <v>0</v>
      </c>
      <c r="AJ33" s="22">
        <f>+Táboa_3!AJ33-Táboa_4!AJ33</f>
        <v>0</v>
      </c>
      <c r="AK33" s="22">
        <f>+Táboa_3!AK33-Táboa_4!AK33</f>
        <v>478</v>
      </c>
      <c r="AL33" s="22">
        <f>+Táboa_3!AL33-Táboa_4!AL33</f>
        <v>514</v>
      </c>
      <c r="AM33" s="22">
        <f>+Táboa_3!AM33-Táboa_4!AM33</f>
        <v>1</v>
      </c>
      <c r="AN33" s="22">
        <f>+Táboa_3!AN33-Táboa_4!AN33</f>
        <v>0</v>
      </c>
      <c r="AO33" s="22">
        <f>+Táboa_3!AO33-Táboa_4!AO33</f>
        <v>0</v>
      </c>
      <c r="AP33" s="22">
        <f>+Táboa_3!AP33-Táboa_4!AP33</f>
        <v>0</v>
      </c>
      <c r="AQ33" s="22">
        <f>+Táboa_3!AQ33-Táboa_4!AQ33</f>
        <v>242</v>
      </c>
      <c r="AR33" s="22">
        <f>+Táboa_3!AR33-Táboa_4!AR33</f>
        <v>0</v>
      </c>
      <c r="AS33" s="22">
        <f>+Táboa_3!AS33-Táboa_4!AS33</f>
        <v>265</v>
      </c>
      <c r="AT33" s="22">
        <f>+Táboa_3!AT33-Táboa_4!AT33</f>
        <v>2147</v>
      </c>
      <c r="AU33" s="22">
        <f>+Táboa_3!AU33-Táboa_4!AU33</f>
        <v>1</v>
      </c>
      <c r="AV33" s="22">
        <f>+Táboa_3!AV33-Táboa_4!AV33</f>
        <v>4</v>
      </c>
      <c r="AW33" s="22">
        <f>+Táboa_3!AW33-Táboa_4!AW33</f>
        <v>0</v>
      </c>
      <c r="AX33" s="22">
        <f>+Táboa_3!AX33-Táboa_4!AX33</f>
        <v>0</v>
      </c>
      <c r="AY33" s="22">
        <f>+Táboa_3!AY33-Táboa_4!AY33</f>
        <v>9</v>
      </c>
      <c r="AZ33" s="22">
        <f>+Táboa_3!AZ33-Táboa_4!AZ33</f>
        <v>0</v>
      </c>
      <c r="BA33" s="22">
        <f>+Táboa_3!BA33-Táboa_4!BA33</f>
        <v>17</v>
      </c>
      <c r="BB33" s="22">
        <f>+Táboa_3!BB33-Táboa_4!BB33</f>
        <v>0</v>
      </c>
      <c r="BC33" s="22">
        <f>+Táboa_3!BC33-Táboa_4!BC33</f>
        <v>0</v>
      </c>
      <c r="BD33" s="22">
        <f>+Táboa_3!BD33-Táboa_4!BD33</f>
        <v>0</v>
      </c>
      <c r="BE33" s="22">
        <f>+Táboa_3!BE33-Táboa_4!BE33</f>
        <v>0</v>
      </c>
      <c r="BF33" s="22">
        <f>+Táboa_3!BF33-Táboa_4!BF33</f>
        <v>0</v>
      </c>
      <c r="BG33" s="22">
        <f>+Táboa_3!BG33-Táboa_4!BG33</f>
        <v>0</v>
      </c>
      <c r="BH33" s="22">
        <f>+Táboa_3!BH33-Táboa_4!BH33</f>
        <v>0</v>
      </c>
      <c r="BI33" s="22">
        <f>+Táboa_3!BI33-Táboa_4!BI33</f>
        <v>0</v>
      </c>
      <c r="BJ33" s="22">
        <f>+Táboa_3!BJ33-Táboa_4!BJ33</f>
        <v>0</v>
      </c>
      <c r="BK33" s="22">
        <f>+Táboa_3!BK33-Táboa_4!BK33</f>
        <v>1754</v>
      </c>
      <c r="BL33" s="22">
        <f>+Táboa_3!BL33-Táboa_4!BL33</f>
        <v>62</v>
      </c>
      <c r="BM33" s="22">
        <f>+Táboa_3!BM33-Táboa_4!BM33</f>
        <v>0</v>
      </c>
      <c r="BN33" s="22">
        <f>+Táboa_3!BN33-Táboa_4!BN33</f>
        <v>2</v>
      </c>
      <c r="BO33" s="22">
        <f>+Táboa_3!BO33-Táboa_4!BO33</f>
        <v>0</v>
      </c>
      <c r="BP33" s="22">
        <f>+Táboa_3!BP33-Táboa_4!BP33</f>
        <v>0</v>
      </c>
      <c r="BQ33" s="22">
        <f>+Táboa_3!BQ33-Táboa_4!BQ33</f>
        <v>9</v>
      </c>
      <c r="BR33" s="22">
        <f>+Táboa_3!BR33-Táboa_4!BR33</f>
        <v>0</v>
      </c>
      <c r="BS33" s="22">
        <f>+Táboa_3!BS33-Táboa_4!BS33</f>
        <v>0</v>
      </c>
      <c r="BT33" s="22">
        <f>+Táboa_3!BT33-Táboa_4!BT33</f>
        <v>7</v>
      </c>
      <c r="BU33" s="22">
        <f>+Táboa_3!BU33-Táboa_4!BU33</f>
        <v>78</v>
      </c>
      <c r="BV33" s="76">
        <f>+Táboa_3!BV33-Táboa_4!BV33</f>
        <v>0</v>
      </c>
      <c r="BW33" s="113">
        <f t="shared" si="0"/>
        <v>39942</v>
      </c>
      <c r="BX33" s="60">
        <f>+Táboa_3!BX33-Táboa_4!BX33</f>
        <v>4383</v>
      </c>
      <c r="BY33" s="22">
        <f>+Táboa_3!BY33-Táboa_4!BY33</f>
        <v>0</v>
      </c>
      <c r="BZ33" s="76">
        <f>+Táboa_3!BZ33-Táboa_4!BZ33</f>
        <v>0</v>
      </c>
      <c r="CA33" s="113">
        <f t="shared" si="2"/>
        <v>4383</v>
      </c>
      <c r="CB33" s="60">
        <f>+Táboa_3!CB33-Táboa_4!CB33</f>
        <v>0</v>
      </c>
      <c r="CC33" s="76">
        <f>+Táboa_3!CC33-Táboa_4!CC33</f>
        <v>474</v>
      </c>
      <c r="CD33" s="113">
        <f t="shared" si="3"/>
        <v>474</v>
      </c>
      <c r="CE33" s="60">
        <f>+Táboa_3!CE33-Táboa_4!CE33</f>
        <v>42237</v>
      </c>
      <c r="CF33" s="22">
        <f>+Táboa_3!CF33-Táboa_4!CF33</f>
        <v>16106</v>
      </c>
      <c r="CG33" s="76">
        <f>+Táboa_3!CG33-Táboa_4!CG33</f>
        <v>10160</v>
      </c>
      <c r="CH33" s="113">
        <f t="shared" si="4"/>
        <v>68503</v>
      </c>
      <c r="CI33" s="81">
        <f t="shared" si="5"/>
        <v>73360</v>
      </c>
      <c r="CJ33" s="113">
        <f t="shared" si="1"/>
        <v>113302</v>
      </c>
      <c r="CK33" s="91"/>
      <c r="CL33" s="32"/>
    </row>
    <row r="34" spans="1:90" x14ac:dyDescent="0.2">
      <c r="A34" s="63" t="s">
        <v>187</v>
      </c>
      <c r="B34" s="57" t="s">
        <v>188</v>
      </c>
      <c r="C34" s="60">
        <f>+Táboa_3!C34-Táboa_4!C34</f>
        <v>0</v>
      </c>
      <c r="D34" s="22">
        <f>+Táboa_3!D34-Táboa_4!D34</f>
        <v>267</v>
      </c>
      <c r="E34" s="22">
        <f>+Táboa_3!E34-Táboa_4!E34</f>
        <v>2070</v>
      </c>
      <c r="F34" s="22">
        <f>+Táboa_3!F34-Táboa_4!F34</f>
        <v>716</v>
      </c>
      <c r="G34" s="22">
        <f>+Táboa_3!G34-Táboa_4!G34</f>
        <v>0</v>
      </c>
      <c r="H34" s="22">
        <f>+Táboa_3!H34-Táboa_4!H34</f>
        <v>0</v>
      </c>
      <c r="I34" s="22">
        <f>+Táboa_3!I34-Táboa_4!I34</f>
        <v>48</v>
      </c>
      <c r="J34" s="22">
        <f>+Táboa_3!J34-Táboa_4!J34</f>
        <v>0</v>
      </c>
      <c r="K34" s="22">
        <f>+Táboa_3!K34-Táboa_4!K34</f>
        <v>0</v>
      </c>
      <c r="L34" s="22">
        <f>+Táboa_3!L34-Táboa_4!L34</f>
        <v>0</v>
      </c>
      <c r="M34" s="22">
        <f>+Táboa_3!M34-Táboa_4!M34</f>
        <v>0</v>
      </c>
      <c r="N34" s="22">
        <f>+Táboa_3!N34-Táboa_4!N34</f>
        <v>0</v>
      </c>
      <c r="O34" s="22">
        <f>+Táboa_3!O34-Táboa_4!O34</f>
        <v>592</v>
      </c>
      <c r="P34" s="22">
        <f>+Táboa_3!P34-Táboa_4!P34</f>
        <v>97369</v>
      </c>
      <c r="Q34" s="22">
        <f>+Táboa_3!Q34-Táboa_4!Q34</f>
        <v>0</v>
      </c>
      <c r="R34" s="22">
        <f>+Táboa_3!R34-Táboa_4!R34</f>
        <v>0</v>
      </c>
      <c r="S34" s="22">
        <f>+Táboa_3!S34-Táboa_4!S34</f>
        <v>0</v>
      </c>
      <c r="T34" s="22">
        <f>+Táboa_3!T34-Táboa_4!T34</f>
        <v>0</v>
      </c>
      <c r="U34" s="22">
        <f>+Táboa_3!U34-Táboa_4!U34</f>
        <v>0</v>
      </c>
      <c r="V34" s="22">
        <f>+Táboa_3!V34-Táboa_4!V34</f>
        <v>0</v>
      </c>
      <c r="W34" s="22">
        <f>+Táboa_3!W34-Táboa_4!W34</f>
        <v>0</v>
      </c>
      <c r="X34" s="22">
        <f>+Táboa_3!X34-Táboa_4!X34</f>
        <v>384</v>
      </c>
      <c r="Y34" s="22">
        <f>+Táboa_3!Y34-Táboa_4!Y34</f>
        <v>0</v>
      </c>
      <c r="Z34" s="22">
        <f>+Táboa_3!Z34-Táboa_4!Z34</f>
        <v>0</v>
      </c>
      <c r="AA34" s="22">
        <f>+Táboa_3!AA34-Táboa_4!AA34</f>
        <v>0</v>
      </c>
      <c r="AB34" s="22">
        <f>+Táboa_3!AB34-Táboa_4!AB34</f>
        <v>0</v>
      </c>
      <c r="AC34" s="22">
        <f>+Táboa_3!AC34-Táboa_4!AC34</f>
        <v>108</v>
      </c>
      <c r="AD34" s="22">
        <f>+Táboa_3!AD34-Táboa_4!AD34</f>
        <v>0</v>
      </c>
      <c r="AE34" s="22">
        <f>+Táboa_3!AE34-Táboa_4!AE34</f>
        <v>0</v>
      </c>
      <c r="AF34" s="22">
        <f>+Táboa_3!AF34-Táboa_4!AF34</f>
        <v>0</v>
      </c>
      <c r="AG34" s="22">
        <f>+Táboa_3!AG34-Táboa_4!AG34</f>
        <v>0</v>
      </c>
      <c r="AH34" s="22">
        <f>+Táboa_3!AH34-Táboa_4!AH34</f>
        <v>0</v>
      </c>
      <c r="AI34" s="22">
        <f>+Táboa_3!AI34-Táboa_4!AI34</f>
        <v>25</v>
      </c>
      <c r="AJ34" s="22">
        <f>+Táboa_3!AJ34-Táboa_4!AJ34</f>
        <v>0</v>
      </c>
      <c r="AK34" s="22">
        <f>+Táboa_3!AK34-Táboa_4!AK34</f>
        <v>2755</v>
      </c>
      <c r="AL34" s="22">
        <f>+Táboa_3!AL34-Táboa_4!AL34</f>
        <v>513</v>
      </c>
      <c r="AM34" s="22">
        <f>+Táboa_3!AM34-Táboa_4!AM34</f>
        <v>5568</v>
      </c>
      <c r="AN34" s="22">
        <f>+Táboa_3!AN34-Táboa_4!AN34</f>
        <v>375</v>
      </c>
      <c r="AO34" s="22">
        <f>+Táboa_3!AO34-Táboa_4!AO34</f>
        <v>0</v>
      </c>
      <c r="AP34" s="22">
        <f>+Táboa_3!AP34-Táboa_4!AP34</f>
        <v>0</v>
      </c>
      <c r="AQ34" s="22">
        <f>+Táboa_3!AQ34-Táboa_4!AQ34</f>
        <v>187</v>
      </c>
      <c r="AR34" s="22">
        <f>+Táboa_3!AR34-Táboa_4!AR34</f>
        <v>620</v>
      </c>
      <c r="AS34" s="22">
        <f>+Táboa_3!AS34-Táboa_4!AS34</f>
        <v>391</v>
      </c>
      <c r="AT34" s="22">
        <f>+Táboa_3!AT34-Táboa_4!AT34</f>
        <v>2594</v>
      </c>
      <c r="AU34" s="22">
        <f>+Táboa_3!AU34-Táboa_4!AU34</f>
        <v>33</v>
      </c>
      <c r="AV34" s="22">
        <f>+Táboa_3!AV34-Táboa_4!AV34</f>
        <v>145</v>
      </c>
      <c r="AW34" s="22">
        <f>+Táboa_3!AW34-Táboa_4!AW34</f>
        <v>0</v>
      </c>
      <c r="AX34" s="22">
        <f>+Táboa_3!AX34-Táboa_4!AX34</f>
        <v>0</v>
      </c>
      <c r="AY34" s="22">
        <f>+Táboa_3!AY34-Táboa_4!AY34</f>
        <v>125</v>
      </c>
      <c r="AZ34" s="22">
        <f>+Táboa_3!AZ34-Táboa_4!AZ34</f>
        <v>0</v>
      </c>
      <c r="BA34" s="22">
        <f>+Táboa_3!BA34-Táboa_4!BA34</f>
        <v>232</v>
      </c>
      <c r="BB34" s="22">
        <f>+Táboa_3!BB34-Táboa_4!BB34</f>
        <v>0</v>
      </c>
      <c r="BC34" s="22">
        <f>+Táboa_3!BC34-Táboa_4!BC34</f>
        <v>0</v>
      </c>
      <c r="BD34" s="22">
        <f>+Táboa_3!BD34-Táboa_4!BD34</f>
        <v>142</v>
      </c>
      <c r="BE34" s="22">
        <f>+Táboa_3!BE34-Táboa_4!BE34</f>
        <v>14</v>
      </c>
      <c r="BF34" s="22">
        <f>+Táboa_3!BF34-Táboa_4!BF34</f>
        <v>0</v>
      </c>
      <c r="BG34" s="22">
        <f>+Táboa_3!BG34-Táboa_4!BG34</f>
        <v>0</v>
      </c>
      <c r="BH34" s="22">
        <f>+Táboa_3!BH34-Táboa_4!BH34</f>
        <v>0</v>
      </c>
      <c r="BI34" s="22">
        <f>+Táboa_3!BI34-Táboa_4!BI34</f>
        <v>0</v>
      </c>
      <c r="BJ34" s="22">
        <f>+Táboa_3!BJ34-Táboa_4!BJ34</f>
        <v>0</v>
      </c>
      <c r="BK34" s="22">
        <f>+Táboa_3!BK34-Táboa_4!BK34</f>
        <v>1076</v>
      </c>
      <c r="BL34" s="22">
        <f>+Táboa_3!BL34-Táboa_4!BL34</f>
        <v>4</v>
      </c>
      <c r="BM34" s="22">
        <f>+Táboa_3!BM34-Táboa_4!BM34</f>
        <v>58</v>
      </c>
      <c r="BN34" s="22">
        <f>+Táboa_3!BN34-Táboa_4!BN34</f>
        <v>1</v>
      </c>
      <c r="BO34" s="22">
        <f>+Táboa_3!BO34-Táboa_4!BO34</f>
        <v>0</v>
      </c>
      <c r="BP34" s="22">
        <f>+Táboa_3!BP34-Táboa_4!BP34</f>
        <v>172</v>
      </c>
      <c r="BQ34" s="22">
        <f>+Táboa_3!BQ34-Táboa_4!BQ34</f>
        <v>3197</v>
      </c>
      <c r="BR34" s="22">
        <f>+Táboa_3!BR34-Táboa_4!BR34</f>
        <v>118</v>
      </c>
      <c r="BS34" s="22">
        <f>+Táboa_3!BS34-Táboa_4!BS34</f>
        <v>248</v>
      </c>
      <c r="BT34" s="22">
        <f>+Táboa_3!BT34-Táboa_4!BT34</f>
        <v>487</v>
      </c>
      <c r="BU34" s="22">
        <f>+Táboa_3!BU34-Táboa_4!BU34</f>
        <v>8099</v>
      </c>
      <c r="BV34" s="76">
        <f>+Táboa_3!BV34-Táboa_4!BV34</f>
        <v>0</v>
      </c>
      <c r="BW34" s="113">
        <f t="shared" si="0"/>
        <v>128733</v>
      </c>
      <c r="BX34" s="60">
        <f>+Táboa_3!BX34-Táboa_4!BX34</f>
        <v>72549</v>
      </c>
      <c r="BY34" s="22">
        <f>+Táboa_3!BY34-Táboa_4!BY34</f>
        <v>0</v>
      </c>
      <c r="BZ34" s="76">
        <f>+Táboa_3!BZ34-Táboa_4!BZ34</f>
        <v>0</v>
      </c>
      <c r="CA34" s="113">
        <f t="shared" si="2"/>
        <v>72549</v>
      </c>
      <c r="CB34" s="60">
        <f>+Táboa_3!CB34-Táboa_4!CB34</f>
        <v>2241</v>
      </c>
      <c r="CC34" s="76">
        <f>+Táboa_3!CC34-Táboa_4!CC34</f>
        <v>106</v>
      </c>
      <c r="CD34" s="113">
        <f t="shared" si="3"/>
        <v>2347</v>
      </c>
      <c r="CE34" s="60">
        <f>+Táboa_3!CE34-Táboa_4!CE34</f>
        <v>380389</v>
      </c>
      <c r="CF34" s="22">
        <f>+Táboa_3!CF34-Táboa_4!CF34</f>
        <v>461064</v>
      </c>
      <c r="CG34" s="76">
        <f>+Táboa_3!CG34-Táboa_4!CG34</f>
        <v>453098</v>
      </c>
      <c r="CH34" s="113">
        <f t="shared" si="4"/>
        <v>1294551</v>
      </c>
      <c r="CI34" s="81">
        <f t="shared" si="5"/>
        <v>1369447</v>
      </c>
      <c r="CJ34" s="113">
        <f t="shared" si="1"/>
        <v>1498180</v>
      </c>
      <c r="CK34" s="91"/>
      <c r="CL34" s="32"/>
    </row>
    <row r="35" spans="1:90" x14ac:dyDescent="0.2">
      <c r="A35" s="63" t="s">
        <v>189</v>
      </c>
      <c r="B35" s="57" t="s">
        <v>190</v>
      </c>
      <c r="C35" s="60">
        <f>+Táboa_3!C35-Táboa_4!C35</f>
        <v>0</v>
      </c>
      <c r="D35" s="22">
        <f>+Táboa_3!D35-Táboa_4!D35</f>
        <v>197</v>
      </c>
      <c r="E35" s="22">
        <f>+Táboa_3!E35-Táboa_4!E35</f>
        <v>0</v>
      </c>
      <c r="F35" s="22">
        <f>+Táboa_3!F35-Táboa_4!F35</f>
        <v>0</v>
      </c>
      <c r="G35" s="22">
        <f>+Táboa_3!G35-Táboa_4!G35</f>
        <v>0</v>
      </c>
      <c r="H35" s="22">
        <f>+Táboa_3!H35-Táboa_4!H35</f>
        <v>0</v>
      </c>
      <c r="I35" s="22">
        <f>+Táboa_3!I35-Táboa_4!I35</f>
        <v>0</v>
      </c>
      <c r="J35" s="22">
        <f>+Táboa_3!J35-Táboa_4!J35</f>
        <v>0</v>
      </c>
      <c r="K35" s="22">
        <f>+Táboa_3!K35-Táboa_4!K35</f>
        <v>0</v>
      </c>
      <c r="L35" s="22">
        <f>+Táboa_3!L35-Táboa_4!L35</f>
        <v>0</v>
      </c>
      <c r="M35" s="22">
        <f>+Táboa_3!M35-Táboa_4!M35</f>
        <v>0</v>
      </c>
      <c r="N35" s="22">
        <f>+Táboa_3!N35-Táboa_4!N35</f>
        <v>0</v>
      </c>
      <c r="O35" s="22">
        <f>+Táboa_3!O35-Táboa_4!O35</f>
        <v>0</v>
      </c>
      <c r="P35" s="22">
        <f>+Táboa_3!P35-Táboa_4!P35</f>
        <v>11746</v>
      </c>
      <c r="Q35" s="22">
        <f>+Táboa_3!Q35-Táboa_4!Q35</f>
        <v>0</v>
      </c>
      <c r="R35" s="22">
        <f>+Táboa_3!R35-Táboa_4!R35</f>
        <v>0</v>
      </c>
      <c r="S35" s="22">
        <f>+Táboa_3!S35-Táboa_4!S35</f>
        <v>0</v>
      </c>
      <c r="T35" s="22">
        <f>+Táboa_3!T35-Táboa_4!T35</f>
        <v>0</v>
      </c>
      <c r="U35" s="22">
        <f>+Táboa_3!U35-Táboa_4!U35</f>
        <v>0</v>
      </c>
      <c r="V35" s="22">
        <f>+Táboa_3!V35-Táboa_4!V35</f>
        <v>0</v>
      </c>
      <c r="W35" s="22">
        <f>+Táboa_3!W35-Táboa_4!W35</f>
        <v>0</v>
      </c>
      <c r="X35" s="22">
        <f>+Táboa_3!X35-Táboa_4!X35</f>
        <v>0</v>
      </c>
      <c r="Y35" s="22">
        <f>+Táboa_3!Y35-Táboa_4!Y35</f>
        <v>0</v>
      </c>
      <c r="Z35" s="22">
        <f>+Táboa_3!Z35-Táboa_4!Z35</f>
        <v>0</v>
      </c>
      <c r="AA35" s="22">
        <f>+Táboa_3!AA35-Táboa_4!AA35</f>
        <v>0</v>
      </c>
      <c r="AB35" s="22">
        <f>+Táboa_3!AB35-Táboa_4!AB35</f>
        <v>0</v>
      </c>
      <c r="AC35" s="22">
        <f>+Táboa_3!AC35-Táboa_4!AC35</f>
        <v>1943</v>
      </c>
      <c r="AD35" s="22">
        <f>+Táboa_3!AD35-Táboa_4!AD35</f>
        <v>0</v>
      </c>
      <c r="AE35" s="22">
        <f>+Táboa_3!AE35-Táboa_4!AE35</f>
        <v>1919</v>
      </c>
      <c r="AF35" s="22">
        <f>+Táboa_3!AF35-Táboa_4!AF35</f>
        <v>0</v>
      </c>
      <c r="AG35" s="22">
        <f>+Táboa_3!AG35-Táboa_4!AG35</f>
        <v>0</v>
      </c>
      <c r="AH35" s="22">
        <f>+Táboa_3!AH35-Táboa_4!AH35</f>
        <v>0</v>
      </c>
      <c r="AI35" s="22">
        <f>+Táboa_3!AI35-Táboa_4!AI35</f>
        <v>0</v>
      </c>
      <c r="AJ35" s="22">
        <f>+Táboa_3!AJ35-Táboa_4!AJ35</f>
        <v>0</v>
      </c>
      <c r="AK35" s="22">
        <f>+Táboa_3!AK35-Táboa_4!AK35</f>
        <v>723</v>
      </c>
      <c r="AL35" s="22">
        <f>+Táboa_3!AL35-Táboa_4!AL35</f>
        <v>0</v>
      </c>
      <c r="AM35" s="22">
        <f>+Táboa_3!AM35-Táboa_4!AM35</f>
        <v>465</v>
      </c>
      <c r="AN35" s="22">
        <f>+Táboa_3!AN35-Táboa_4!AN35</f>
        <v>0</v>
      </c>
      <c r="AO35" s="22">
        <f>+Táboa_3!AO35-Táboa_4!AO35</f>
        <v>0</v>
      </c>
      <c r="AP35" s="22">
        <f>+Táboa_3!AP35-Táboa_4!AP35</f>
        <v>0</v>
      </c>
      <c r="AQ35" s="22">
        <f>+Táboa_3!AQ35-Táboa_4!AQ35</f>
        <v>6</v>
      </c>
      <c r="AR35" s="22">
        <f>+Táboa_3!AR35-Táboa_4!AR35</f>
        <v>0</v>
      </c>
      <c r="AS35" s="22">
        <f>+Táboa_3!AS35-Táboa_4!AS35</f>
        <v>0</v>
      </c>
      <c r="AT35" s="22">
        <f>+Táboa_3!AT35-Táboa_4!AT35</f>
        <v>32</v>
      </c>
      <c r="AU35" s="22">
        <f>+Táboa_3!AU35-Táboa_4!AU35</f>
        <v>5</v>
      </c>
      <c r="AV35" s="22">
        <f>+Táboa_3!AV35-Táboa_4!AV35</f>
        <v>0</v>
      </c>
      <c r="AW35" s="22">
        <f>+Táboa_3!AW35-Táboa_4!AW35</f>
        <v>0</v>
      </c>
      <c r="AX35" s="22">
        <f>+Táboa_3!AX35-Táboa_4!AX35</f>
        <v>0</v>
      </c>
      <c r="AY35" s="22">
        <f>+Táboa_3!AY35-Táboa_4!AY35</f>
        <v>60</v>
      </c>
      <c r="AZ35" s="22">
        <f>+Táboa_3!AZ35-Táboa_4!AZ35</f>
        <v>0</v>
      </c>
      <c r="BA35" s="22">
        <f>+Táboa_3!BA35-Táboa_4!BA35</f>
        <v>130</v>
      </c>
      <c r="BB35" s="22">
        <f>+Táboa_3!BB35-Táboa_4!BB35</f>
        <v>0</v>
      </c>
      <c r="BC35" s="22">
        <f>+Táboa_3!BC35-Táboa_4!BC35</f>
        <v>0</v>
      </c>
      <c r="BD35" s="22">
        <f>+Táboa_3!BD35-Táboa_4!BD35</f>
        <v>0</v>
      </c>
      <c r="BE35" s="22">
        <f>+Táboa_3!BE35-Táboa_4!BE35</f>
        <v>1</v>
      </c>
      <c r="BF35" s="22">
        <f>+Táboa_3!BF35-Táboa_4!BF35</f>
        <v>0</v>
      </c>
      <c r="BG35" s="22">
        <f>+Táboa_3!BG35-Táboa_4!BG35</f>
        <v>0</v>
      </c>
      <c r="BH35" s="22">
        <f>+Táboa_3!BH35-Táboa_4!BH35</f>
        <v>0</v>
      </c>
      <c r="BI35" s="22">
        <f>+Táboa_3!BI35-Táboa_4!BI35</f>
        <v>0</v>
      </c>
      <c r="BJ35" s="22">
        <f>+Táboa_3!BJ35-Táboa_4!BJ35</f>
        <v>0</v>
      </c>
      <c r="BK35" s="22">
        <f>+Táboa_3!BK35-Táboa_4!BK35</f>
        <v>0</v>
      </c>
      <c r="BL35" s="22">
        <f>+Táboa_3!BL35-Táboa_4!BL35</f>
        <v>38</v>
      </c>
      <c r="BM35" s="22">
        <f>+Táboa_3!BM35-Táboa_4!BM35</f>
        <v>0</v>
      </c>
      <c r="BN35" s="22">
        <f>+Táboa_3!BN35-Táboa_4!BN35</f>
        <v>8</v>
      </c>
      <c r="BO35" s="22">
        <f>+Táboa_3!BO35-Táboa_4!BO35</f>
        <v>0</v>
      </c>
      <c r="BP35" s="22">
        <f>+Táboa_3!BP35-Táboa_4!BP35</f>
        <v>50</v>
      </c>
      <c r="BQ35" s="22">
        <f>+Táboa_3!BQ35-Táboa_4!BQ35</f>
        <v>76</v>
      </c>
      <c r="BR35" s="22">
        <f>+Táboa_3!BR35-Táboa_4!BR35</f>
        <v>0</v>
      </c>
      <c r="BS35" s="22">
        <f>+Táboa_3!BS35-Táboa_4!BS35</f>
        <v>628</v>
      </c>
      <c r="BT35" s="22">
        <f>+Táboa_3!BT35-Táboa_4!BT35</f>
        <v>3</v>
      </c>
      <c r="BU35" s="22">
        <f>+Táboa_3!BU35-Táboa_4!BU35</f>
        <v>60</v>
      </c>
      <c r="BV35" s="76">
        <f>+Táboa_3!BV35-Táboa_4!BV35</f>
        <v>0</v>
      </c>
      <c r="BW35" s="113">
        <f t="shared" si="0"/>
        <v>18090</v>
      </c>
      <c r="BX35" s="60">
        <f>+Táboa_3!BX35-Táboa_4!BX35</f>
        <v>4046</v>
      </c>
      <c r="BY35" s="22">
        <f>+Táboa_3!BY35-Táboa_4!BY35</f>
        <v>0</v>
      </c>
      <c r="BZ35" s="76">
        <f>+Táboa_3!BZ35-Táboa_4!BZ35</f>
        <v>0</v>
      </c>
      <c r="CA35" s="113">
        <f t="shared" si="2"/>
        <v>4046</v>
      </c>
      <c r="CB35" s="60">
        <f>+Táboa_3!CB35-Táboa_4!CB35</f>
        <v>0</v>
      </c>
      <c r="CC35" s="76">
        <f>+Táboa_3!CC35-Táboa_4!CC35</f>
        <v>-1264</v>
      </c>
      <c r="CD35" s="113">
        <f t="shared" si="3"/>
        <v>-1264</v>
      </c>
      <c r="CE35" s="60">
        <f>+Táboa_3!CE35-Táboa_4!CE35</f>
        <v>85458</v>
      </c>
      <c r="CF35" s="22">
        <f>+Táboa_3!CF35-Táboa_4!CF35</f>
        <v>16490</v>
      </c>
      <c r="CG35" s="76">
        <f>+Táboa_3!CG35-Táboa_4!CG35</f>
        <v>60557</v>
      </c>
      <c r="CH35" s="113">
        <f t="shared" si="4"/>
        <v>162505</v>
      </c>
      <c r="CI35" s="81">
        <f t="shared" si="5"/>
        <v>165287</v>
      </c>
      <c r="CJ35" s="113">
        <f t="shared" si="1"/>
        <v>183377</v>
      </c>
      <c r="CK35" s="91"/>
      <c r="CL35" s="32"/>
    </row>
    <row r="36" spans="1:90" x14ac:dyDescent="0.2">
      <c r="A36" s="63" t="s">
        <v>191</v>
      </c>
      <c r="B36" s="57" t="s">
        <v>192</v>
      </c>
      <c r="C36" s="60">
        <f>+Táboa_3!C36-Táboa_4!C36</f>
        <v>523</v>
      </c>
      <c r="D36" s="22">
        <f>+Táboa_3!D36-Táboa_4!D36</f>
        <v>0</v>
      </c>
      <c r="E36" s="22">
        <f>+Táboa_3!E36-Táboa_4!E36</f>
        <v>0</v>
      </c>
      <c r="F36" s="22">
        <f>+Táboa_3!F36-Táboa_4!F36</f>
        <v>21</v>
      </c>
      <c r="G36" s="22">
        <f>+Táboa_3!G36-Táboa_4!G36</f>
        <v>0</v>
      </c>
      <c r="H36" s="22">
        <f>+Táboa_3!H36-Táboa_4!H36</f>
        <v>0</v>
      </c>
      <c r="I36" s="22">
        <f>+Táboa_3!I36-Táboa_4!I36</f>
        <v>0</v>
      </c>
      <c r="J36" s="22">
        <f>+Táboa_3!J36-Táboa_4!J36</f>
        <v>0</v>
      </c>
      <c r="K36" s="22">
        <f>+Táboa_3!K36-Táboa_4!K36</f>
        <v>0</v>
      </c>
      <c r="L36" s="22">
        <f>+Táboa_3!L36-Táboa_4!L36</f>
        <v>0</v>
      </c>
      <c r="M36" s="22">
        <f>+Táboa_3!M36-Táboa_4!M36</f>
        <v>0</v>
      </c>
      <c r="N36" s="22">
        <f>+Táboa_3!N36-Táboa_4!N36</f>
        <v>0</v>
      </c>
      <c r="O36" s="22">
        <f>+Táboa_3!O36-Táboa_4!O36</f>
        <v>0</v>
      </c>
      <c r="P36" s="22">
        <f>+Táboa_3!P36-Táboa_4!P36</f>
        <v>0</v>
      </c>
      <c r="Q36" s="22">
        <f>+Táboa_3!Q36-Táboa_4!Q36</f>
        <v>99548</v>
      </c>
      <c r="R36" s="22">
        <f>+Táboa_3!R36-Táboa_4!R36</f>
        <v>0</v>
      </c>
      <c r="S36" s="22">
        <f>+Táboa_3!S36-Táboa_4!S36</f>
        <v>0</v>
      </c>
      <c r="T36" s="22">
        <f>+Táboa_3!T36-Táboa_4!T36</f>
        <v>0</v>
      </c>
      <c r="U36" s="22">
        <f>+Táboa_3!U36-Táboa_4!U36</f>
        <v>0</v>
      </c>
      <c r="V36" s="22">
        <f>+Táboa_3!V36-Táboa_4!V36</f>
        <v>0</v>
      </c>
      <c r="W36" s="22">
        <f>+Táboa_3!W36-Táboa_4!W36</f>
        <v>0</v>
      </c>
      <c r="X36" s="22">
        <f>+Táboa_3!X36-Táboa_4!X36</f>
        <v>3573</v>
      </c>
      <c r="Y36" s="22">
        <f>+Táboa_3!Y36-Táboa_4!Y36</f>
        <v>0</v>
      </c>
      <c r="Z36" s="22">
        <f>+Táboa_3!Z36-Táboa_4!Z36</f>
        <v>0</v>
      </c>
      <c r="AA36" s="22">
        <f>+Táboa_3!AA36-Táboa_4!AA36</f>
        <v>0</v>
      </c>
      <c r="AB36" s="22">
        <f>+Táboa_3!AB36-Táboa_4!AB36</f>
        <v>0</v>
      </c>
      <c r="AC36" s="22">
        <f>+Táboa_3!AC36-Táboa_4!AC36</f>
        <v>0</v>
      </c>
      <c r="AD36" s="22">
        <f>+Táboa_3!AD36-Táboa_4!AD36</f>
        <v>269</v>
      </c>
      <c r="AE36" s="22">
        <f>+Táboa_3!AE36-Táboa_4!AE36</f>
        <v>16316</v>
      </c>
      <c r="AF36" s="22">
        <f>+Táboa_3!AF36-Táboa_4!AF36</f>
        <v>799</v>
      </c>
      <c r="AG36" s="22">
        <f>+Táboa_3!AG36-Táboa_4!AG36</f>
        <v>0</v>
      </c>
      <c r="AH36" s="22">
        <f>+Táboa_3!AH36-Táboa_4!AH36</f>
        <v>0</v>
      </c>
      <c r="AI36" s="22">
        <f>+Táboa_3!AI36-Táboa_4!AI36</f>
        <v>0</v>
      </c>
      <c r="AJ36" s="22">
        <f>+Táboa_3!AJ36-Táboa_4!AJ36</f>
        <v>0</v>
      </c>
      <c r="AK36" s="22">
        <f>+Táboa_3!AK36-Táboa_4!AK36</f>
        <v>13311</v>
      </c>
      <c r="AL36" s="22">
        <f>+Táboa_3!AL36-Táboa_4!AL36</f>
        <v>0</v>
      </c>
      <c r="AM36" s="22">
        <f>+Táboa_3!AM36-Táboa_4!AM36</f>
        <v>69</v>
      </c>
      <c r="AN36" s="22">
        <f>+Táboa_3!AN36-Táboa_4!AN36</f>
        <v>43</v>
      </c>
      <c r="AO36" s="22">
        <f>+Táboa_3!AO36-Táboa_4!AO36</f>
        <v>0</v>
      </c>
      <c r="AP36" s="22">
        <f>+Táboa_3!AP36-Táboa_4!AP36</f>
        <v>0</v>
      </c>
      <c r="AQ36" s="22">
        <f>+Táboa_3!AQ36-Táboa_4!AQ36</f>
        <v>0</v>
      </c>
      <c r="AR36" s="22">
        <f>+Táboa_3!AR36-Táboa_4!AR36</f>
        <v>0</v>
      </c>
      <c r="AS36" s="22">
        <f>+Táboa_3!AS36-Táboa_4!AS36</f>
        <v>0</v>
      </c>
      <c r="AT36" s="22">
        <f>+Táboa_3!AT36-Táboa_4!AT36</f>
        <v>1111</v>
      </c>
      <c r="AU36" s="22">
        <f>+Táboa_3!AU36-Táboa_4!AU36</f>
        <v>8</v>
      </c>
      <c r="AV36" s="22">
        <f>+Táboa_3!AV36-Táboa_4!AV36</f>
        <v>2</v>
      </c>
      <c r="AW36" s="22">
        <f>+Táboa_3!AW36-Táboa_4!AW36</f>
        <v>0</v>
      </c>
      <c r="AX36" s="22">
        <f>+Táboa_3!AX36-Táboa_4!AX36</f>
        <v>0</v>
      </c>
      <c r="AY36" s="22">
        <f>+Táboa_3!AY36-Táboa_4!AY36</f>
        <v>0</v>
      </c>
      <c r="AZ36" s="22">
        <f>+Táboa_3!AZ36-Táboa_4!AZ36</f>
        <v>0</v>
      </c>
      <c r="BA36" s="22">
        <f>+Táboa_3!BA36-Táboa_4!BA36</f>
        <v>0</v>
      </c>
      <c r="BB36" s="22">
        <f>+Táboa_3!BB36-Táboa_4!BB36</f>
        <v>0</v>
      </c>
      <c r="BC36" s="22">
        <f>+Táboa_3!BC36-Táboa_4!BC36</f>
        <v>0</v>
      </c>
      <c r="BD36" s="22">
        <f>+Táboa_3!BD36-Táboa_4!BD36</f>
        <v>0</v>
      </c>
      <c r="BE36" s="22">
        <f>+Táboa_3!BE36-Táboa_4!BE36</f>
        <v>10</v>
      </c>
      <c r="BF36" s="22">
        <f>+Táboa_3!BF36-Táboa_4!BF36</f>
        <v>0</v>
      </c>
      <c r="BG36" s="22">
        <f>+Táboa_3!BG36-Táboa_4!BG36</f>
        <v>0</v>
      </c>
      <c r="BH36" s="22">
        <f>+Táboa_3!BH36-Táboa_4!BH36</f>
        <v>0</v>
      </c>
      <c r="BI36" s="22">
        <f>+Táboa_3!BI36-Táboa_4!BI36</f>
        <v>0</v>
      </c>
      <c r="BJ36" s="22">
        <f>+Táboa_3!BJ36-Táboa_4!BJ36</f>
        <v>0</v>
      </c>
      <c r="BK36" s="22">
        <f>+Táboa_3!BK36-Táboa_4!BK36</f>
        <v>0</v>
      </c>
      <c r="BL36" s="22">
        <f>+Táboa_3!BL36-Táboa_4!BL36</f>
        <v>0</v>
      </c>
      <c r="BM36" s="22">
        <f>+Táboa_3!BM36-Táboa_4!BM36</f>
        <v>0</v>
      </c>
      <c r="BN36" s="22">
        <f>+Táboa_3!BN36-Táboa_4!BN36</f>
        <v>0</v>
      </c>
      <c r="BO36" s="22">
        <f>+Táboa_3!BO36-Táboa_4!BO36</f>
        <v>48</v>
      </c>
      <c r="BP36" s="22">
        <f>+Táboa_3!BP36-Táboa_4!BP36</f>
        <v>0</v>
      </c>
      <c r="BQ36" s="22">
        <f>+Táboa_3!BQ36-Táboa_4!BQ36</f>
        <v>0</v>
      </c>
      <c r="BR36" s="22">
        <f>+Táboa_3!BR36-Táboa_4!BR36</f>
        <v>0</v>
      </c>
      <c r="BS36" s="22">
        <f>+Táboa_3!BS36-Táboa_4!BS36</f>
        <v>0</v>
      </c>
      <c r="BT36" s="22">
        <f>+Táboa_3!BT36-Táboa_4!BT36</f>
        <v>0</v>
      </c>
      <c r="BU36" s="22">
        <f>+Táboa_3!BU36-Táboa_4!BU36</f>
        <v>0</v>
      </c>
      <c r="BV36" s="76">
        <f>+Táboa_3!BV36-Táboa_4!BV36</f>
        <v>0</v>
      </c>
      <c r="BW36" s="113">
        <f t="shared" si="0"/>
        <v>135651</v>
      </c>
      <c r="BX36" s="60">
        <f>+Táboa_3!BX36-Táboa_4!BX36</f>
        <v>0</v>
      </c>
      <c r="BY36" s="22">
        <f>+Táboa_3!BY36-Táboa_4!BY36</f>
        <v>0</v>
      </c>
      <c r="BZ36" s="76">
        <f>+Táboa_3!BZ36-Táboa_4!BZ36</f>
        <v>0</v>
      </c>
      <c r="CA36" s="113">
        <f t="shared" si="2"/>
        <v>0</v>
      </c>
      <c r="CB36" s="60">
        <f>+Táboa_3!CB36-Táboa_4!CB36</f>
        <v>72</v>
      </c>
      <c r="CC36" s="76">
        <f>+Táboa_3!CC36-Táboa_4!CC36</f>
        <v>-31</v>
      </c>
      <c r="CD36" s="113">
        <f t="shared" si="3"/>
        <v>41</v>
      </c>
      <c r="CE36" s="60">
        <f>+Táboa_3!CE36-Táboa_4!CE36</f>
        <v>86569</v>
      </c>
      <c r="CF36" s="22">
        <f>+Táboa_3!CF36-Táboa_4!CF36</f>
        <v>31330</v>
      </c>
      <c r="CG36" s="76">
        <f>+Táboa_3!CG36-Táboa_4!CG36</f>
        <v>11284</v>
      </c>
      <c r="CH36" s="113">
        <f t="shared" si="4"/>
        <v>129183</v>
      </c>
      <c r="CI36" s="81">
        <f t="shared" si="5"/>
        <v>129224</v>
      </c>
      <c r="CJ36" s="113">
        <f t="shared" si="1"/>
        <v>264875</v>
      </c>
      <c r="CK36" s="91"/>
      <c r="CL36" s="32"/>
    </row>
    <row r="37" spans="1:90" x14ac:dyDescent="0.2">
      <c r="A37" s="63" t="s">
        <v>193</v>
      </c>
      <c r="B37" s="57" t="s">
        <v>194</v>
      </c>
      <c r="C37" s="60">
        <f>+Táboa_3!C37-Táboa_4!C37</f>
        <v>966</v>
      </c>
      <c r="D37" s="22">
        <f>+Táboa_3!D37-Táboa_4!D37</f>
        <v>0</v>
      </c>
      <c r="E37" s="22">
        <f>+Táboa_3!E37-Táboa_4!E37</f>
        <v>1898</v>
      </c>
      <c r="F37" s="22">
        <f>+Táboa_3!F37-Táboa_4!F37</f>
        <v>1386</v>
      </c>
      <c r="G37" s="22">
        <f>+Táboa_3!G37-Táboa_4!G37</f>
        <v>47</v>
      </c>
      <c r="H37" s="22">
        <f>+Táboa_3!H37-Táboa_4!H37</f>
        <v>0</v>
      </c>
      <c r="I37" s="22">
        <f>+Táboa_3!I37-Táboa_4!I37</f>
        <v>903</v>
      </c>
      <c r="J37" s="22">
        <f>+Táboa_3!J37-Táboa_4!J37</f>
        <v>0</v>
      </c>
      <c r="K37" s="22">
        <f>+Táboa_3!K37-Táboa_4!K37</f>
        <v>0</v>
      </c>
      <c r="L37" s="22">
        <f>+Táboa_3!L37-Táboa_4!L37</f>
        <v>829</v>
      </c>
      <c r="M37" s="22">
        <f>+Táboa_3!M37-Táboa_4!M37</f>
        <v>613</v>
      </c>
      <c r="N37" s="22">
        <f>+Táboa_3!N37-Táboa_4!N37</f>
        <v>0</v>
      </c>
      <c r="O37" s="22">
        <f>+Táboa_3!O37-Táboa_4!O37</f>
        <v>346</v>
      </c>
      <c r="P37" s="22">
        <f>+Táboa_3!P37-Táboa_4!P37</f>
        <v>0</v>
      </c>
      <c r="Q37" s="22">
        <f>+Táboa_3!Q37-Táboa_4!Q37</f>
        <v>49053</v>
      </c>
      <c r="R37" s="22">
        <f>+Táboa_3!R37-Táboa_4!R37</f>
        <v>7713</v>
      </c>
      <c r="S37" s="22">
        <f>+Táboa_3!S37-Táboa_4!S37</f>
        <v>0</v>
      </c>
      <c r="T37" s="22">
        <f>+Táboa_3!T37-Táboa_4!T37</f>
        <v>0</v>
      </c>
      <c r="U37" s="22">
        <f>+Táboa_3!U37-Táboa_4!U37</f>
        <v>1721</v>
      </c>
      <c r="V37" s="22">
        <f>+Táboa_3!V37-Táboa_4!V37</f>
        <v>256</v>
      </c>
      <c r="W37" s="22">
        <f>+Táboa_3!W37-Táboa_4!W37</f>
        <v>2948</v>
      </c>
      <c r="X37" s="22">
        <f>+Táboa_3!X37-Táboa_4!X37</f>
        <v>3823</v>
      </c>
      <c r="Y37" s="22">
        <f>+Táboa_3!Y37-Táboa_4!Y37</f>
        <v>652</v>
      </c>
      <c r="Z37" s="22">
        <f>+Táboa_3!Z37-Táboa_4!Z37</f>
        <v>0</v>
      </c>
      <c r="AA37" s="22">
        <f>+Táboa_3!AA37-Táboa_4!AA37</f>
        <v>0</v>
      </c>
      <c r="AB37" s="22">
        <f>+Táboa_3!AB37-Táboa_4!AB37</f>
        <v>44</v>
      </c>
      <c r="AC37" s="22">
        <f>+Táboa_3!AC37-Táboa_4!AC37</f>
        <v>2880</v>
      </c>
      <c r="AD37" s="22">
        <f>+Táboa_3!AD37-Táboa_4!AD37</f>
        <v>85</v>
      </c>
      <c r="AE37" s="22">
        <f>+Táboa_3!AE37-Táboa_4!AE37</f>
        <v>12004</v>
      </c>
      <c r="AF37" s="22">
        <f>+Táboa_3!AF37-Táboa_4!AF37</f>
        <v>0</v>
      </c>
      <c r="AG37" s="22">
        <f>+Táboa_3!AG37-Táboa_4!AG37</f>
        <v>28</v>
      </c>
      <c r="AH37" s="22">
        <f>+Táboa_3!AH37-Táboa_4!AH37</f>
        <v>0</v>
      </c>
      <c r="AI37" s="22">
        <f>+Táboa_3!AI37-Táboa_4!AI37</f>
        <v>0</v>
      </c>
      <c r="AJ37" s="22">
        <f>+Táboa_3!AJ37-Táboa_4!AJ37</f>
        <v>0</v>
      </c>
      <c r="AK37" s="22">
        <f>+Táboa_3!AK37-Táboa_4!AK37</f>
        <v>60222</v>
      </c>
      <c r="AL37" s="22">
        <f>+Táboa_3!AL37-Táboa_4!AL37</f>
        <v>0</v>
      </c>
      <c r="AM37" s="22">
        <f>+Táboa_3!AM37-Táboa_4!AM37</f>
        <v>10531</v>
      </c>
      <c r="AN37" s="22">
        <f>+Táboa_3!AN37-Táboa_4!AN37</f>
        <v>67</v>
      </c>
      <c r="AO37" s="22">
        <f>+Táboa_3!AO37-Táboa_4!AO37</f>
        <v>0</v>
      </c>
      <c r="AP37" s="22">
        <f>+Táboa_3!AP37-Táboa_4!AP37</f>
        <v>0</v>
      </c>
      <c r="AQ37" s="22">
        <f>+Táboa_3!AQ37-Táboa_4!AQ37</f>
        <v>4565</v>
      </c>
      <c r="AR37" s="22">
        <f>+Táboa_3!AR37-Táboa_4!AR37</f>
        <v>0</v>
      </c>
      <c r="AS37" s="22">
        <f>+Táboa_3!AS37-Táboa_4!AS37</f>
        <v>0</v>
      </c>
      <c r="AT37" s="22">
        <f>+Táboa_3!AT37-Táboa_4!AT37</f>
        <v>4189</v>
      </c>
      <c r="AU37" s="22">
        <f>+Táboa_3!AU37-Táboa_4!AU37</f>
        <v>4</v>
      </c>
      <c r="AV37" s="22">
        <f>+Táboa_3!AV37-Táboa_4!AV37</f>
        <v>17</v>
      </c>
      <c r="AW37" s="22">
        <f>+Táboa_3!AW37-Táboa_4!AW37</f>
        <v>0</v>
      </c>
      <c r="AX37" s="22">
        <f>+Táboa_3!AX37-Táboa_4!AX37</f>
        <v>0</v>
      </c>
      <c r="AY37" s="22">
        <f>+Táboa_3!AY37-Táboa_4!AY37</f>
        <v>597</v>
      </c>
      <c r="AZ37" s="22">
        <f>+Táboa_3!AZ37-Táboa_4!AZ37</f>
        <v>448</v>
      </c>
      <c r="BA37" s="22">
        <f>+Táboa_3!BA37-Táboa_4!BA37</f>
        <v>433</v>
      </c>
      <c r="BB37" s="22">
        <f>+Táboa_3!BB37-Táboa_4!BB37</f>
        <v>0</v>
      </c>
      <c r="BC37" s="22">
        <f>+Táboa_3!BC37-Táboa_4!BC37</f>
        <v>0</v>
      </c>
      <c r="BD37" s="22">
        <f>+Táboa_3!BD37-Táboa_4!BD37</f>
        <v>11</v>
      </c>
      <c r="BE37" s="22">
        <f>+Táboa_3!BE37-Táboa_4!BE37</f>
        <v>0</v>
      </c>
      <c r="BF37" s="22">
        <f>+Táboa_3!BF37-Táboa_4!BF37</f>
        <v>0</v>
      </c>
      <c r="BG37" s="22">
        <f>+Táboa_3!BG37-Táboa_4!BG37</f>
        <v>0</v>
      </c>
      <c r="BH37" s="22">
        <f>+Táboa_3!BH37-Táboa_4!BH37</f>
        <v>0</v>
      </c>
      <c r="BI37" s="22">
        <f>+Táboa_3!BI37-Táboa_4!BI37</f>
        <v>0</v>
      </c>
      <c r="BJ37" s="22">
        <f>+Táboa_3!BJ37-Táboa_4!BJ37</f>
        <v>0</v>
      </c>
      <c r="BK37" s="22">
        <f>+Táboa_3!BK37-Táboa_4!BK37</f>
        <v>3940</v>
      </c>
      <c r="BL37" s="22">
        <f>+Táboa_3!BL37-Táboa_4!BL37</f>
        <v>393</v>
      </c>
      <c r="BM37" s="22">
        <f>+Táboa_3!BM37-Táboa_4!BM37</f>
        <v>0</v>
      </c>
      <c r="BN37" s="22">
        <f>+Táboa_3!BN37-Táboa_4!BN37</f>
        <v>7</v>
      </c>
      <c r="BO37" s="22">
        <f>+Táboa_3!BO37-Táboa_4!BO37</f>
        <v>433</v>
      </c>
      <c r="BP37" s="22">
        <f>+Táboa_3!BP37-Táboa_4!BP37</f>
        <v>8</v>
      </c>
      <c r="BQ37" s="22">
        <f>+Táboa_3!BQ37-Táboa_4!BQ37</f>
        <v>132</v>
      </c>
      <c r="BR37" s="22">
        <f>+Táboa_3!BR37-Táboa_4!BR37</f>
        <v>0</v>
      </c>
      <c r="BS37" s="22">
        <f>+Táboa_3!BS37-Táboa_4!BS37</f>
        <v>248</v>
      </c>
      <c r="BT37" s="22">
        <f>+Táboa_3!BT37-Táboa_4!BT37</f>
        <v>53</v>
      </c>
      <c r="BU37" s="22">
        <f>+Táboa_3!BU37-Táboa_4!BU37</f>
        <v>3820</v>
      </c>
      <c r="BV37" s="76">
        <f>+Táboa_3!BV37-Táboa_4!BV37</f>
        <v>0</v>
      </c>
      <c r="BW37" s="113">
        <f t="shared" si="0"/>
        <v>178313</v>
      </c>
      <c r="BX37" s="60">
        <f>+Táboa_3!BX37-Táboa_4!BX37</f>
        <v>1405</v>
      </c>
      <c r="BY37" s="22">
        <f>+Táboa_3!BY37-Táboa_4!BY37</f>
        <v>0</v>
      </c>
      <c r="BZ37" s="76">
        <f>+Táboa_3!BZ37-Táboa_4!BZ37</f>
        <v>0</v>
      </c>
      <c r="CA37" s="113">
        <f t="shared" si="2"/>
        <v>1405</v>
      </c>
      <c r="CB37" s="60">
        <f>+Táboa_3!CB37-Táboa_4!CB37</f>
        <v>0</v>
      </c>
      <c r="CC37" s="76">
        <f>+Táboa_3!CC37-Táboa_4!CC37</f>
        <v>-991</v>
      </c>
      <c r="CD37" s="113">
        <f t="shared" si="3"/>
        <v>-991</v>
      </c>
      <c r="CE37" s="60">
        <f>+Táboa_3!CE37-Táboa_4!CE37</f>
        <v>329795</v>
      </c>
      <c r="CF37" s="22">
        <f>+Táboa_3!CF37-Táboa_4!CF37</f>
        <v>232207</v>
      </c>
      <c r="CG37" s="76">
        <f>+Táboa_3!CG37-Táboa_4!CG37</f>
        <v>110229</v>
      </c>
      <c r="CH37" s="113">
        <f t="shared" si="4"/>
        <v>672231</v>
      </c>
      <c r="CI37" s="81">
        <f t="shared" si="5"/>
        <v>672645</v>
      </c>
      <c r="CJ37" s="113">
        <f t="shared" si="1"/>
        <v>850958</v>
      </c>
      <c r="CK37" s="91"/>
      <c r="CL37" s="32"/>
    </row>
    <row r="38" spans="1:90" x14ac:dyDescent="0.2">
      <c r="A38" s="63" t="s">
        <v>195</v>
      </c>
      <c r="B38" s="57" t="s">
        <v>196</v>
      </c>
      <c r="C38" s="60">
        <f>+Táboa_3!C38-Táboa_4!C38</f>
        <v>0</v>
      </c>
      <c r="D38" s="22">
        <f>+Táboa_3!D38-Táboa_4!D38</f>
        <v>0</v>
      </c>
      <c r="E38" s="22">
        <f>+Táboa_3!E38-Táboa_4!E38</f>
        <v>0</v>
      </c>
      <c r="F38" s="22">
        <f>+Táboa_3!F38-Táboa_4!F38</f>
        <v>0</v>
      </c>
      <c r="G38" s="22">
        <f>+Táboa_3!G38-Táboa_4!G38</f>
        <v>0</v>
      </c>
      <c r="H38" s="22">
        <f>+Táboa_3!H38-Táboa_4!H38</f>
        <v>0</v>
      </c>
      <c r="I38" s="22">
        <f>+Táboa_3!I38-Táboa_4!I38</f>
        <v>703</v>
      </c>
      <c r="J38" s="22">
        <f>+Táboa_3!J38-Táboa_4!J38</f>
        <v>539</v>
      </c>
      <c r="K38" s="22">
        <f>+Táboa_3!K38-Táboa_4!K38</f>
        <v>0</v>
      </c>
      <c r="L38" s="22">
        <f>+Táboa_3!L38-Táboa_4!L38</f>
        <v>97</v>
      </c>
      <c r="M38" s="22">
        <f>+Táboa_3!M38-Táboa_4!M38</f>
        <v>354</v>
      </c>
      <c r="N38" s="22">
        <f>+Táboa_3!N38-Táboa_4!N38</f>
        <v>0</v>
      </c>
      <c r="O38" s="22">
        <f>+Táboa_3!O38-Táboa_4!O38</f>
        <v>5</v>
      </c>
      <c r="P38" s="22">
        <f>+Táboa_3!P38-Táboa_4!P38</f>
        <v>0</v>
      </c>
      <c r="Q38" s="22">
        <f>+Táboa_3!Q38-Táboa_4!Q38</f>
        <v>10471</v>
      </c>
      <c r="R38" s="22">
        <f>+Táboa_3!R38-Táboa_4!R38</f>
        <v>0</v>
      </c>
      <c r="S38" s="22">
        <f>+Táboa_3!S38-Táboa_4!S38</f>
        <v>959</v>
      </c>
      <c r="T38" s="22">
        <f>+Táboa_3!T38-Táboa_4!T38</f>
        <v>0</v>
      </c>
      <c r="U38" s="22">
        <f>+Táboa_3!U38-Táboa_4!U38</f>
        <v>977</v>
      </c>
      <c r="V38" s="22">
        <f>+Táboa_3!V38-Táboa_4!V38</f>
        <v>764</v>
      </c>
      <c r="W38" s="22">
        <f>+Táboa_3!W38-Táboa_4!W38</f>
        <v>1135</v>
      </c>
      <c r="X38" s="22">
        <f>+Táboa_3!X38-Táboa_4!X38</f>
        <v>6479</v>
      </c>
      <c r="Y38" s="22">
        <f>+Táboa_3!Y38-Táboa_4!Y38</f>
        <v>646</v>
      </c>
      <c r="Z38" s="22">
        <f>+Táboa_3!Z38-Táboa_4!Z38</f>
        <v>0</v>
      </c>
      <c r="AA38" s="22">
        <f>+Táboa_3!AA38-Táboa_4!AA38</f>
        <v>0</v>
      </c>
      <c r="AB38" s="22">
        <f>+Táboa_3!AB38-Táboa_4!AB38</f>
        <v>0</v>
      </c>
      <c r="AC38" s="22">
        <f>+Táboa_3!AC38-Táboa_4!AC38</f>
        <v>1231</v>
      </c>
      <c r="AD38" s="22">
        <f>+Táboa_3!AD38-Táboa_4!AD38</f>
        <v>0</v>
      </c>
      <c r="AE38" s="22">
        <f>+Táboa_3!AE38-Táboa_4!AE38</f>
        <v>0</v>
      </c>
      <c r="AF38" s="22">
        <f>+Táboa_3!AF38-Táboa_4!AF38</f>
        <v>0</v>
      </c>
      <c r="AG38" s="22">
        <f>+Táboa_3!AG38-Táboa_4!AG38</f>
        <v>0</v>
      </c>
      <c r="AH38" s="22">
        <f>+Táboa_3!AH38-Táboa_4!AH38</f>
        <v>0</v>
      </c>
      <c r="AI38" s="22">
        <f>+Táboa_3!AI38-Táboa_4!AI38</f>
        <v>0</v>
      </c>
      <c r="AJ38" s="22">
        <f>+Táboa_3!AJ38-Táboa_4!AJ38</f>
        <v>0</v>
      </c>
      <c r="AK38" s="22">
        <f>+Táboa_3!AK38-Táboa_4!AK38</f>
        <v>0</v>
      </c>
      <c r="AL38" s="22">
        <f>+Táboa_3!AL38-Táboa_4!AL38</f>
        <v>579</v>
      </c>
      <c r="AM38" s="22">
        <f>+Táboa_3!AM38-Táboa_4!AM38</f>
        <v>184</v>
      </c>
      <c r="AN38" s="22">
        <f>+Táboa_3!AN38-Táboa_4!AN38</f>
        <v>272</v>
      </c>
      <c r="AO38" s="22">
        <f>+Táboa_3!AO38-Táboa_4!AO38</f>
        <v>0</v>
      </c>
      <c r="AP38" s="22">
        <f>+Táboa_3!AP38-Táboa_4!AP38</f>
        <v>0</v>
      </c>
      <c r="AQ38" s="22">
        <f>+Táboa_3!AQ38-Táboa_4!AQ38</f>
        <v>0</v>
      </c>
      <c r="AR38" s="22">
        <f>+Táboa_3!AR38-Táboa_4!AR38</f>
        <v>0</v>
      </c>
      <c r="AS38" s="22">
        <f>+Táboa_3!AS38-Táboa_4!AS38</f>
        <v>0</v>
      </c>
      <c r="AT38" s="22">
        <f>+Táboa_3!AT38-Táboa_4!AT38</f>
        <v>1706</v>
      </c>
      <c r="AU38" s="22">
        <f>+Táboa_3!AU38-Táboa_4!AU38</f>
        <v>176</v>
      </c>
      <c r="AV38" s="22">
        <f>+Táboa_3!AV38-Táboa_4!AV38</f>
        <v>1</v>
      </c>
      <c r="AW38" s="22">
        <f>+Táboa_3!AW38-Táboa_4!AW38</f>
        <v>0</v>
      </c>
      <c r="AX38" s="22">
        <f>+Táboa_3!AX38-Táboa_4!AX38</f>
        <v>0</v>
      </c>
      <c r="AY38" s="22">
        <f>+Táboa_3!AY38-Táboa_4!AY38</f>
        <v>992</v>
      </c>
      <c r="AZ38" s="22">
        <f>+Táboa_3!AZ38-Táboa_4!AZ38</f>
        <v>0</v>
      </c>
      <c r="BA38" s="22">
        <f>+Táboa_3!BA38-Táboa_4!BA38</f>
        <v>0</v>
      </c>
      <c r="BB38" s="22">
        <f>+Táboa_3!BB38-Táboa_4!BB38</f>
        <v>0</v>
      </c>
      <c r="BC38" s="22">
        <f>+Táboa_3!BC38-Táboa_4!BC38</f>
        <v>0</v>
      </c>
      <c r="BD38" s="22">
        <f>+Táboa_3!BD38-Táboa_4!BD38</f>
        <v>0</v>
      </c>
      <c r="BE38" s="22">
        <f>+Táboa_3!BE38-Táboa_4!BE38</f>
        <v>0</v>
      </c>
      <c r="BF38" s="22">
        <f>+Táboa_3!BF38-Táboa_4!BF38</f>
        <v>0</v>
      </c>
      <c r="BG38" s="22">
        <f>+Táboa_3!BG38-Táboa_4!BG38</f>
        <v>0</v>
      </c>
      <c r="BH38" s="22">
        <f>+Táboa_3!BH38-Táboa_4!BH38</f>
        <v>0</v>
      </c>
      <c r="BI38" s="22">
        <f>+Táboa_3!BI38-Táboa_4!BI38</f>
        <v>0</v>
      </c>
      <c r="BJ38" s="22">
        <f>+Táboa_3!BJ38-Táboa_4!BJ38</f>
        <v>0</v>
      </c>
      <c r="BK38" s="22">
        <f>+Táboa_3!BK38-Táboa_4!BK38</f>
        <v>0</v>
      </c>
      <c r="BL38" s="22">
        <f>+Táboa_3!BL38-Táboa_4!BL38</f>
        <v>492</v>
      </c>
      <c r="BM38" s="22">
        <f>+Táboa_3!BM38-Táboa_4!BM38</f>
        <v>3</v>
      </c>
      <c r="BN38" s="22">
        <f>+Táboa_3!BN38-Táboa_4!BN38</f>
        <v>426</v>
      </c>
      <c r="BO38" s="22">
        <f>+Táboa_3!BO38-Táboa_4!BO38</f>
        <v>6</v>
      </c>
      <c r="BP38" s="22">
        <f>+Táboa_3!BP38-Táboa_4!BP38</f>
        <v>0</v>
      </c>
      <c r="BQ38" s="22">
        <f>+Táboa_3!BQ38-Táboa_4!BQ38</f>
        <v>0</v>
      </c>
      <c r="BR38" s="22">
        <f>+Táboa_3!BR38-Táboa_4!BR38</f>
        <v>0</v>
      </c>
      <c r="BS38" s="22">
        <f>+Táboa_3!BS38-Táboa_4!BS38</f>
        <v>0</v>
      </c>
      <c r="BT38" s="22">
        <f>+Táboa_3!BT38-Táboa_4!BT38</f>
        <v>0</v>
      </c>
      <c r="BU38" s="22">
        <f>+Táboa_3!BU38-Táboa_4!BU38</f>
        <v>0</v>
      </c>
      <c r="BV38" s="76">
        <f>+Táboa_3!BV38-Táboa_4!BV38</f>
        <v>0</v>
      </c>
      <c r="BW38" s="113">
        <f t="shared" si="0"/>
        <v>29197</v>
      </c>
      <c r="BX38" s="60">
        <f>+Táboa_3!BX38-Táboa_4!BX38</f>
        <v>0</v>
      </c>
      <c r="BY38" s="22">
        <f>+Táboa_3!BY38-Táboa_4!BY38</f>
        <v>0</v>
      </c>
      <c r="BZ38" s="76">
        <f>+Táboa_3!BZ38-Táboa_4!BZ38</f>
        <v>0</v>
      </c>
      <c r="CA38" s="113">
        <f t="shared" si="2"/>
        <v>0</v>
      </c>
      <c r="CB38" s="60">
        <f>+Táboa_3!CB38-Táboa_4!CB38</f>
        <v>0</v>
      </c>
      <c r="CC38" s="76">
        <f>+Táboa_3!CC38-Táboa_4!CC38</f>
        <v>433</v>
      </c>
      <c r="CD38" s="113">
        <f t="shared" si="3"/>
        <v>433</v>
      </c>
      <c r="CE38" s="60">
        <f>+Táboa_3!CE38-Táboa_4!CE38</f>
        <v>34454</v>
      </c>
      <c r="CF38" s="22">
        <f>+Táboa_3!CF38-Táboa_4!CF38</f>
        <v>253686</v>
      </c>
      <c r="CG38" s="76">
        <f>+Táboa_3!CG38-Táboa_4!CG38</f>
        <v>49115</v>
      </c>
      <c r="CH38" s="113">
        <f t="shared" si="4"/>
        <v>337255</v>
      </c>
      <c r="CI38" s="81">
        <f t="shared" si="5"/>
        <v>337688</v>
      </c>
      <c r="CJ38" s="113">
        <f t="shared" si="1"/>
        <v>366885</v>
      </c>
      <c r="CK38" s="91"/>
      <c r="CL38" s="32"/>
    </row>
    <row r="39" spans="1:90" x14ac:dyDescent="0.2">
      <c r="A39" s="63" t="s">
        <v>197</v>
      </c>
      <c r="B39" s="57" t="s">
        <v>198</v>
      </c>
      <c r="C39" s="60">
        <f>+Táboa_3!C39-Táboa_4!C39</f>
        <v>0</v>
      </c>
      <c r="D39" s="22">
        <f>+Táboa_3!D39-Táboa_4!D39</f>
        <v>0</v>
      </c>
      <c r="E39" s="22">
        <f>+Táboa_3!E39-Táboa_4!E39</f>
        <v>0</v>
      </c>
      <c r="F39" s="22">
        <f>+Táboa_3!F39-Táboa_4!F39</f>
        <v>249</v>
      </c>
      <c r="G39" s="22">
        <f>+Táboa_3!G39-Táboa_4!G39</f>
        <v>2</v>
      </c>
      <c r="H39" s="22">
        <f>+Táboa_3!H39-Táboa_4!H39</f>
        <v>369</v>
      </c>
      <c r="I39" s="22">
        <f>+Táboa_3!I39-Táboa_4!I39</f>
        <v>19254</v>
      </c>
      <c r="J39" s="22">
        <f>+Táboa_3!J39-Táboa_4!J39</f>
        <v>7289</v>
      </c>
      <c r="K39" s="22">
        <f>+Táboa_3!K39-Táboa_4!K39</f>
        <v>997</v>
      </c>
      <c r="L39" s="22">
        <f>+Táboa_3!L39-Táboa_4!L39</f>
        <v>12907</v>
      </c>
      <c r="M39" s="22">
        <f>+Táboa_3!M39-Táboa_4!M39</f>
        <v>3452</v>
      </c>
      <c r="N39" s="22">
        <f>+Táboa_3!N39-Táboa_4!N39</f>
        <v>0</v>
      </c>
      <c r="O39" s="22">
        <f>+Táboa_3!O39-Táboa_4!O39</f>
        <v>22</v>
      </c>
      <c r="P39" s="22">
        <f>+Táboa_3!P39-Táboa_4!P39</f>
        <v>3838</v>
      </c>
      <c r="Q39" s="22">
        <f>+Táboa_3!Q39-Táboa_4!Q39</f>
        <v>485</v>
      </c>
      <c r="R39" s="22">
        <f>+Táboa_3!R39-Táboa_4!R39</f>
        <v>10229</v>
      </c>
      <c r="S39" s="22">
        <f>+Táboa_3!S39-Táboa_4!S39</f>
        <v>610</v>
      </c>
      <c r="T39" s="22">
        <f>+Táboa_3!T39-Táboa_4!T39</f>
        <v>0</v>
      </c>
      <c r="U39" s="22">
        <f>+Táboa_3!U39-Táboa_4!U39</f>
        <v>681</v>
      </c>
      <c r="V39" s="22">
        <f>+Táboa_3!V39-Táboa_4!V39</f>
        <v>213</v>
      </c>
      <c r="W39" s="22">
        <f>+Táboa_3!W39-Táboa_4!W39</f>
        <v>0</v>
      </c>
      <c r="X39" s="22">
        <f>+Táboa_3!X39-Táboa_4!X39</f>
        <v>641</v>
      </c>
      <c r="Y39" s="22">
        <f>+Táboa_3!Y39-Táboa_4!Y39</f>
        <v>616</v>
      </c>
      <c r="Z39" s="22">
        <f>+Táboa_3!Z39-Táboa_4!Z39</f>
        <v>74</v>
      </c>
      <c r="AA39" s="22">
        <f>+Táboa_3!AA39-Táboa_4!AA39</f>
        <v>875</v>
      </c>
      <c r="AB39" s="22">
        <f>+Táboa_3!AB39-Táboa_4!AB39</f>
        <v>1</v>
      </c>
      <c r="AC39" s="22">
        <f>+Táboa_3!AC39-Táboa_4!AC39</f>
        <v>1468</v>
      </c>
      <c r="AD39" s="22">
        <f>+Táboa_3!AD39-Táboa_4!AD39</f>
        <v>61</v>
      </c>
      <c r="AE39" s="22">
        <f>+Táboa_3!AE39-Táboa_4!AE39</f>
        <v>0</v>
      </c>
      <c r="AF39" s="22">
        <f>+Táboa_3!AF39-Táboa_4!AF39</f>
        <v>618</v>
      </c>
      <c r="AG39" s="22">
        <f>+Táboa_3!AG39-Táboa_4!AG39</f>
        <v>20</v>
      </c>
      <c r="AH39" s="22">
        <f>+Táboa_3!AH39-Táboa_4!AH39</f>
        <v>0</v>
      </c>
      <c r="AI39" s="22">
        <f>+Táboa_3!AI39-Táboa_4!AI39</f>
        <v>5891</v>
      </c>
      <c r="AJ39" s="22">
        <f>+Táboa_3!AJ39-Táboa_4!AJ39</f>
        <v>0</v>
      </c>
      <c r="AK39" s="22">
        <f>+Táboa_3!AK39-Táboa_4!AK39</f>
        <v>252</v>
      </c>
      <c r="AL39" s="22">
        <f>+Táboa_3!AL39-Táboa_4!AL39</f>
        <v>0</v>
      </c>
      <c r="AM39" s="22">
        <f>+Táboa_3!AM39-Táboa_4!AM39</f>
        <v>551</v>
      </c>
      <c r="AN39" s="22">
        <f>+Táboa_3!AN39-Táboa_4!AN39</f>
        <v>1214</v>
      </c>
      <c r="AO39" s="22">
        <f>+Táboa_3!AO39-Táboa_4!AO39</f>
        <v>856</v>
      </c>
      <c r="AP39" s="22">
        <f>+Táboa_3!AP39-Táboa_4!AP39</f>
        <v>0</v>
      </c>
      <c r="AQ39" s="22">
        <f>+Táboa_3!AQ39-Táboa_4!AQ39</f>
        <v>37</v>
      </c>
      <c r="AR39" s="22">
        <f>+Táboa_3!AR39-Táboa_4!AR39</f>
        <v>26</v>
      </c>
      <c r="AS39" s="22">
        <f>+Táboa_3!AS39-Táboa_4!AS39</f>
        <v>3</v>
      </c>
      <c r="AT39" s="22">
        <f>+Táboa_3!AT39-Táboa_4!AT39</f>
        <v>261</v>
      </c>
      <c r="AU39" s="22">
        <f>+Táboa_3!AU39-Táboa_4!AU39</f>
        <v>18</v>
      </c>
      <c r="AV39" s="22">
        <f>+Táboa_3!AV39-Táboa_4!AV39</f>
        <v>3</v>
      </c>
      <c r="AW39" s="22">
        <f>+Táboa_3!AW39-Táboa_4!AW39</f>
        <v>0</v>
      </c>
      <c r="AX39" s="22">
        <f>+Táboa_3!AX39-Táboa_4!AX39</f>
        <v>0</v>
      </c>
      <c r="AY39" s="22">
        <f>+Táboa_3!AY39-Táboa_4!AY39</f>
        <v>839</v>
      </c>
      <c r="AZ39" s="22">
        <f>+Táboa_3!AZ39-Táboa_4!AZ39</f>
        <v>13</v>
      </c>
      <c r="BA39" s="22">
        <f>+Táboa_3!BA39-Táboa_4!BA39</f>
        <v>608</v>
      </c>
      <c r="BB39" s="22">
        <f>+Táboa_3!BB39-Táboa_4!BB39</f>
        <v>0</v>
      </c>
      <c r="BC39" s="22">
        <f>+Táboa_3!BC39-Táboa_4!BC39</f>
        <v>11506</v>
      </c>
      <c r="BD39" s="22">
        <f>+Táboa_3!BD39-Táboa_4!BD39</f>
        <v>966</v>
      </c>
      <c r="BE39" s="22">
        <f>+Táboa_3!BE39-Táboa_4!BE39</f>
        <v>0</v>
      </c>
      <c r="BF39" s="22">
        <f>+Táboa_3!BF39-Táboa_4!BF39</f>
        <v>0</v>
      </c>
      <c r="BG39" s="22">
        <f>+Táboa_3!BG39-Táboa_4!BG39</f>
        <v>502</v>
      </c>
      <c r="BH39" s="22">
        <f>+Táboa_3!BH39-Táboa_4!BH39</f>
        <v>249</v>
      </c>
      <c r="BI39" s="22">
        <f>+Táboa_3!BI39-Táboa_4!BI39</f>
        <v>0</v>
      </c>
      <c r="BJ39" s="22">
        <f>+Táboa_3!BJ39-Táboa_4!BJ39</f>
        <v>0</v>
      </c>
      <c r="BK39" s="22">
        <f>+Táboa_3!BK39-Táboa_4!BK39</f>
        <v>2324</v>
      </c>
      <c r="BL39" s="22">
        <f>+Táboa_3!BL39-Táboa_4!BL39</f>
        <v>9</v>
      </c>
      <c r="BM39" s="22">
        <f>+Táboa_3!BM39-Táboa_4!BM39</f>
        <v>0</v>
      </c>
      <c r="BN39" s="22">
        <f>+Táboa_3!BN39-Táboa_4!BN39</f>
        <v>1</v>
      </c>
      <c r="BO39" s="22">
        <f>+Táboa_3!BO39-Táboa_4!BO39</f>
        <v>0</v>
      </c>
      <c r="BP39" s="22">
        <f>+Táboa_3!BP39-Táboa_4!BP39</f>
        <v>143</v>
      </c>
      <c r="BQ39" s="22">
        <f>+Táboa_3!BQ39-Táboa_4!BQ39</f>
        <v>143</v>
      </c>
      <c r="BR39" s="22">
        <f>+Táboa_3!BR39-Táboa_4!BR39</f>
        <v>0</v>
      </c>
      <c r="BS39" s="22">
        <f>+Táboa_3!BS39-Táboa_4!BS39</f>
        <v>0</v>
      </c>
      <c r="BT39" s="22">
        <f>+Táboa_3!BT39-Táboa_4!BT39</f>
        <v>25</v>
      </c>
      <c r="BU39" s="22">
        <f>+Táboa_3!BU39-Táboa_4!BU39</f>
        <v>362</v>
      </c>
      <c r="BV39" s="76">
        <f>+Táboa_3!BV39-Táboa_4!BV39</f>
        <v>0</v>
      </c>
      <c r="BW39" s="113">
        <f t="shared" ref="BW39:BW70" si="6">SUM(C39:BV39)</f>
        <v>91773</v>
      </c>
      <c r="BX39" s="60">
        <f>+Táboa_3!BX39-Táboa_4!BX39</f>
        <v>14314</v>
      </c>
      <c r="BY39" s="22">
        <f>+Táboa_3!BY39-Táboa_4!BY39</f>
        <v>395</v>
      </c>
      <c r="BZ39" s="76">
        <f>+Táboa_3!BZ39-Táboa_4!BZ39</f>
        <v>0</v>
      </c>
      <c r="CA39" s="113">
        <f t="shared" si="2"/>
        <v>14709</v>
      </c>
      <c r="CB39" s="60">
        <f>+Táboa_3!CB39-Táboa_4!CB39</f>
        <v>0</v>
      </c>
      <c r="CC39" s="76">
        <f>+Táboa_3!CC39-Táboa_4!CC39</f>
        <v>404</v>
      </c>
      <c r="CD39" s="113">
        <f t="shared" si="3"/>
        <v>404</v>
      </c>
      <c r="CE39" s="60">
        <f>+Táboa_3!CE39-Táboa_4!CE39</f>
        <v>69840</v>
      </c>
      <c r="CF39" s="22">
        <f>+Táboa_3!CF39-Táboa_4!CF39</f>
        <v>44602</v>
      </c>
      <c r="CG39" s="76">
        <f>+Táboa_3!CG39-Táboa_4!CG39</f>
        <v>16414</v>
      </c>
      <c r="CH39" s="113">
        <f t="shared" si="4"/>
        <v>130856</v>
      </c>
      <c r="CI39" s="81">
        <f t="shared" si="5"/>
        <v>145969</v>
      </c>
      <c r="CJ39" s="113">
        <f t="shared" ref="CJ39:CJ70" si="7">CI39+BW39</f>
        <v>237742</v>
      </c>
      <c r="CK39" s="91"/>
      <c r="CL39" s="32"/>
    </row>
    <row r="40" spans="1:90" ht="22.5" x14ac:dyDescent="0.2">
      <c r="A40" s="63" t="s">
        <v>199</v>
      </c>
      <c r="B40" s="57" t="s">
        <v>200</v>
      </c>
      <c r="C40" s="60">
        <f>+Táboa_3!C40-Táboa_4!C40</f>
        <v>0</v>
      </c>
      <c r="D40" s="22">
        <f>+Táboa_3!D40-Táboa_4!D40</f>
        <v>0</v>
      </c>
      <c r="E40" s="22">
        <f>+Táboa_3!E40-Táboa_4!E40</f>
        <v>0</v>
      </c>
      <c r="F40" s="22">
        <f>+Táboa_3!F40-Táboa_4!F40</f>
        <v>0</v>
      </c>
      <c r="G40" s="22">
        <f>+Táboa_3!G40-Táboa_4!G40</f>
        <v>0</v>
      </c>
      <c r="H40" s="22">
        <f>+Táboa_3!H40-Táboa_4!H40</f>
        <v>0</v>
      </c>
      <c r="I40" s="22">
        <f>+Táboa_3!I40-Táboa_4!I40</f>
        <v>0</v>
      </c>
      <c r="J40" s="22">
        <f>+Táboa_3!J40-Táboa_4!J40</f>
        <v>0</v>
      </c>
      <c r="K40" s="22">
        <f>+Táboa_3!K40-Táboa_4!K40</f>
        <v>0</v>
      </c>
      <c r="L40" s="22">
        <f>+Táboa_3!L40-Táboa_4!L40</f>
        <v>0</v>
      </c>
      <c r="M40" s="22">
        <f>+Táboa_3!M40-Táboa_4!M40</f>
        <v>0</v>
      </c>
      <c r="N40" s="22">
        <f>+Táboa_3!N40-Táboa_4!N40</f>
        <v>0</v>
      </c>
      <c r="O40" s="22">
        <f>+Táboa_3!O40-Táboa_4!O40</f>
        <v>7</v>
      </c>
      <c r="P40" s="22">
        <f>+Táboa_3!P40-Táboa_4!P40</f>
        <v>0</v>
      </c>
      <c r="Q40" s="22">
        <f>+Táboa_3!Q40-Táboa_4!Q40</f>
        <v>0</v>
      </c>
      <c r="R40" s="22">
        <f>+Táboa_3!R40-Táboa_4!R40</f>
        <v>3685</v>
      </c>
      <c r="S40" s="22">
        <f>+Táboa_3!S40-Táboa_4!S40</f>
        <v>32671</v>
      </c>
      <c r="T40" s="22">
        <f>+Táboa_3!T40-Táboa_4!T40</f>
        <v>0</v>
      </c>
      <c r="U40" s="22">
        <f>+Táboa_3!U40-Táboa_4!U40</f>
        <v>7489</v>
      </c>
      <c r="V40" s="22">
        <f>+Táboa_3!V40-Táboa_4!V40</f>
        <v>0</v>
      </c>
      <c r="W40" s="22">
        <f>+Táboa_3!W40-Táboa_4!W40</f>
        <v>0</v>
      </c>
      <c r="X40" s="22">
        <f>+Táboa_3!X40-Táboa_4!X40</f>
        <v>2023</v>
      </c>
      <c r="Y40" s="22">
        <f>+Táboa_3!Y40-Táboa_4!Y40</f>
        <v>0</v>
      </c>
      <c r="Z40" s="22">
        <f>+Táboa_3!Z40-Táboa_4!Z40</f>
        <v>0</v>
      </c>
      <c r="AA40" s="22">
        <f>+Táboa_3!AA40-Táboa_4!AA40</f>
        <v>1481</v>
      </c>
      <c r="AB40" s="22">
        <f>+Táboa_3!AB40-Táboa_4!AB40</f>
        <v>0</v>
      </c>
      <c r="AC40" s="22">
        <f>+Táboa_3!AC40-Táboa_4!AC40</f>
        <v>0</v>
      </c>
      <c r="AD40" s="22">
        <f>+Táboa_3!AD40-Táboa_4!AD40</f>
        <v>0</v>
      </c>
      <c r="AE40" s="22">
        <f>+Táboa_3!AE40-Táboa_4!AE40</f>
        <v>5</v>
      </c>
      <c r="AF40" s="22">
        <f>+Táboa_3!AF40-Táboa_4!AF40</f>
        <v>221</v>
      </c>
      <c r="AG40" s="22">
        <f>+Táboa_3!AG40-Táboa_4!AG40</f>
        <v>0</v>
      </c>
      <c r="AH40" s="22">
        <f>+Táboa_3!AH40-Táboa_4!AH40</f>
        <v>0</v>
      </c>
      <c r="AI40" s="22">
        <f>+Táboa_3!AI40-Táboa_4!AI40</f>
        <v>0</v>
      </c>
      <c r="AJ40" s="22">
        <f>+Táboa_3!AJ40-Táboa_4!AJ40</f>
        <v>0</v>
      </c>
      <c r="AK40" s="22">
        <f>+Táboa_3!AK40-Táboa_4!AK40</f>
        <v>3805</v>
      </c>
      <c r="AL40" s="22">
        <f>+Táboa_3!AL40-Táboa_4!AL40</f>
        <v>0</v>
      </c>
      <c r="AM40" s="22">
        <f>+Táboa_3!AM40-Táboa_4!AM40</f>
        <v>3564</v>
      </c>
      <c r="AN40" s="22">
        <f>+Táboa_3!AN40-Táboa_4!AN40</f>
        <v>1600</v>
      </c>
      <c r="AO40" s="22">
        <f>+Táboa_3!AO40-Táboa_4!AO40</f>
        <v>0</v>
      </c>
      <c r="AP40" s="22">
        <f>+Táboa_3!AP40-Táboa_4!AP40</f>
        <v>0</v>
      </c>
      <c r="AQ40" s="22">
        <f>+Táboa_3!AQ40-Táboa_4!AQ40</f>
        <v>0</v>
      </c>
      <c r="AR40" s="22">
        <f>+Táboa_3!AR40-Táboa_4!AR40</f>
        <v>0</v>
      </c>
      <c r="AS40" s="22">
        <f>+Táboa_3!AS40-Táboa_4!AS40</f>
        <v>0</v>
      </c>
      <c r="AT40" s="22">
        <f>+Táboa_3!AT40-Táboa_4!AT40</f>
        <v>6273</v>
      </c>
      <c r="AU40" s="22">
        <f>+Táboa_3!AU40-Táboa_4!AU40</f>
        <v>18171</v>
      </c>
      <c r="AV40" s="22">
        <f>+Táboa_3!AV40-Táboa_4!AV40</f>
        <v>155</v>
      </c>
      <c r="AW40" s="22">
        <f>+Táboa_3!AW40-Táboa_4!AW40</f>
        <v>461</v>
      </c>
      <c r="AX40" s="22">
        <f>+Táboa_3!AX40-Táboa_4!AX40</f>
        <v>5758</v>
      </c>
      <c r="AY40" s="22">
        <f>+Táboa_3!AY40-Táboa_4!AY40</f>
        <v>5698</v>
      </c>
      <c r="AZ40" s="22">
        <f>+Táboa_3!AZ40-Táboa_4!AZ40</f>
        <v>807</v>
      </c>
      <c r="BA40" s="22">
        <f>+Táboa_3!BA40-Táboa_4!BA40</f>
        <v>287</v>
      </c>
      <c r="BB40" s="22">
        <f>+Táboa_3!BB40-Táboa_4!BB40</f>
        <v>0</v>
      </c>
      <c r="BC40" s="22">
        <f>+Táboa_3!BC40-Táboa_4!BC40</f>
        <v>6772</v>
      </c>
      <c r="BD40" s="22">
        <f>+Táboa_3!BD40-Táboa_4!BD40</f>
        <v>20858</v>
      </c>
      <c r="BE40" s="22">
        <f>+Táboa_3!BE40-Táboa_4!BE40</f>
        <v>55</v>
      </c>
      <c r="BF40" s="22">
        <f>+Táboa_3!BF40-Táboa_4!BF40</f>
        <v>14783</v>
      </c>
      <c r="BG40" s="22">
        <f>+Táboa_3!BG40-Táboa_4!BG40</f>
        <v>2896</v>
      </c>
      <c r="BH40" s="22">
        <f>+Táboa_3!BH40-Táboa_4!BH40</f>
        <v>0</v>
      </c>
      <c r="BI40" s="22">
        <f>+Táboa_3!BI40-Táboa_4!BI40</f>
        <v>0</v>
      </c>
      <c r="BJ40" s="22">
        <f>+Táboa_3!BJ40-Táboa_4!BJ40</f>
        <v>0</v>
      </c>
      <c r="BK40" s="22">
        <f>+Táboa_3!BK40-Táboa_4!BK40</f>
        <v>6412</v>
      </c>
      <c r="BL40" s="22">
        <f>+Táboa_3!BL40-Táboa_4!BL40</f>
        <v>3897</v>
      </c>
      <c r="BM40" s="22">
        <f>+Táboa_3!BM40-Táboa_4!BM40</f>
        <v>1338</v>
      </c>
      <c r="BN40" s="22">
        <f>+Táboa_3!BN40-Táboa_4!BN40</f>
        <v>633</v>
      </c>
      <c r="BO40" s="22">
        <f>+Táboa_3!BO40-Táboa_4!BO40</f>
        <v>2373</v>
      </c>
      <c r="BP40" s="22">
        <f>+Táboa_3!BP40-Táboa_4!BP40</f>
        <v>5970</v>
      </c>
      <c r="BQ40" s="22">
        <f>+Táboa_3!BQ40-Táboa_4!BQ40</f>
        <v>658</v>
      </c>
      <c r="BR40" s="22">
        <f>+Táboa_3!BR40-Táboa_4!BR40</f>
        <v>3634</v>
      </c>
      <c r="BS40" s="22">
        <f>+Táboa_3!BS40-Táboa_4!BS40</f>
        <v>992</v>
      </c>
      <c r="BT40" s="22">
        <f>+Táboa_3!BT40-Táboa_4!BT40</f>
        <v>33</v>
      </c>
      <c r="BU40" s="22">
        <f>+Táboa_3!BU40-Táboa_4!BU40</f>
        <v>2776</v>
      </c>
      <c r="BV40" s="76">
        <f>+Táboa_3!BV40-Táboa_4!BV40</f>
        <v>0</v>
      </c>
      <c r="BW40" s="113">
        <f t="shared" si="6"/>
        <v>168241</v>
      </c>
      <c r="BX40" s="60">
        <f>+Táboa_3!BX40-Táboa_4!BX40</f>
        <v>872</v>
      </c>
      <c r="BY40" s="22">
        <f>+Táboa_3!BY40-Táboa_4!BY40</f>
        <v>0</v>
      </c>
      <c r="BZ40" s="76">
        <f>+Táboa_3!BZ40-Táboa_4!BZ40</f>
        <v>0</v>
      </c>
      <c r="CA40" s="113">
        <f t="shared" si="2"/>
        <v>872</v>
      </c>
      <c r="CB40" s="60">
        <f>+Táboa_3!CB40-Táboa_4!CB40</f>
        <v>0</v>
      </c>
      <c r="CC40" s="76">
        <f>+Táboa_3!CC40-Táboa_4!CC40</f>
        <v>-1007</v>
      </c>
      <c r="CD40" s="113">
        <f t="shared" si="3"/>
        <v>-1007</v>
      </c>
      <c r="CE40" s="60">
        <f>+Táboa_3!CE40-Táboa_4!CE40</f>
        <v>68998</v>
      </c>
      <c r="CF40" s="22">
        <f>+Táboa_3!CF40-Táboa_4!CF40</f>
        <v>212</v>
      </c>
      <c r="CG40" s="76">
        <f>+Táboa_3!CG40-Táboa_4!CG40</f>
        <v>0</v>
      </c>
      <c r="CH40" s="113">
        <f t="shared" si="4"/>
        <v>69210</v>
      </c>
      <c r="CI40" s="81">
        <f t="shared" si="5"/>
        <v>69075</v>
      </c>
      <c r="CJ40" s="113">
        <f t="shared" si="7"/>
        <v>237316</v>
      </c>
      <c r="CK40" s="91"/>
      <c r="CL40" s="32"/>
    </row>
    <row r="41" spans="1:90" x14ac:dyDescent="0.2">
      <c r="A41" s="63" t="s">
        <v>201</v>
      </c>
      <c r="B41" s="57" t="s">
        <v>202</v>
      </c>
      <c r="C41" s="60">
        <f>+Táboa_3!C41-Táboa_4!C41</f>
        <v>35464</v>
      </c>
      <c r="D41" s="22">
        <f>+Táboa_3!D41-Táboa_4!D41</f>
        <v>16184</v>
      </c>
      <c r="E41" s="22">
        <f>+Táboa_3!E41-Táboa_4!E41</f>
        <v>84140</v>
      </c>
      <c r="F41" s="22">
        <f>+Táboa_3!F41-Táboa_4!F41</f>
        <v>2806</v>
      </c>
      <c r="G41" s="22">
        <f>+Táboa_3!G41-Táboa_4!G41</f>
        <v>13192</v>
      </c>
      <c r="H41" s="22">
        <f>+Táboa_3!H41-Táboa_4!H41</f>
        <v>1542</v>
      </c>
      <c r="I41" s="22">
        <f>+Táboa_3!I41-Táboa_4!I41</f>
        <v>5386</v>
      </c>
      <c r="J41" s="22">
        <f>+Táboa_3!J41-Táboa_4!J41</f>
        <v>2075</v>
      </c>
      <c r="K41" s="22">
        <f>+Táboa_3!K41-Táboa_4!K41</f>
        <v>1206</v>
      </c>
      <c r="L41" s="22">
        <f>+Táboa_3!L41-Táboa_4!L41</f>
        <v>1613</v>
      </c>
      <c r="M41" s="22">
        <f>+Táboa_3!M41-Táboa_4!M41</f>
        <v>707</v>
      </c>
      <c r="N41" s="22">
        <f>+Táboa_3!N41-Táboa_4!N41</f>
        <v>0</v>
      </c>
      <c r="O41" s="22">
        <f>+Táboa_3!O41-Táboa_4!O41</f>
        <v>380</v>
      </c>
      <c r="P41" s="22">
        <f>+Táboa_3!P41-Táboa_4!P41</f>
        <v>527</v>
      </c>
      <c r="Q41" s="22">
        <f>+Táboa_3!Q41-Táboa_4!Q41</f>
        <v>14022</v>
      </c>
      <c r="R41" s="22">
        <f>+Táboa_3!R41-Táboa_4!R41</f>
        <v>3800</v>
      </c>
      <c r="S41" s="22">
        <f>+Táboa_3!S41-Táboa_4!S41</f>
        <v>187</v>
      </c>
      <c r="T41" s="22">
        <f>+Táboa_3!T41-Táboa_4!T41</f>
        <v>0</v>
      </c>
      <c r="U41" s="22">
        <f>+Táboa_3!U41-Táboa_4!U41</f>
        <v>5742</v>
      </c>
      <c r="V41" s="22">
        <f>+Táboa_3!V41-Táboa_4!V41</f>
        <v>1339</v>
      </c>
      <c r="W41" s="22">
        <f>+Táboa_3!W41-Táboa_4!W41</f>
        <v>31465</v>
      </c>
      <c r="X41" s="22">
        <f>+Táboa_3!X41-Táboa_4!X41</f>
        <v>17026</v>
      </c>
      <c r="Y41" s="22">
        <f>+Táboa_3!Y41-Táboa_4!Y41</f>
        <v>1664</v>
      </c>
      <c r="Z41" s="22">
        <f>+Táboa_3!Z41-Táboa_4!Z41</f>
        <v>91</v>
      </c>
      <c r="AA41" s="22">
        <f>+Táboa_3!AA41-Táboa_4!AA41</f>
        <v>9179</v>
      </c>
      <c r="AB41" s="22">
        <f>+Táboa_3!AB41-Táboa_4!AB41</f>
        <v>331</v>
      </c>
      <c r="AC41" s="22">
        <f>+Táboa_3!AC41-Táboa_4!AC41</f>
        <v>2846</v>
      </c>
      <c r="AD41" s="22">
        <f>+Táboa_3!AD41-Táboa_4!AD41</f>
        <v>335</v>
      </c>
      <c r="AE41" s="22">
        <f>+Táboa_3!AE41-Táboa_4!AE41</f>
        <v>720</v>
      </c>
      <c r="AF41" s="22">
        <f>+Táboa_3!AF41-Táboa_4!AF41</f>
        <v>171</v>
      </c>
      <c r="AG41" s="22">
        <f>+Táboa_3!AG41-Táboa_4!AG41</f>
        <v>2400</v>
      </c>
      <c r="AH41" s="22">
        <f>+Táboa_3!AH41-Táboa_4!AH41</f>
        <v>174756</v>
      </c>
      <c r="AI41" s="22">
        <f>+Táboa_3!AI41-Táboa_4!AI41</f>
        <v>12006</v>
      </c>
      <c r="AJ41" s="22">
        <f>+Táboa_3!AJ41-Táboa_4!AJ41</f>
        <v>699</v>
      </c>
      <c r="AK41" s="22">
        <f>+Táboa_3!AK41-Táboa_4!AK41</f>
        <v>26016</v>
      </c>
      <c r="AL41" s="22">
        <f>+Táboa_3!AL41-Táboa_4!AL41</f>
        <v>23551</v>
      </c>
      <c r="AM41" s="22">
        <f>+Táboa_3!AM41-Táboa_4!AM41</f>
        <v>33432</v>
      </c>
      <c r="AN41" s="22">
        <f>+Táboa_3!AN41-Táboa_4!AN41</f>
        <v>4405</v>
      </c>
      <c r="AO41" s="22">
        <f>+Táboa_3!AO41-Táboa_4!AO41</f>
        <v>386325</v>
      </c>
      <c r="AP41" s="22">
        <f>+Táboa_3!AP41-Táboa_4!AP41</f>
        <v>16052</v>
      </c>
      <c r="AQ41" s="22">
        <f>+Táboa_3!AQ41-Táboa_4!AQ41</f>
        <v>12320</v>
      </c>
      <c r="AR41" s="22">
        <f>+Táboa_3!AR41-Táboa_4!AR41</f>
        <v>4807</v>
      </c>
      <c r="AS41" s="22">
        <f>+Táboa_3!AS41-Táboa_4!AS41</f>
        <v>2268</v>
      </c>
      <c r="AT41" s="22">
        <f>+Táboa_3!AT41-Táboa_4!AT41</f>
        <v>8479</v>
      </c>
      <c r="AU41" s="22">
        <f>+Táboa_3!AU41-Táboa_4!AU41</f>
        <v>30</v>
      </c>
      <c r="AV41" s="22">
        <f>+Táboa_3!AV41-Táboa_4!AV41</f>
        <v>306</v>
      </c>
      <c r="AW41" s="22">
        <f>+Táboa_3!AW41-Táboa_4!AW41</f>
        <v>1779</v>
      </c>
      <c r="AX41" s="22">
        <f>+Táboa_3!AX41-Táboa_4!AX41</f>
        <v>816</v>
      </c>
      <c r="AY41" s="22">
        <f>+Táboa_3!AY41-Táboa_4!AY41</f>
        <v>890</v>
      </c>
      <c r="AZ41" s="22">
        <f>+Táboa_3!AZ41-Táboa_4!AZ41</f>
        <v>6</v>
      </c>
      <c r="BA41" s="22">
        <f>+Táboa_3!BA41-Táboa_4!BA41</f>
        <v>4604</v>
      </c>
      <c r="BB41" s="22">
        <f>+Táboa_3!BB41-Táboa_4!BB41</f>
        <v>758</v>
      </c>
      <c r="BC41" s="22">
        <f>+Táboa_3!BC41-Táboa_4!BC41</f>
        <v>1450</v>
      </c>
      <c r="BD41" s="22">
        <f>+Táboa_3!BD41-Táboa_4!BD41</f>
        <v>3295</v>
      </c>
      <c r="BE41" s="22">
        <f>+Táboa_3!BE41-Táboa_4!BE41</f>
        <v>89</v>
      </c>
      <c r="BF41" s="22">
        <f>+Táboa_3!BF41-Táboa_4!BF41</f>
        <v>534</v>
      </c>
      <c r="BG41" s="22">
        <f>+Táboa_3!BG41-Táboa_4!BG41</f>
        <v>908</v>
      </c>
      <c r="BH41" s="22">
        <f>+Táboa_3!BH41-Táboa_4!BH41</f>
        <v>1374</v>
      </c>
      <c r="BI41" s="22">
        <f>+Táboa_3!BI41-Táboa_4!BI41</f>
        <v>86</v>
      </c>
      <c r="BJ41" s="22">
        <f>+Táboa_3!BJ41-Táboa_4!BJ41</f>
        <v>1666</v>
      </c>
      <c r="BK41" s="22">
        <f>+Táboa_3!BK41-Táboa_4!BK41</f>
        <v>8716</v>
      </c>
      <c r="BL41" s="22">
        <f>+Táboa_3!BL41-Táboa_4!BL41</f>
        <v>9649</v>
      </c>
      <c r="BM41" s="22">
        <f>+Táboa_3!BM41-Táboa_4!BM41</f>
        <v>1264</v>
      </c>
      <c r="BN41" s="22">
        <f>+Táboa_3!BN41-Táboa_4!BN41</f>
        <v>1288</v>
      </c>
      <c r="BO41" s="22">
        <f>+Táboa_3!BO41-Táboa_4!BO41</f>
        <v>2869</v>
      </c>
      <c r="BP41" s="22">
        <f>+Táboa_3!BP41-Táboa_4!BP41</f>
        <v>1474</v>
      </c>
      <c r="BQ41" s="22">
        <f>+Táboa_3!BQ41-Táboa_4!BQ41</f>
        <v>1631</v>
      </c>
      <c r="BR41" s="22">
        <f>+Táboa_3!BR41-Táboa_4!BR41</f>
        <v>754</v>
      </c>
      <c r="BS41" s="22">
        <f>+Táboa_3!BS41-Táboa_4!BS41</f>
        <v>143</v>
      </c>
      <c r="BT41" s="22">
        <f>+Táboa_3!BT41-Táboa_4!BT41</f>
        <v>205</v>
      </c>
      <c r="BU41" s="22">
        <f>+Táboa_3!BU41-Táboa_4!BU41</f>
        <v>1513</v>
      </c>
      <c r="BV41" s="76">
        <f>+Táboa_3!BV41-Táboa_4!BV41</f>
        <v>0</v>
      </c>
      <c r="BW41" s="113">
        <f t="shared" si="6"/>
        <v>1009753</v>
      </c>
      <c r="BX41" s="60">
        <f>+Táboa_3!BX41-Táboa_4!BX41</f>
        <v>451910</v>
      </c>
      <c r="BY41" s="22">
        <f>+Táboa_3!BY41-Táboa_4!BY41</f>
        <v>0</v>
      </c>
      <c r="BZ41" s="76">
        <f>+Táboa_3!BZ41-Táboa_4!BZ41</f>
        <v>0</v>
      </c>
      <c r="CA41" s="113">
        <f t="shared" si="2"/>
        <v>451910</v>
      </c>
      <c r="CB41" s="60">
        <f>+Táboa_3!CB41-Táboa_4!CB41</f>
        <v>0</v>
      </c>
      <c r="CC41" s="76">
        <f>+Táboa_3!CC41-Táboa_4!CC41</f>
        <v>35950</v>
      </c>
      <c r="CD41" s="113">
        <f t="shared" si="3"/>
        <v>35950</v>
      </c>
      <c r="CE41" s="60">
        <f>+Táboa_3!CE41-Táboa_4!CE41</f>
        <v>340427</v>
      </c>
      <c r="CF41" s="22">
        <f>+Táboa_3!CF41-Táboa_4!CF41</f>
        <v>556608</v>
      </c>
      <c r="CG41" s="76">
        <f>+Táboa_3!CG41-Táboa_4!CG41</f>
        <v>450886</v>
      </c>
      <c r="CH41" s="113">
        <f t="shared" si="4"/>
        <v>1347921</v>
      </c>
      <c r="CI41" s="81">
        <f t="shared" si="5"/>
        <v>1835781</v>
      </c>
      <c r="CJ41" s="113">
        <f t="shared" si="7"/>
        <v>2845534</v>
      </c>
      <c r="CK41" s="91"/>
      <c r="CL41" s="32"/>
    </row>
    <row r="42" spans="1:90" x14ac:dyDescent="0.2">
      <c r="A42" s="63" t="s">
        <v>203</v>
      </c>
      <c r="B42" s="57" t="s">
        <v>204</v>
      </c>
      <c r="C42" s="60">
        <f>+Táboa_3!C42-Táboa_4!C42</f>
        <v>585</v>
      </c>
      <c r="D42" s="22">
        <f>+Táboa_3!D42-Táboa_4!D42</f>
        <v>0</v>
      </c>
      <c r="E42" s="22">
        <f>+Táboa_3!E42-Táboa_4!E42</f>
        <v>0</v>
      </c>
      <c r="F42" s="22">
        <f>+Táboa_3!F42-Táboa_4!F42</f>
        <v>32</v>
      </c>
      <c r="G42" s="22">
        <f>+Táboa_3!G42-Táboa_4!G42</f>
        <v>0</v>
      </c>
      <c r="H42" s="22">
        <f>+Táboa_3!H42-Táboa_4!H42</f>
        <v>0</v>
      </c>
      <c r="I42" s="22">
        <f>+Táboa_3!I42-Táboa_4!I42</f>
        <v>0</v>
      </c>
      <c r="J42" s="22">
        <f>+Táboa_3!J42-Táboa_4!J42</f>
        <v>1174</v>
      </c>
      <c r="K42" s="22">
        <f>+Táboa_3!K42-Táboa_4!K42</f>
        <v>0</v>
      </c>
      <c r="L42" s="22">
        <f>+Táboa_3!L42-Táboa_4!L42</f>
        <v>104</v>
      </c>
      <c r="M42" s="22">
        <f>+Táboa_3!M42-Táboa_4!M42</f>
        <v>543</v>
      </c>
      <c r="N42" s="22">
        <f>+Táboa_3!N42-Táboa_4!N42</f>
        <v>0</v>
      </c>
      <c r="O42" s="22">
        <f>+Táboa_3!O42-Táboa_4!O42</f>
        <v>9</v>
      </c>
      <c r="P42" s="22">
        <f>+Táboa_3!P42-Táboa_4!P42</f>
        <v>167</v>
      </c>
      <c r="Q42" s="22">
        <f>+Táboa_3!Q42-Táboa_4!Q42</f>
        <v>58637</v>
      </c>
      <c r="R42" s="22">
        <f>+Táboa_3!R42-Táboa_4!R42</f>
        <v>1335</v>
      </c>
      <c r="S42" s="22">
        <f>+Táboa_3!S42-Táboa_4!S42</f>
        <v>0</v>
      </c>
      <c r="T42" s="22">
        <f>+Táboa_3!T42-Táboa_4!T42</f>
        <v>4037</v>
      </c>
      <c r="U42" s="22">
        <f>+Táboa_3!U42-Táboa_4!U42</f>
        <v>6755</v>
      </c>
      <c r="V42" s="22">
        <f>+Táboa_3!V42-Táboa_4!V42</f>
        <v>660</v>
      </c>
      <c r="W42" s="22">
        <f>+Táboa_3!W42-Táboa_4!W42</f>
        <v>20</v>
      </c>
      <c r="X42" s="22">
        <f>+Táboa_3!X42-Táboa_4!X42</f>
        <v>62</v>
      </c>
      <c r="Y42" s="22">
        <f>+Táboa_3!Y42-Táboa_4!Y42</f>
        <v>1323</v>
      </c>
      <c r="Z42" s="22">
        <f>+Táboa_3!Z42-Táboa_4!Z42</f>
        <v>0</v>
      </c>
      <c r="AA42" s="22">
        <f>+Táboa_3!AA42-Táboa_4!AA42</f>
        <v>0</v>
      </c>
      <c r="AB42" s="22">
        <f>+Táboa_3!AB42-Táboa_4!AB42</f>
        <v>308</v>
      </c>
      <c r="AC42" s="22">
        <f>+Táboa_3!AC42-Táboa_4!AC42</f>
        <v>487</v>
      </c>
      <c r="AD42" s="22">
        <f>+Táboa_3!AD42-Táboa_4!AD42</f>
        <v>9</v>
      </c>
      <c r="AE42" s="22">
        <f>+Táboa_3!AE42-Táboa_4!AE42</f>
        <v>0</v>
      </c>
      <c r="AF42" s="22">
        <f>+Táboa_3!AF42-Táboa_4!AF42</f>
        <v>1070</v>
      </c>
      <c r="AG42" s="22">
        <f>+Táboa_3!AG42-Táboa_4!AG42</f>
        <v>5</v>
      </c>
      <c r="AH42" s="22">
        <f>+Táboa_3!AH42-Táboa_4!AH42</f>
        <v>381</v>
      </c>
      <c r="AI42" s="22">
        <f>+Táboa_3!AI42-Táboa_4!AI42</f>
        <v>0</v>
      </c>
      <c r="AJ42" s="22">
        <f>+Táboa_3!AJ42-Táboa_4!AJ42</f>
        <v>0</v>
      </c>
      <c r="AK42" s="22">
        <f>+Táboa_3!AK42-Táboa_4!AK42</f>
        <v>0</v>
      </c>
      <c r="AL42" s="22">
        <f>+Táboa_3!AL42-Táboa_4!AL42</f>
        <v>0</v>
      </c>
      <c r="AM42" s="22">
        <f>+Táboa_3!AM42-Táboa_4!AM42</f>
        <v>128</v>
      </c>
      <c r="AN42" s="22">
        <f>+Táboa_3!AN42-Táboa_4!AN42</f>
        <v>0</v>
      </c>
      <c r="AO42" s="22">
        <f>+Táboa_3!AO42-Táboa_4!AO42</f>
        <v>0</v>
      </c>
      <c r="AP42" s="22">
        <f>+Táboa_3!AP42-Táboa_4!AP42</f>
        <v>0</v>
      </c>
      <c r="AQ42" s="22">
        <f>+Táboa_3!AQ42-Táboa_4!AQ42</f>
        <v>0</v>
      </c>
      <c r="AR42" s="22">
        <f>+Táboa_3!AR42-Táboa_4!AR42</f>
        <v>0</v>
      </c>
      <c r="AS42" s="22">
        <f>+Táboa_3!AS42-Táboa_4!AS42</f>
        <v>0</v>
      </c>
      <c r="AT42" s="22">
        <f>+Táboa_3!AT42-Táboa_4!AT42</f>
        <v>0</v>
      </c>
      <c r="AU42" s="22">
        <f>+Táboa_3!AU42-Táboa_4!AU42</f>
        <v>0</v>
      </c>
      <c r="AV42" s="22">
        <f>+Táboa_3!AV42-Táboa_4!AV42</f>
        <v>0</v>
      </c>
      <c r="AW42" s="22">
        <f>+Táboa_3!AW42-Táboa_4!AW42</f>
        <v>0</v>
      </c>
      <c r="AX42" s="22">
        <f>+Táboa_3!AX42-Táboa_4!AX42</f>
        <v>0</v>
      </c>
      <c r="AY42" s="22">
        <f>+Táboa_3!AY42-Táboa_4!AY42</f>
        <v>0</v>
      </c>
      <c r="AZ42" s="22">
        <f>+Táboa_3!AZ42-Táboa_4!AZ42</f>
        <v>0</v>
      </c>
      <c r="BA42" s="22">
        <f>+Táboa_3!BA42-Táboa_4!BA42</f>
        <v>0</v>
      </c>
      <c r="BB42" s="22">
        <f>+Táboa_3!BB42-Táboa_4!BB42</f>
        <v>0</v>
      </c>
      <c r="BC42" s="22">
        <f>+Táboa_3!BC42-Táboa_4!BC42</f>
        <v>0</v>
      </c>
      <c r="BD42" s="22">
        <f>+Táboa_3!BD42-Táboa_4!BD42</f>
        <v>0</v>
      </c>
      <c r="BE42" s="22">
        <f>+Táboa_3!BE42-Táboa_4!BE42</f>
        <v>0</v>
      </c>
      <c r="BF42" s="22">
        <f>+Táboa_3!BF42-Táboa_4!BF42</f>
        <v>0</v>
      </c>
      <c r="BG42" s="22">
        <f>+Táboa_3!BG42-Táboa_4!BG42</f>
        <v>0</v>
      </c>
      <c r="BH42" s="22">
        <f>+Táboa_3!BH42-Táboa_4!BH42</f>
        <v>0</v>
      </c>
      <c r="BI42" s="22">
        <f>+Táboa_3!BI42-Táboa_4!BI42</f>
        <v>0</v>
      </c>
      <c r="BJ42" s="22">
        <f>+Táboa_3!BJ42-Táboa_4!BJ42</f>
        <v>0</v>
      </c>
      <c r="BK42" s="22">
        <f>+Táboa_3!BK42-Táboa_4!BK42</f>
        <v>0</v>
      </c>
      <c r="BL42" s="22">
        <f>+Táboa_3!BL42-Táboa_4!BL42</f>
        <v>2</v>
      </c>
      <c r="BM42" s="22">
        <f>+Táboa_3!BM42-Táboa_4!BM42</f>
        <v>0</v>
      </c>
      <c r="BN42" s="22">
        <f>+Táboa_3!BN42-Táboa_4!BN42</f>
        <v>2</v>
      </c>
      <c r="BO42" s="22">
        <f>+Táboa_3!BO42-Táboa_4!BO42</f>
        <v>0</v>
      </c>
      <c r="BP42" s="22">
        <f>+Táboa_3!BP42-Táboa_4!BP42</f>
        <v>524</v>
      </c>
      <c r="BQ42" s="22">
        <f>+Táboa_3!BQ42-Táboa_4!BQ42</f>
        <v>0</v>
      </c>
      <c r="BR42" s="22">
        <f>+Táboa_3!BR42-Táboa_4!BR42</f>
        <v>0</v>
      </c>
      <c r="BS42" s="22">
        <f>+Táboa_3!BS42-Táboa_4!BS42</f>
        <v>0</v>
      </c>
      <c r="BT42" s="22">
        <f>+Táboa_3!BT42-Táboa_4!BT42</f>
        <v>0</v>
      </c>
      <c r="BU42" s="22">
        <f>+Táboa_3!BU42-Táboa_4!BU42</f>
        <v>0</v>
      </c>
      <c r="BV42" s="76">
        <f>+Táboa_3!BV42-Táboa_4!BV42</f>
        <v>0</v>
      </c>
      <c r="BW42" s="113">
        <f t="shared" si="6"/>
        <v>78359</v>
      </c>
      <c r="BX42" s="60">
        <f>+Táboa_3!BX42-Táboa_4!BX42</f>
        <v>223</v>
      </c>
      <c r="BY42" s="22">
        <f>+Táboa_3!BY42-Táboa_4!BY42</f>
        <v>0</v>
      </c>
      <c r="BZ42" s="76">
        <f>+Táboa_3!BZ42-Táboa_4!BZ42</f>
        <v>0</v>
      </c>
      <c r="CA42" s="113">
        <f t="shared" si="2"/>
        <v>223</v>
      </c>
      <c r="CB42" s="60">
        <f>+Táboa_3!CB42-Táboa_4!CB42</f>
        <v>0</v>
      </c>
      <c r="CC42" s="76">
        <f>+Táboa_3!CC42-Táboa_4!CC42</f>
        <v>105</v>
      </c>
      <c r="CD42" s="113">
        <f t="shared" si="3"/>
        <v>105</v>
      </c>
      <c r="CE42" s="60">
        <f>+Táboa_3!CE42-Táboa_4!CE42</f>
        <v>107162</v>
      </c>
      <c r="CF42" s="22">
        <f>+Táboa_3!CF42-Táboa_4!CF42</f>
        <v>258813</v>
      </c>
      <c r="CG42" s="76">
        <f>+Táboa_3!CG42-Táboa_4!CG42</f>
        <v>84208</v>
      </c>
      <c r="CH42" s="113">
        <f t="shared" si="4"/>
        <v>450183</v>
      </c>
      <c r="CI42" s="81">
        <f t="shared" si="5"/>
        <v>450511</v>
      </c>
      <c r="CJ42" s="113">
        <f t="shared" si="7"/>
        <v>528870</v>
      </c>
      <c r="CK42" s="91"/>
      <c r="CL42" s="32"/>
    </row>
    <row r="43" spans="1:90" x14ac:dyDescent="0.2">
      <c r="A43" s="63" t="s">
        <v>205</v>
      </c>
      <c r="B43" s="57" t="s">
        <v>206</v>
      </c>
      <c r="C43" s="60">
        <f>+Táboa_3!C43-Táboa_4!C43</f>
        <v>0</v>
      </c>
      <c r="D43" s="22">
        <f>+Táboa_3!D43-Táboa_4!D43</f>
        <v>4620</v>
      </c>
      <c r="E43" s="22">
        <f>+Táboa_3!E43-Táboa_4!E43</f>
        <v>51</v>
      </c>
      <c r="F43" s="22">
        <f>+Táboa_3!F43-Táboa_4!F43</f>
        <v>17</v>
      </c>
      <c r="G43" s="22">
        <f>+Táboa_3!G43-Táboa_4!G43</f>
        <v>2468</v>
      </c>
      <c r="H43" s="22">
        <f>+Táboa_3!H43-Táboa_4!H43</f>
        <v>0</v>
      </c>
      <c r="I43" s="22">
        <f>+Táboa_3!I43-Táboa_4!I43</f>
        <v>2721</v>
      </c>
      <c r="J43" s="22">
        <f>+Táboa_3!J43-Táboa_4!J43</f>
        <v>33</v>
      </c>
      <c r="K43" s="22">
        <f>+Táboa_3!K43-Táboa_4!K43</f>
        <v>1413</v>
      </c>
      <c r="L43" s="22">
        <f>+Táboa_3!L43-Táboa_4!L43</f>
        <v>71</v>
      </c>
      <c r="M43" s="22">
        <f>+Táboa_3!M43-Táboa_4!M43</f>
        <v>412</v>
      </c>
      <c r="N43" s="22">
        <f>+Táboa_3!N43-Táboa_4!N43</f>
        <v>0</v>
      </c>
      <c r="O43" s="22">
        <f>+Táboa_3!O43-Táboa_4!O43</f>
        <v>0</v>
      </c>
      <c r="P43" s="22">
        <f>+Táboa_3!P43-Táboa_4!P43</f>
        <v>4806</v>
      </c>
      <c r="Q43" s="22">
        <f>+Táboa_3!Q43-Táboa_4!Q43</f>
        <v>12533</v>
      </c>
      <c r="R43" s="22">
        <f>+Táboa_3!R43-Táboa_4!R43</f>
        <v>3895</v>
      </c>
      <c r="S43" s="22">
        <f>+Táboa_3!S43-Táboa_4!S43</f>
        <v>264</v>
      </c>
      <c r="T43" s="22">
        <f>+Táboa_3!T43-Táboa_4!T43</f>
        <v>2126</v>
      </c>
      <c r="U43" s="22">
        <f>+Táboa_3!U43-Táboa_4!U43</f>
        <v>392</v>
      </c>
      <c r="V43" s="22">
        <f>+Táboa_3!V43-Táboa_4!V43</f>
        <v>835</v>
      </c>
      <c r="W43" s="22">
        <f>+Táboa_3!W43-Táboa_4!W43</f>
        <v>3299</v>
      </c>
      <c r="X43" s="22">
        <f>+Táboa_3!X43-Táboa_4!X43</f>
        <v>1081</v>
      </c>
      <c r="Y43" s="22">
        <f>+Táboa_3!Y43-Táboa_4!Y43</f>
        <v>3278</v>
      </c>
      <c r="Z43" s="22">
        <f>+Táboa_3!Z43-Táboa_4!Z43</f>
        <v>0</v>
      </c>
      <c r="AA43" s="22">
        <f>+Táboa_3!AA43-Táboa_4!AA43</f>
        <v>1345</v>
      </c>
      <c r="AB43" s="22">
        <f>+Táboa_3!AB43-Táboa_4!AB43</f>
        <v>80</v>
      </c>
      <c r="AC43" s="22">
        <f>+Táboa_3!AC43-Táboa_4!AC43</f>
        <v>69</v>
      </c>
      <c r="AD43" s="22">
        <f>+Táboa_3!AD43-Táboa_4!AD43</f>
        <v>5379</v>
      </c>
      <c r="AE43" s="22">
        <f>+Táboa_3!AE43-Táboa_4!AE43</f>
        <v>431</v>
      </c>
      <c r="AF43" s="22">
        <f>+Táboa_3!AF43-Táboa_4!AF43</f>
        <v>222</v>
      </c>
      <c r="AG43" s="22">
        <f>+Táboa_3!AG43-Táboa_4!AG43</f>
        <v>1422</v>
      </c>
      <c r="AH43" s="22">
        <f>+Táboa_3!AH43-Táboa_4!AH43</f>
        <v>0</v>
      </c>
      <c r="AI43" s="22">
        <f>+Táboa_3!AI43-Táboa_4!AI43</f>
        <v>360</v>
      </c>
      <c r="AJ43" s="22">
        <f>+Táboa_3!AJ43-Táboa_4!AJ43</f>
        <v>0</v>
      </c>
      <c r="AK43" s="22">
        <f>+Táboa_3!AK43-Táboa_4!AK43</f>
        <v>1830</v>
      </c>
      <c r="AL43" s="22">
        <f>+Táboa_3!AL43-Táboa_4!AL43</f>
        <v>955</v>
      </c>
      <c r="AM43" s="22">
        <f>+Táboa_3!AM43-Táboa_4!AM43</f>
        <v>1163</v>
      </c>
      <c r="AN43" s="22">
        <f>+Táboa_3!AN43-Táboa_4!AN43</f>
        <v>890</v>
      </c>
      <c r="AO43" s="22">
        <f>+Táboa_3!AO43-Táboa_4!AO43</f>
        <v>0</v>
      </c>
      <c r="AP43" s="22">
        <f>+Táboa_3!AP43-Táboa_4!AP43</f>
        <v>180</v>
      </c>
      <c r="AQ43" s="22">
        <f>+Táboa_3!AQ43-Táboa_4!AQ43</f>
        <v>0</v>
      </c>
      <c r="AR43" s="22">
        <f>+Táboa_3!AR43-Táboa_4!AR43</f>
        <v>12</v>
      </c>
      <c r="AS43" s="22">
        <f>+Táboa_3!AS43-Táboa_4!AS43</f>
        <v>120</v>
      </c>
      <c r="AT43" s="22">
        <f>+Táboa_3!AT43-Táboa_4!AT43</f>
        <v>3192</v>
      </c>
      <c r="AU43" s="22">
        <f>+Táboa_3!AU43-Táboa_4!AU43</f>
        <v>5</v>
      </c>
      <c r="AV43" s="22">
        <f>+Táboa_3!AV43-Táboa_4!AV43</f>
        <v>43</v>
      </c>
      <c r="AW43" s="22">
        <f>+Táboa_3!AW43-Táboa_4!AW43</f>
        <v>0</v>
      </c>
      <c r="AX43" s="22">
        <f>+Táboa_3!AX43-Táboa_4!AX43</f>
        <v>0</v>
      </c>
      <c r="AY43" s="22">
        <f>+Táboa_3!AY43-Táboa_4!AY43</f>
        <v>4134</v>
      </c>
      <c r="AZ43" s="22">
        <f>+Táboa_3!AZ43-Táboa_4!AZ43</f>
        <v>594</v>
      </c>
      <c r="BA43" s="22">
        <f>+Táboa_3!BA43-Táboa_4!BA43</f>
        <v>4022</v>
      </c>
      <c r="BB43" s="22">
        <f>+Táboa_3!BB43-Táboa_4!BB43</f>
        <v>0</v>
      </c>
      <c r="BC43" s="22">
        <f>+Táboa_3!BC43-Táboa_4!BC43</f>
        <v>0</v>
      </c>
      <c r="BD43" s="22">
        <f>+Táboa_3!BD43-Táboa_4!BD43</f>
        <v>908</v>
      </c>
      <c r="BE43" s="22">
        <f>+Táboa_3!BE43-Táboa_4!BE43</f>
        <v>226</v>
      </c>
      <c r="BF43" s="22">
        <f>+Táboa_3!BF43-Táboa_4!BF43</f>
        <v>0</v>
      </c>
      <c r="BG43" s="22">
        <f>+Táboa_3!BG43-Táboa_4!BG43</f>
        <v>2663</v>
      </c>
      <c r="BH43" s="22">
        <f>+Táboa_3!BH43-Táboa_4!BH43</f>
        <v>377</v>
      </c>
      <c r="BI43" s="22">
        <f>+Táboa_3!BI43-Táboa_4!BI43</f>
        <v>0</v>
      </c>
      <c r="BJ43" s="22">
        <f>+Táboa_3!BJ43-Táboa_4!BJ43</f>
        <v>1263</v>
      </c>
      <c r="BK43" s="22">
        <f>+Táboa_3!BK43-Táboa_4!BK43</f>
        <v>4317</v>
      </c>
      <c r="BL43" s="22">
        <f>+Táboa_3!BL43-Táboa_4!BL43</f>
        <v>0</v>
      </c>
      <c r="BM43" s="22">
        <f>+Táboa_3!BM43-Táboa_4!BM43</f>
        <v>707</v>
      </c>
      <c r="BN43" s="22">
        <f>+Táboa_3!BN43-Táboa_4!BN43</f>
        <v>0</v>
      </c>
      <c r="BO43" s="22">
        <f>+Táboa_3!BO43-Táboa_4!BO43</f>
        <v>0</v>
      </c>
      <c r="BP43" s="22">
        <f>+Táboa_3!BP43-Táboa_4!BP43</f>
        <v>145</v>
      </c>
      <c r="BQ43" s="22">
        <f>+Táboa_3!BQ43-Táboa_4!BQ43</f>
        <v>27</v>
      </c>
      <c r="BR43" s="22">
        <f>+Táboa_3!BR43-Táboa_4!BR43</f>
        <v>0</v>
      </c>
      <c r="BS43" s="22">
        <f>+Táboa_3!BS43-Táboa_4!BS43</f>
        <v>252</v>
      </c>
      <c r="BT43" s="22">
        <f>+Táboa_3!BT43-Táboa_4!BT43</f>
        <v>7</v>
      </c>
      <c r="BU43" s="22">
        <f>+Táboa_3!BU43-Táboa_4!BU43</f>
        <v>372</v>
      </c>
      <c r="BV43" s="76">
        <f>+Táboa_3!BV43-Táboa_4!BV43</f>
        <v>0</v>
      </c>
      <c r="BW43" s="113">
        <f t="shared" si="6"/>
        <v>82027</v>
      </c>
      <c r="BX43" s="60">
        <f>+Táboa_3!BX43-Táboa_4!BX43</f>
        <v>10933</v>
      </c>
      <c r="BY43" s="22">
        <f>+Táboa_3!BY43-Táboa_4!BY43</f>
        <v>0</v>
      </c>
      <c r="BZ43" s="76">
        <f>+Táboa_3!BZ43-Táboa_4!BZ43</f>
        <v>0</v>
      </c>
      <c r="CA43" s="113">
        <f t="shared" si="2"/>
        <v>10933</v>
      </c>
      <c r="CB43" s="60">
        <f>+Táboa_3!CB43-Táboa_4!CB43</f>
        <v>0</v>
      </c>
      <c r="CC43" s="76">
        <f>+Táboa_3!CC43-Táboa_4!CC43</f>
        <v>639</v>
      </c>
      <c r="CD43" s="113">
        <f t="shared" si="3"/>
        <v>639</v>
      </c>
      <c r="CE43" s="60">
        <f>+Táboa_3!CE43-Táboa_4!CE43</f>
        <v>25048</v>
      </c>
      <c r="CF43" s="22">
        <f>+Táboa_3!CF43-Táboa_4!CF43</f>
        <v>176979</v>
      </c>
      <c r="CG43" s="76">
        <f>+Táboa_3!CG43-Táboa_4!CG43</f>
        <v>13246</v>
      </c>
      <c r="CH43" s="113">
        <f t="shared" si="4"/>
        <v>215273</v>
      </c>
      <c r="CI43" s="81">
        <f t="shared" si="5"/>
        <v>226845</v>
      </c>
      <c r="CJ43" s="113">
        <f t="shared" si="7"/>
        <v>308872</v>
      </c>
      <c r="CK43" s="91"/>
      <c r="CL43" s="32"/>
    </row>
    <row r="44" spans="1:90" x14ac:dyDescent="0.2">
      <c r="A44" s="63" t="s">
        <v>207</v>
      </c>
      <c r="B44" s="57" t="s">
        <v>208</v>
      </c>
      <c r="C44" s="60">
        <f>+Táboa_3!C44-Táboa_4!C44</f>
        <v>414</v>
      </c>
      <c r="D44" s="22">
        <f>+Táboa_3!D44-Táboa_4!D44</f>
        <v>0</v>
      </c>
      <c r="E44" s="22">
        <f>+Táboa_3!E44-Táboa_4!E44</f>
        <v>531</v>
      </c>
      <c r="F44" s="22">
        <f>+Táboa_3!F44-Táboa_4!F44</f>
        <v>1</v>
      </c>
      <c r="G44" s="22">
        <f>+Táboa_3!G44-Táboa_4!G44</f>
        <v>0</v>
      </c>
      <c r="H44" s="22">
        <f>+Táboa_3!H44-Táboa_4!H44</f>
        <v>0</v>
      </c>
      <c r="I44" s="22">
        <f>+Táboa_3!I44-Táboa_4!I44</f>
        <v>0</v>
      </c>
      <c r="J44" s="22">
        <f>+Táboa_3!J44-Táboa_4!J44</f>
        <v>65</v>
      </c>
      <c r="K44" s="22">
        <f>+Táboa_3!K44-Táboa_4!K44</f>
        <v>0</v>
      </c>
      <c r="L44" s="22">
        <f>+Táboa_3!L44-Táboa_4!L44</f>
        <v>0</v>
      </c>
      <c r="M44" s="22">
        <f>+Táboa_3!M44-Táboa_4!M44</f>
        <v>0</v>
      </c>
      <c r="N44" s="22">
        <f>+Táboa_3!N44-Táboa_4!N44</f>
        <v>0</v>
      </c>
      <c r="O44" s="22">
        <f>+Táboa_3!O44-Táboa_4!O44</f>
        <v>0</v>
      </c>
      <c r="P44" s="22">
        <f>+Táboa_3!P44-Táboa_4!P44</f>
        <v>0</v>
      </c>
      <c r="Q44" s="22">
        <f>+Táboa_3!Q44-Táboa_4!Q44</f>
        <v>0</v>
      </c>
      <c r="R44" s="22">
        <f>+Táboa_3!R44-Táboa_4!R44</f>
        <v>0</v>
      </c>
      <c r="S44" s="22">
        <f>+Táboa_3!S44-Táboa_4!S44</f>
        <v>0</v>
      </c>
      <c r="T44" s="22">
        <f>+Táboa_3!T44-Táboa_4!T44</f>
        <v>0</v>
      </c>
      <c r="U44" s="22">
        <f>+Táboa_3!U44-Táboa_4!U44</f>
        <v>614</v>
      </c>
      <c r="V44" s="22">
        <f>+Táboa_3!V44-Táboa_4!V44</f>
        <v>0</v>
      </c>
      <c r="W44" s="22">
        <f>+Táboa_3!W44-Táboa_4!W44</f>
        <v>0</v>
      </c>
      <c r="X44" s="22">
        <f>+Táboa_3!X44-Táboa_4!X44</f>
        <v>0</v>
      </c>
      <c r="Y44" s="22">
        <f>+Táboa_3!Y44-Táboa_4!Y44</f>
        <v>0</v>
      </c>
      <c r="Z44" s="22">
        <f>+Táboa_3!Z44-Táboa_4!Z44</f>
        <v>0</v>
      </c>
      <c r="AA44" s="22">
        <f>+Táboa_3!AA44-Táboa_4!AA44</f>
        <v>0</v>
      </c>
      <c r="AB44" s="22">
        <f>+Táboa_3!AB44-Táboa_4!AB44</f>
        <v>0</v>
      </c>
      <c r="AC44" s="22">
        <f>+Táboa_3!AC44-Táboa_4!AC44</f>
        <v>0</v>
      </c>
      <c r="AD44" s="22">
        <f>+Táboa_3!AD44-Táboa_4!AD44</f>
        <v>0</v>
      </c>
      <c r="AE44" s="22">
        <f>+Táboa_3!AE44-Táboa_4!AE44</f>
        <v>0</v>
      </c>
      <c r="AF44" s="22">
        <f>+Táboa_3!AF44-Táboa_4!AF44</f>
        <v>0</v>
      </c>
      <c r="AG44" s="22">
        <f>+Táboa_3!AG44-Táboa_4!AG44</f>
        <v>0</v>
      </c>
      <c r="AH44" s="22">
        <f>+Táboa_3!AH44-Táboa_4!AH44</f>
        <v>0</v>
      </c>
      <c r="AI44" s="22">
        <f>+Táboa_3!AI44-Táboa_4!AI44</f>
        <v>0</v>
      </c>
      <c r="AJ44" s="22">
        <f>+Táboa_3!AJ44-Táboa_4!AJ44</f>
        <v>0</v>
      </c>
      <c r="AK44" s="22">
        <f>+Táboa_3!AK44-Táboa_4!AK44</f>
        <v>0</v>
      </c>
      <c r="AL44" s="22">
        <f>+Táboa_3!AL44-Táboa_4!AL44</f>
        <v>0</v>
      </c>
      <c r="AM44" s="22">
        <f>+Táboa_3!AM44-Táboa_4!AM44</f>
        <v>0</v>
      </c>
      <c r="AN44" s="22">
        <f>+Táboa_3!AN44-Táboa_4!AN44</f>
        <v>0</v>
      </c>
      <c r="AO44" s="22">
        <f>+Táboa_3!AO44-Táboa_4!AO44</f>
        <v>0</v>
      </c>
      <c r="AP44" s="22">
        <f>+Táboa_3!AP44-Táboa_4!AP44</f>
        <v>0</v>
      </c>
      <c r="AQ44" s="22">
        <f>+Táboa_3!AQ44-Táboa_4!AQ44</f>
        <v>17</v>
      </c>
      <c r="AR44" s="22">
        <f>+Táboa_3!AR44-Táboa_4!AR44</f>
        <v>0</v>
      </c>
      <c r="AS44" s="22">
        <f>+Táboa_3!AS44-Táboa_4!AS44</f>
        <v>0</v>
      </c>
      <c r="AT44" s="22">
        <f>+Táboa_3!AT44-Táboa_4!AT44</f>
        <v>0</v>
      </c>
      <c r="AU44" s="22">
        <f>+Táboa_3!AU44-Táboa_4!AU44</f>
        <v>82</v>
      </c>
      <c r="AV44" s="22">
        <f>+Táboa_3!AV44-Táboa_4!AV44</f>
        <v>2</v>
      </c>
      <c r="AW44" s="22">
        <f>+Táboa_3!AW44-Táboa_4!AW44</f>
        <v>0</v>
      </c>
      <c r="AX44" s="22">
        <f>+Táboa_3!AX44-Táboa_4!AX44</f>
        <v>0</v>
      </c>
      <c r="AY44" s="22">
        <f>+Táboa_3!AY44-Táboa_4!AY44</f>
        <v>0</v>
      </c>
      <c r="AZ44" s="22">
        <f>+Táboa_3!AZ44-Táboa_4!AZ44</f>
        <v>0</v>
      </c>
      <c r="BA44" s="22">
        <f>+Táboa_3!BA44-Táboa_4!BA44</f>
        <v>0</v>
      </c>
      <c r="BB44" s="22">
        <f>+Táboa_3!BB44-Táboa_4!BB44</f>
        <v>0</v>
      </c>
      <c r="BC44" s="22">
        <f>+Táboa_3!BC44-Táboa_4!BC44</f>
        <v>0</v>
      </c>
      <c r="BD44" s="22">
        <f>+Táboa_3!BD44-Táboa_4!BD44</f>
        <v>0</v>
      </c>
      <c r="BE44" s="22">
        <f>+Táboa_3!BE44-Táboa_4!BE44</f>
        <v>0</v>
      </c>
      <c r="BF44" s="22">
        <f>+Táboa_3!BF44-Táboa_4!BF44</f>
        <v>0</v>
      </c>
      <c r="BG44" s="22">
        <f>+Táboa_3!BG44-Táboa_4!BG44</f>
        <v>0</v>
      </c>
      <c r="BH44" s="22">
        <f>+Táboa_3!BH44-Táboa_4!BH44</f>
        <v>0</v>
      </c>
      <c r="BI44" s="22">
        <f>+Táboa_3!BI44-Táboa_4!BI44</f>
        <v>0</v>
      </c>
      <c r="BJ44" s="22">
        <f>+Táboa_3!BJ44-Táboa_4!BJ44</f>
        <v>0</v>
      </c>
      <c r="BK44" s="22">
        <f>+Táboa_3!BK44-Táboa_4!BK44</f>
        <v>0</v>
      </c>
      <c r="BL44" s="22">
        <f>+Táboa_3!BL44-Táboa_4!BL44</f>
        <v>0</v>
      </c>
      <c r="BM44" s="22">
        <f>+Táboa_3!BM44-Táboa_4!BM44</f>
        <v>0</v>
      </c>
      <c r="BN44" s="22">
        <f>+Táboa_3!BN44-Táboa_4!BN44</f>
        <v>0</v>
      </c>
      <c r="BO44" s="22">
        <f>+Táboa_3!BO44-Táboa_4!BO44</f>
        <v>8382</v>
      </c>
      <c r="BP44" s="22">
        <f>+Táboa_3!BP44-Táboa_4!BP44</f>
        <v>40103</v>
      </c>
      <c r="BQ44" s="22">
        <f>+Táboa_3!BQ44-Táboa_4!BQ44</f>
        <v>0</v>
      </c>
      <c r="BR44" s="22">
        <f>+Táboa_3!BR44-Táboa_4!BR44</f>
        <v>0</v>
      </c>
      <c r="BS44" s="22">
        <f>+Táboa_3!BS44-Táboa_4!BS44</f>
        <v>569</v>
      </c>
      <c r="BT44" s="22">
        <f>+Táboa_3!BT44-Táboa_4!BT44</f>
        <v>36</v>
      </c>
      <c r="BU44" s="22">
        <f>+Táboa_3!BU44-Táboa_4!BU44</f>
        <v>0</v>
      </c>
      <c r="BV44" s="76">
        <f>+Táboa_3!BV44-Táboa_4!BV44</f>
        <v>0</v>
      </c>
      <c r="BW44" s="113">
        <f t="shared" si="6"/>
        <v>50816</v>
      </c>
      <c r="BX44" s="60">
        <f>+Táboa_3!BX44-Táboa_4!BX44</f>
        <v>25420</v>
      </c>
      <c r="BY44" s="22">
        <f>+Táboa_3!BY44-Táboa_4!BY44</f>
        <v>24397</v>
      </c>
      <c r="BZ44" s="76">
        <f>+Táboa_3!BZ44-Táboa_4!BZ44</f>
        <v>0</v>
      </c>
      <c r="CA44" s="113">
        <f t="shared" si="2"/>
        <v>49817</v>
      </c>
      <c r="CB44" s="60">
        <f>+Táboa_3!CB44-Táboa_4!CB44</f>
        <v>0</v>
      </c>
      <c r="CC44" s="76">
        <f>+Táboa_3!CC44-Táboa_4!CC44</f>
        <v>1556</v>
      </c>
      <c r="CD44" s="113">
        <f t="shared" si="3"/>
        <v>1556</v>
      </c>
      <c r="CE44" s="60">
        <f>+Táboa_3!CE44-Táboa_4!CE44</f>
        <v>18278</v>
      </c>
      <c r="CF44" s="22">
        <f>+Táboa_3!CF44-Táboa_4!CF44</f>
        <v>21859</v>
      </c>
      <c r="CG44" s="76">
        <f>+Táboa_3!CG44-Táboa_4!CG44</f>
        <v>12969</v>
      </c>
      <c r="CH44" s="113">
        <f t="shared" si="4"/>
        <v>53106</v>
      </c>
      <c r="CI44" s="81">
        <f t="shared" si="5"/>
        <v>104479</v>
      </c>
      <c r="CJ44" s="113">
        <f t="shared" si="7"/>
        <v>155295</v>
      </c>
      <c r="CK44" s="91"/>
      <c r="CL44" s="32"/>
    </row>
    <row r="45" spans="1:90" x14ac:dyDescent="0.2">
      <c r="A45" s="63" t="s">
        <v>209</v>
      </c>
      <c r="B45" s="57" t="s">
        <v>210</v>
      </c>
      <c r="C45" s="60">
        <f>+Táboa_3!C45-Táboa_4!C45</f>
        <v>19840</v>
      </c>
      <c r="D45" s="22">
        <f>+Táboa_3!D45-Táboa_4!D45</f>
        <v>90</v>
      </c>
      <c r="E45" s="22">
        <f>+Táboa_3!E45-Táboa_4!E45</f>
        <v>2849</v>
      </c>
      <c r="F45" s="22">
        <f>+Táboa_3!F45-Táboa_4!F45</f>
        <v>714</v>
      </c>
      <c r="G45" s="22">
        <f>+Táboa_3!G45-Táboa_4!G45</f>
        <v>231</v>
      </c>
      <c r="H45" s="22">
        <f>+Táboa_3!H45-Táboa_4!H45</f>
        <v>5790</v>
      </c>
      <c r="I45" s="22">
        <f>+Táboa_3!I45-Táboa_4!I45</f>
        <v>6598</v>
      </c>
      <c r="J45" s="22">
        <f>+Táboa_3!J45-Táboa_4!J45</f>
        <v>4972</v>
      </c>
      <c r="K45" s="22">
        <f>+Táboa_3!K45-Táboa_4!K45</f>
        <v>52</v>
      </c>
      <c r="L45" s="22">
        <f>+Táboa_3!L45-Táboa_4!L45</f>
        <v>206</v>
      </c>
      <c r="M45" s="22">
        <f>+Táboa_3!M45-Táboa_4!M45</f>
        <v>14362</v>
      </c>
      <c r="N45" s="22">
        <f>+Táboa_3!N45-Táboa_4!N45</f>
        <v>0</v>
      </c>
      <c r="O45" s="22">
        <f>+Táboa_3!O45-Táboa_4!O45</f>
        <v>2455</v>
      </c>
      <c r="P45" s="22">
        <f>+Táboa_3!P45-Táboa_4!P45</f>
        <v>1939</v>
      </c>
      <c r="Q45" s="22">
        <f>+Táboa_3!Q45-Táboa_4!Q45</f>
        <v>5</v>
      </c>
      <c r="R45" s="22">
        <f>+Táboa_3!R45-Táboa_4!R45</f>
        <v>270</v>
      </c>
      <c r="S45" s="22">
        <f>+Táboa_3!S45-Táboa_4!S45</f>
        <v>451</v>
      </c>
      <c r="T45" s="22">
        <f>+Táboa_3!T45-Táboa_4!T45</f>
        <v>0</v>
      </c>
      <c r="U45" s="22">
        <f>+Táboa_3!U45-Táboa_4!U45</f>
        <v>1729</v>
      </c>
      <c r="V45" s="22">
        <f>+Táboa_3!V45-Táboa_4!V45</f>
        <v>93284</v>
      </c>
      <c r="W45" s="22">
        <f>+Táboa_3!W45-Táboa_4!W45</f>
        <v>1909</v>
      </c>
      <c r="X45" s="22">
        <f>+Táboa_3!X45-Táboa_4!X45</f>
        <v>0</v>
      </c>
      <c r="Y45" s="22">
        <f>+Táboa_3!Y45-Táboa_4!Y45</f>
        <v>17807</v>
      </c>
      <c r="Z45" s="22">
        <f>+Táboa_3!Z45-Táboa_4!Z45</f>
        <v>5807</v>
      </c>
      <c r="AA45" s="22">
        <f>+Táboa_3!AA45-Táboa_4!AA45</f>
        <v>3560</v>
      </c>
      <c r="AB45" s="22">
        <f>+Táboa_3!AB45-Táboa_4!AB45</f>
        <v>2760</v>
      </c>
      <c r="AC45" s="22">
        <f>+Táboa_3!AC45-Táboa_4!AC45</f>
        <v>137351</v>
      </c>
      <c r="AD45" s="22">
        <f>+Táboa_3!AD45-Táboa_4!AD45</f>
        <v>24589</v>
      </c>
      <c r="AE45" s="22">
        <f>+Táboa_3!AE45-Táboa_4!AE45</f>
        <v>2121</v>
      </c>
      <c r="AF45" s="22">
        <f>+Táboa_3!AF45-Táboa_4!AF45</f>
        <v>2417</v>
      </c>
      <c r="AG45" s="22">
        <f>+Táboa_3!AG45-Táboa_4!AG45</f>
        <v>773</v>
      </c>
      <c r="AH45" s="22">
        <f>+Táboa_3!AH45-Táboa_4!AH45</f>
        <v>3955</v>
      </c>
      <c r="AI45" s="22">
        <f>+Táboa_3!AI45-Táboa_4!AI45</f>
        <v>1194</v>
      </c>
      <c r="AJ45" s="22">
        <f>+Táboa_3!AJ45-Táboa_4!AJ45</f>
        <v>0</v>
      </c>
      <c r="AK45" s="22">
        <f>+Táboa_3!AK45-Táboa_4!AK45</f>
        <v>15578</v>
      </c>
      <c r="AL45" s="22">
        <f>+Táboa_3!AL45-Táboa_4!AL45</f>
        <v>29281</v>
      </c>
      <c r="AM45" s="22">
        <f>+Táboa_3!AM45-Táboa_4!AM45</f>
        <v>7516</v>
      </c>
      <c r="AN45" s="22">
        <f>+Táboa_3!AN45-Táboa_4!AN45</f>
        <v>5513</v>
      </c>
      <c r="AO45" s="22">
        <f>+Táboa_3!AO45-Táboa_4!AO45</f>
        <v>2212</v>
      </c>
      <c r="AP45" s="22">
        <f>+Táboa_3!AP45-Táboa_4!AP45</f>
        <v>0</v>
      </c>
      <c r="AQ45" s="22">
        <f>+Táboa_3!AQ45-Táboa_4!AQ45</f>
        <v>385</v>
      </c>
      <c r="AR45" s="22">
        <f>+Táboa_3!AR45-Táboa_4!AR45</f>
        <v>0</v>
      </c>
      <c r="AS45" s="22">
        <f>+Táboa_3!AS45-Táboa_4!AS45</f>
        <v>9</v>
      </c>
      <c r="AT45" s="22">
        <f>+Táboa_3!AT45-Táboa_4!AT45</f>
        <v>349</v>
      </c>
      <c r="AU45" s="22">
        <f>+Táboa_3!AU45-Táboa_4!AU45</f>
        <v>34</v>
      </c>
      <c r="AV45" s="22">
        <f>+Táboa_3!AV45-Táboa_4!AV45</f>
        <v>6</v>
      </c>
      <c r="AW45" s="22">
        <f>+Táboa_3!AW45-Táboa_4!AW45</f>
        <v>0</v>
      </c>
      <c r="AX45" s="22">
        <f>+Táboa_3!AX45-Táboa_4!AX45</f>
        <v>0</v>
      </c>
      <c r="AY45" s="22">
        <f>+Táboa_3!AY45-Táboa_4!AY45</f>
        <v>190</v>
      </c>
      <c r="AZ45" s="22">
        <f>+Táboa_3!AZ45-Táboa_4!AZ45</f>
        <v>0</v>
      </c>
      <c r="BA45" s="22">
        <f>+Táboa_3!BA45-Táboa_4!BA45</f>
        <v>50</v>
      </c>
      <c r="BB45" s="22">
        <f>+Táboa_3!BB45-Táboa_4!BB45</f>
        <v>0</v>
      </c>
      <c r="BC45" s="22">
        <f>+Táboa_3!BC45-Táboa_4!BC45</f>
        <v>0</v>
      </c>
      <c r="BD45" s="22">
        <f>+Táboa_3!BD45-Táboa_4!BD45</f>
        <v>249</v>
      </c>
      <c r="BE45" s="22">
        <f>+Táboa_3!BE45-Táboa_4!BE45</f>
        <v>5</v>
      </c>
      <c r="BF45" s="22">
        <f>+Táboa_3!BF45-Táboa_4!BF45</f>
        <v>0</v>
      </c>
      <c r="BG45" s="22">
        <f>+Táboa_3!BG45-Táboa_4!BG45</f>
        <v>0</v>
      </c>
      <c r="BH45" s="22">
        <f>+Táboa_3!BH45-Táboa_4!BH45</f>
        <v>16</v>
      </c>
      <c r="BI45" s="22">
        <f>+Táboa_3!BI45-Táboa_4!BI45</f>
        <v>0</v>
      </c>
      <c r="BJ45" s="22">
        <f>+Táboa_3!BJ45-Táboa_4!BJ45</f>
        <v>0</v>
      </c>
      <c r="BK45" s="22">
        <f>+Táboa_3!BK45-Táboa_4!BK45</f>
        <v>4180</v>
      </c>
      <c r="BL45" s="22">
        <f>+Táboa_3!BL45-Táboa_4!BL45</f>
        <v>294</v>
      </c>
      <c r="BM45" s="22">
        <f>+Táboa_3!BM45-Táboa_4!BM45</f>
        <v>0</v>
      </c>
      <c r="BN45" s="22">
        <f>+Táboa_3!BN45-Táboa_4!BN45</f>
        <v>12</v>
      </c>
      <c r="BO45" s="22">
        <f>+Táboa_3!BO45-Táboa_4!BO45</f>
        <v>367</v>
      </c>
      <c r="BP45" s="22">
        <f>+Táboa_3!BP45-Táboa_4!BP45</f>
        <v>593</v>
      </c>
      <c r="BQ45" s="22">
        <f>+Táboa_3!BQ45-Táboa_4!BQ45</f>
        <v>46</v>
      </c>
      <c r="BR45" s="22">
        <f>+Táboa_3!BR45-Táboa_4!BR45</f>
        <v>13</v>
      </c>
      <c r="BS45" s="22">
        <f>+Táboa_3!BS45-Táboa_4!BS45</f>
        <v>269</v>
      </c>
      <c r="BT45" s="22">
        <f>+Táboa_3!BT45-Táboa_4!BT45</f>
        <v>133</v>
      </c>
      <c r="BU45" s="22">
        <f>+Táboa_3!BU45-Táboa_4!BU45</f>
        <v>479</v>
      </c>
      <c r="BV45" s="76">
        <f>+Táboa_3!BV45-Táboa_4!BV45</f>
        <v>0</v>
      </c>
      <c r="BW45" s="113">
        <f t="shared" si="6"/>
        <v>427859</v>
      </c>
      <c r="BX45" s="60">
        <f>+Táboa_3!BX45-Táboa_4!BX45</f>
        <v>3750</v>
      </c>
      <c r="BY45" s="22">
        <f>+Táboa_3!BY45-Táboa_4!BY45</f>
        <v>0</v>
      </c>
      <c r="BZ45" s="76">
        <f>+Táboa_3!BZ45-Táboa_4!BZ45</f>
        <v>0</v>
      </c>
      <c r="CA45" s="113">
        <f t="shared" si="2"/>
        <v>3750</v>
      </c>
      <c r="CB45" s="60">
        <f>+Táboa_3!CB45-Táboa_4!CB45</f>
        <v>0</v>
      </c>
      <c r="CC45" s="76">
        <f>+Táboa_3!CC45-Táboa_4!CC45</f>
        <v>520</v>
      </c>
      <c r="CD45" s="113">
        <f t="shared" si="3"/>
        <v>520</v>
      </c>
      <c r="CE45" s="60">
        <f>+Táboa_3!CE45-Táboa_4!CE45</f>
        <v>197337</v>
      </c>
      <c r="CF45" s="22">
        <f>+Táboa_3!CF45-Táboa_4!CF45</f>
        <v>161068</v>
      </c>
      <c r="CG45" s="76">
        <f>+Táboa_3!CG45-Táboa_4!CG45</f>
        <v>48055</v>
      </c>
      <c r="CH45" s="113">
        <f t="shared" si="4"/>
        <v>406460</v>
      </c>
      <c r="CI45" s="81">
        <f t="shared" si="5"/>
        <v>410730</v>
      </c>
      <c r="CJ45" s="113">
        <f t="shared" si="7"/>
        <v>838589</v>
      </c>
      <c r="CK45" s="91"/>
      <c r="CL45" s="32"/>
    </row>
    <row r="46" spans="1:90" x14ac:dyDescent="0.2">
      <c r="A46" s="63" t="s">
        <v>211</v>
      </c>
      <c r="B46" s="57" t="s">
        <v>212</v>
      </c>
      <c r="C46" s="60">
        <f>+Táboa_3!C46-Táboa_4!C46</f>
        <v>85</v>
      </c>
      <c r="D46" s="22">
        <f>+Táboa_3!D46-Táboa_4!D46</f>
        <v>207</v>
      </c>
      <c r="E46" s="22">
        <f>+Táboa_3!E46-Táboa_4!E46</f>
        <v>0</v>
      </c>
      <c r="F46" s="22">
        <f>+Táboa_3!F46-Táboa_4!F46</f>
        <v>0</v>
      </c>
      <c r="G46" s="22">
        <f>+Táboa_3!G46-Táboa_4!G46</f>
        <v>12</v>
      </c>
      <c r="H46" s="22">
        <f>+Táboa_3!H46-Táboa_4!H46</f>
        <v>0</v>
      </c>
      <c r="I46" s="22">
        <f>+Táboa_3!I46-Táboa_4!I46</f>
        <v>0</v>
      </c>
      <c r="J46" s="22">
        <f>+Táboa_3!J46-Táboa_4!J46</f>
        <v>0</v>
      </c>
      <c r="K46" s="22">
        <f>+Táboa_3!K46-Táboa_4!K46</f>
        <v>0</v>
      </c>
      <c r="L46" s="22">
        <f>+Táboa_3!L46-Táboa_4!L46</f>
        <v>836</v>
      </c>
      <c r="M46" s="22">
        <f>+Táboa_3!M46-Táboa_4!M46</f>
        <v>6824</v>
      </c>
      <c r="N46" s="22">
        <f>+Táboa_3!N46-Táboa_4!N46</f>
        <v>0</v>
      </c>
      <c r="O46" s="22">
        <f>+Táboa_3!O46-Táboa_4!O46</f>
        <v>0</v>
      </c>
      <c r="P46" s="22">
        <f>+Táboa_3!P46-Táboa_4!P46</f>
        <v>0</v>
      </c>
      <c r="Q46" s="22">
        <f>+Táboa_3!Q46-Táboa_4!Q46</f>
        <v>888</v>
      </c>
      <c r="R46" s="22">
        <f>+Táboa_3!R46-Táboa_4!R46</f>
        <v>0</v>
      </c>
      <c r="S46" s="22">
        <f>+Táboa_3!S46-Táboa_4!S46</f>
        <v>0</v>
      </c>
      <c r="T46" s="22">
        <f>+Táboa_3!T46-Táboa_4!T46</f>
        <v>0</v>
      </c>
      <c r="U46" s="22">
        <f>+Táboa_3!U46-Táboa_4!U46</f>
        <v>0</v>
      </c>
      <c r="V46" s="22">
        <f>+Táboa_3!V46-Táboa_4!V46</f>
        <v>0</v>
      </c>
      <c r="W46" s="22">
        <f>+Táboa_3!W46-Táboa_4!W46</f>
        <v>4238</v>
      </c>
      <c r="X46" s="22">
        <f>+Táboa_3!X46-Táboa_4!X46</f>
        <v>0</v>
      </c>
      <c r="Y46" s="22">
        <f>+Táboa_3!Y46-Táboa_4!Y46</f>
        <v>17845</v>
      </c>
      <c r="Z46" s="22">
        <f>+Táboa_3!Z46-Táboa_4!Z46</f>
        <v>0</v>
      </c>
      <c r="AA46" s="22">
        <f>+Táboa_3!AA46-Táboa_4!AA46</f>
        <v>3095</v>
      </c>
      <c r="AB46" s="22">
        <f>+Táboa_3!AB46-Táboa_4!AB46</f>
        <v>333</v>
      </c>
      <c r="AC46" s="22">
        <f>+Táboa_3!AC46-Táboa_4!AC46</f>
        <v>5930</v>
      </c>
      <c r="AD46" s="22">
        <f>+Táboa_3!AD46-Táboa_4!AD46</f>
        <v>0</v>
      </c>
      <c r="AE46" s="22">
        <f>+Táboa_3!AE46-Táboa_4!AE46</f>
        <v>41</v>
      </c>
      <c r="AF46" s="22">
        <f>+Táboa_3!AF46-Táboa_4!AF46</f>
        <v>0</v>
      </c>
      <c r="AG46" s="22">
        <f>+Táboa_3!AG46-Táboa_4!AG46</f>
        <v>217</v>
      </c>
      <c r="AH46" s="22">
        <f>+Táboa_3!AH46-Táboa_4!AH46</f>
        <v>753</v>
      </c>
      <c r="AI46" s="22">
        <f>+Táboa_3!AI46-Táboa_4!AI46</f>
        <v>0</v>
      </c>
      <c r="AJ46" s="22">
        <f>+Táboa_3!AJ46-Táboa_4!AJ46</f>
        <v>0</v>
      </c>
      <c r="AK46" s="22">
        <f>+Táboa_3!AK46-Táboa_4!AK46</f>
        <v>6578</v>
      </c>
      <c r="AL46" s="22">
        <f>+Táboa_3!AL46-Táboa_4!AL46</f>
        <v>349</v>
      </c>
      <c r="AM46" s="22">
        <f>+Táboa_3!AM46-Táboa_4!AM46</f>
        <v>23</v>
      </c>
      <c r="AN46" s="22">
        <f>+Táboa_3!AN46-Táboa_4!AN46</f>
        <v>104</v>
      </c>
      <c r="AO46" s="22">
        <f>+Táboa_3!AO46-Táboa_4!AO46</f>
        <v>0</v>
      </c>
      <c r="AP46" s="22">
        <f>+Táboa_3!AP46-Táboa_4!AP46</f>
        <v>0</v>
      </c>
      <c r="AQ46" s="22">
        <f>+Táboa_3!AQ46-Táboa_4!AQ46</f>
        <v>0</v>
      </c>
      <c r="AR46" s="22">
        <f>+Táboa_3!AR46-Táboa_4!AR46</f>
        <v>0</v>
      </c>
      <c r="AS46" s="22">
        <f>+Táboa_3!AS46-Táboa_4!AS46</f>
        <v>17</v>
      </c>
      <c r="AT46" s="22">
        <f>+Táboa_3!AT46-Táboa_4!AT46</f>
        <v>273</v>
      </c>
      <c r="AU46" s="22">
        <f>+Táboa_3!AU46-Táboa_4!AU46</f>
        <v>5</v>
      </c>
      <c r="AV46" s="22">
        <f>+Táboa_3!AV46-Táboa_4!AV46</f>
        <v>5</v>
      </c>
      <c r="AW46" s="22">
        <f>+Táboa_3!AW46-Táboa_4!AW46</f>
        <v>0</v>
      </c>
      <c r="AX46" s="22">
        <f>+Táboa_3!AX46-Táboa_4!AX46</f>
        <v>0</v>
      </c>
      <c r="AY46" s="22">
        <f>+Táboa_3!AY46-Táboa_4!AY46</f>
        <v>99</v>
      </c>
      <c r="AZ46" s="22">
        <f>+Táboa_3!AZ46-Táboa_4!AZ46</f>
        <v>85</v>
      </c>
      <c r="BA46" s="22">
        <f>+Táboa_3!BA46-Táboa_4!BA46</f>
        <v>52</v>
      </c>
      <c r="BB46" s="22">
        <f>+Táboa_3!BB46-Táboa_4!BB46</f>
        <v>0</v>
      </c>
      <c r="BC46" s="22">
        <f>+Táboa_3!BC46-Táboa_4!BC46</f>
        <v>0</v>
      </c>
      <c r="BD46" s="22">
        <f>+Táboa_3!BD46-Táboa_4!BD46</f>
        <v>64</v>
      </c>
      <c r="BE46" s="22">
        <f>+Táboa_3!BE46-Táboa_4!BE46</f>
        <v>0</v>
      </c>
      <c r="BF46" s="22">
        <f>+Táboa_3!BF46-Táboa_4!BF46</f>
        <v>0</v>
      </c>
      <c r="BG46" s="22">
        <f>+Táboa_3!BG46-Táboa_4!BG46</f>
        <v>0</v>
      </c>
      <c r="BH46" s="22">
        <f>+Táboa_3!BH46-Táboa_4!BH46</f>
        <v>28</v>
      </c>
      <c r="BI46" s="22">
        <f>+Táboa_3!BI46-Táboa_4!BI46</f>
        <v>0</v>
      </c>
      <c r="BJ46" s="22">
        <f>+Táboa_3!BJ46-Táboa_4!BJ46</f>
        <v>0</v>
      </c>
      <c r="BK46" s="22">
        <f>+Táboa_3!BK46-Táboa_4!BK46</f>
        <v>894</v>
      </c>
      <c r="BL46" s="22">
        <f>+Táboa_3!BL46-Táboa_4!BL46</f>
        <v>30</v>
      </c>
      <c r="BM46" s="22">
        <f>+Táboa_3!BM46-Táboa_4!BM46</f>
        <v>0</v>
      </c>
      <c r="BN46" s="22">
        <f>+Táboa_3!BN46-Táboa_4!BN46</f>
        <v>25</v>
      </c>
      <c r="BO46" s="22">
        <f>+Táboa_3!BO46-Táboa_4!BO46</f>
        <v>10</v>
      </c>
      <c r="BP46" s="22">
        <f>+Táboa_3!BP46-Táboa_4!BP46</f>
        <v>1</v>
      </c>
      <c r="BQ46" s="22">
        <f>+Táboa_3!BQ46-Táboa_4!BQ46</f>
        <v>62</v>
      </c>
      <c r="BR46" s="22">
        <f>+Táboa_3!BR46-Táboa_4!BR46</f>
        <v>1</v>
      </c>
      <c r="BS46" s="22">
        <f>+Táboa_3!BS46-Táboa_4!BS46</f>
        <v>0</v>
      </c>
      <c r="BT46" s="22">
        <f>+Táboa_3!BT46-Táboa_4!BT46</f>
        <v>10</v>
      </c>
      <c r="BU46" s="22">
        <f>+Táboa_3!BU46-Táboa_4!BU46</f>
        <v>293</v>
      </c>
      <c r="BV46" s="76">
        <f>+Táboa_3!BV46-Táboa_4!BV46</f>
        <v>0</v>
      </c>
      <c r="BW46" s="113">
        <f t="shared" si="6"/>
        <v>50312</v>
      </c>
      <c r="BX46" s="60">
        <f>+Táboa_3!BX46-Táboa_4!BX46</f>
        <v>930</v>
      </c>
      <c r="BY46" s="22">
        <f>+Táboa_3!BY46-Táboa_4!BY46</f>
        <v>0</v>
      </c>
      <c r="BZ46" s="76">
        <f>+Táboa_3!BZ46-Táboa_4!BZ46</f>
        <v>0</v>
      </c>
      <c r="CA46" s="113">
        <f t="shared" si="2"/>
        <v>930</v>
      </c>
      <c r="CB46" s="60">
        <f>+Táboa_3!CB46-Táboa_4!CB46</f>
        <v>0</v>
      </c>
      <c r="CC46" s="76">
        <f>+Táboa_3!CC46-Táboa_4!CC46</f>
        <v>480</v>
      </c>
      <c r="CD46" s="113">
        <f t="shared" si="3"/>
        <v>480</v>
      </c>
      <c r="CE46" s="60">
        <f>+Táboa_3!CE46-Táboa_4!CE46</f>
        <v>7274</v>
      </c>
      <c r="CF46" s="22">
        <f>+Táboa_3!CF46-Táboa_4!CF46</f>
        <v>39606</v>
      </c>
      <c r="CG46" s="76">
        <f>+Táboa_3!CG46-Táboa_4!CG46</f>
        <v>17934</v>
      </c>
      <c r="CH46" s="113">
        <f t="shared" si="4"/>
        <v>64814</v>
      </c>
      <c r="CI46" s="81">
        <f t="shared" si="5"/>
        <v>66224</v>
      </c>
      <c r="CJ46" s="113">
        <f t="shared" si="7"/>
        <v>116536</v>
      </c>
      <c r="CK46" s="91"/>
      <c r="CL46" s="32"/>
    </row>
    <row r="47" spans="1:90" x14ac:dyDescent="0.2">
      <c r="A47" s="63" t="s">
        <v>213</v>
      </c>
      <c r="B47" s="57" t="s">
        <v>370</v>
      </c>
      <c r="C47" s="60">
        <f>+Táboa_3!C47-Táboa_4!C47</f>
        <v>100</v>
      </c>
      <c r="D47" s="22">
        <f>+Táboa_3!D47-Táboa_4!D47</f>
        <v>1078</v>
      </c>
      <c r="E47" s="22">
        <f>+Táboa_3!E47-Táboa_4!E47</f>
        <v>0</v>
      </c>
      <c r="F47" s="22">
        <f>+Táboa_3!F47-Táboa_4!F47</f>
        <v>0</v>
      </c>
      <c r="G47" s="22">
        <f>+Táboa_3!G47-Táboa_4!G47</f>
        <v>1525</v>
      </c>
      <c r="H47" s="22">
        <f>+Táboa_3!H47-Táboa_4!H47</f>
        <v>30</v>
      </c>
      <c r="I47" s="22">
        <f>+Táboa_3!I47-Táboa_4!I47</f>
        <v>88</v>
      </c>
      <c r="J47" s="22">
        <f>+Táboa_3!J47-Táboa_4!J47</f>
        <v>21</v>
      </c>
      <c r="K47" s="22">
        <f>+Táboa_3!K47-Táboa_4!K47</f>
        <v>11</v>
      </c>
      <c r="L47" s="22">
        <f>+Táboa_3!L47-Táboa_4!L47</f>
        <v>9</v>
      </c>
      <c r="M47" s="22">
        <f>+Táboa_3!M47-Táboa_4!M47</f>
        <v>33</v>
      </c>
      <c r="N47" s="22">
        <f>+Táboa_3!N47-Táboa_4!N47</f>
        <v>0</v>
      </c>
      <c r="O47" s="22">
        <f>+Táboa_3!O47-Táboa_4!O47</f>
        <v>4</v>
      </c>
      <c r="P47" s="22">
        <f>+Táboa_3!P47-Táboa_4!P47</f>
        <v>4</v>
      </c>
      <c r="Q47" s="22">
        <f>+Táboa_3!Q47-Táboa_4!Q47</f>
        <v>74</v>
      </c>
      <c r="R47" s="22">
        <f>+Táboa_3!R47-Táboa_4!R47</f>
        <v>92</v>
      </c>
      <c r="S47" s="22">
        <f>+Táboa_3!S47-Táboa_4!S47</f>
        <v>0</v>
      </c>
      <c r="T47" s="22">
        <f>+Táboa_3!T47-Táboa_4!T47</f>
        <v>0</v>
      </c>
      <c r="U47" s="22">
        <f>+Táboa_3!U47-Táboa_4!U47</f>
        <v>0</v>
      </c>
      <c r="V47" s="22">
        <f>+Táboa_3!V47-Táboa_4!V47</f>
        <v>0</v>
      </c>
      <c r="W47" s="22">
        <f>+Táboa_3!W47-Táboa_4!W47</f>
        <v>80925</v>
      </c>
      <c r="X47" s="22">
        <f>+Táboa_3!X47-Táboa_4!X47</f>
        <v>0</v>
      </c>
      <c r="Y47" s="22">
        <f>+Táboa_3!Y47-Táboa_4!Y47</f>
        <v>0</v>
      </c>
      <c r="Z47" s="22">
        <f>+Táboa_3!Z47-Táboa_4!Z47</f>
        <v>0</v>
      </c>
      <c r="AA47" s="22">
        <f>+Táboa_3!AA47-Táboa_4!AA47</f>
        <v>0</v>
      </c>
      <c r="AB47" s="22">
        <f>+Táboa_3!AB47-Táboa_4!AB47</f>
        <v>241</v>
      </c>
      <c r="AC47" s="22">
        <f>+Táboa_3!AC47-Táboa_4!AC47</f>
        <v>0</v>
      </c>
      <c r="AD47" s="22">
        <f>+Táboa_3!AD47-Táboa_4!AD47</f>
        <v>0</v>
      </c>
      <c r="AE47" s="22">
        <f>+Táboa_3!AE47-Táboa_4!AE47</f>
        <v>0</v>
      </c>
      <c r="AF47" s="22">
        <f>+Táboa_3!AF47-Táboa_4!AF47</f>
        <v>1188</v>
      </c>
      <c r="AG47" s="22">
        <f>+Táboa_3!AG47-Táboa_4!AG47</f>
        <v>0</v>
      </c>
      <c r="AH47" s="22">
        <f>+Táboa_3!AH47-Táboa_4!AH47</f>
        <v>31836</v>
      </c>
      <c r="AI47" s="22">
        <f>+Táboa_3!AI47-Táboa_4!AI47</f>
        <v>0</v>
      </c>
      <c r="AJ47" s="22">
        <f>+Táboa_3!AJ47-Táboa_4!AJ47</f>
        <v>0</v>
      </c>
      <c r="AK47" s="22">
        <f>+Táboa_3!AK47-Táboa_4!AK47</f>
        <v>126934</v>
      </c>
      <c r="AL47" s="22">
        <f>+Táboa_3!AL47-Táboa_4!AL47</f>
        <v>0</v>
      </c>
      <c r="AM47" s="22">
        <f>+Táboa_3!AM47-Táboa_4!AM47</f>
        <v>252</v>
      </c>
      <c r="AN47" s="22">
        <f>+Táboa_3!AN47-Táboa_4!AN47</f>
        <v>222</v>
      </c>
      <c r="AO47" s="22">
        <f>+Táboa_3!AO47-Táboa_4!AO47</f>
        <v>0</v>
      </c>
      <c r="AP47" s="22">
        <f>+Táboa_3!AP47-Táboa_4!AP47</f>
        <v>0</v>
      </c>
      <c r="AQ47" s="22">
        <f>+Táboa_3!AQ47-Táboa_4!AQ47</f>
        <v>4419</v>
      </c>
      <c r="AR47" s="22">
        <f>+Táboa_3!AR47-Táboa_4!AR47</f>
        <v>0</v>
      </c>
      <c r="AS47" s="22">
        <f>+Táboa_3!AS47-Táboa_4!AS47</f>
        <v>0</v>
      </c>
      <c r="AT47" s="22">
        <f>+Táboa_3!AT47-Táboa_4!AT47</f>
        <v>0</v>
      </c>
      <c r="AU47" s="22">
        <f>+Táboa_3!AU47-Táboa_4!AU47</f>
        <v>4</v>
      </c>
      <c r="AV47" s="22">
        <f>+Táboa_3!AV47-Táboa_4!AV47</f>
        <v>15</v>
      </c>
      <c r="AW47" s="22">
        <f>+Táboa_3!AW47-Táboa_4!AW47</f>
        <v>2611</v>
      </c>
      <c r="AX47" s="22">
        <f>+Táboa_3!AX47-Táboa_4!AX47</f>
        <v>0</v>
      </c>
      <c r="AY47" s="22">
        <f>+Táboa_3!AY47-Táboa_4!AY47</f>
        <v>0</v>
      </c>
      <c r="AZ47" s="22">
        <f>+Táboa_3!AZ47-Táboa_4!AZ47</f>
        <v>0</v>
      </c>
      <c r="BA47" s="22">
        <f>+Táboa_3!BA47-Táboa_4!BA47</f>
        <v>0</v>
      </c>
      <c r="BB47" s="22">
        <f>+Táboa_3!BB47-Táboa_4!BB47</f>
        <v>0</v>
      </c>
      <c r="BC47" s="22">
        <f>+Táboa_3!BC47-Táboa_4!BC47</f>
        <v>0</v>
      </c>
      <c r="BD47" s="22">
        <f>+Táboa_3!BD47-Táboa_4!BD47</f>
        <v>2656</v>
      </c>
      <c r="BE47" s="22">
        <f>+Táboa_3!BE47-Táboa_4!BE47</f>
        <v>0</v>
      </c>
      <c r="BF47" s="22">
        <f>+Táboa_3!BF47-Táboa_4!BF47</f>
        <v>0</v>
      </c>
      <c r="BG47" s="22">
        <f>+Táboa_3!BG47-Táboa_4!BG47</f>
        <v>0</v>
      </c>
      <c r="BH47" s="22">
        <f>+Táboa_3!BH47-Táboa_4!BH47</f>
        <v>0</v>
      </c>
      <c r="BI47" s="22">
        <f>+Táboa_3!BI47-Táboa_4!BI47</f>
        <v>0</v>
      </c>
      <c r="BJ47" s="22">
        <f>+Táboa_3!BJ47-Táboa_4!BJ47</f>
        <v>0</v>
      </c>
      <c r="BK47" s="22">
        <f>+Táboa_3!BK47-Táboa_4!BK47</f>
        <v>261</v>
      </c>
      <c r="BL47" s="22">
        <f>+Táboa_3!BL47-Táboa_4!BL47</f>
        <v>140</v>
      </c>
      <c r="BM47" s="22">
        <f>+Táboa_3!BM47-Táboa_4!BM47</f>
        <v>0</v>
      </c>
      <c r="BN47" s="22">
        <f>+Táboa_3!BN47-Táboa_4!BN47</f>
        <v>3</v>
      </c>
      <c r="BO47" s="22">
        <f>+Táboa_3!BO47-Táboa_4!BO47</f>
        <v>0</v>
      </c>
      <c r="BP47" s="22">
        <f>+Táboa_3!BP47-Táboa_4!BP47</f>
        <v>4</v>
      </c>
      <c r="BQ47" s="22">
        <f>+Táboa_3!BQ47-Táboa_4!BQ47</f>
        <v>0</v>
      </c>
      <c r="BR47" s="22">
        <f>+Táboa_3!BR47-Táboa_4!BR47</f>
        <v>8</v>
      </c>
      <c r="BS47" s="22">
        <f>+Táboa_3!BS47-Táboa_4!BS47</f>
        <v>0</v>
      </c>
      <c r="BT47" s="22">
        <f>+Táboa_3!BT47-Táboa_4!BT47</f>
        <v>0</v>
      </c>
      <c r="BU47" s="22">
        <f>+Táboa_3!BU47-Táboa_4!BU47</f>
        <v>0</v>
      </c>
      <c r="BV47" s="76">
        <f>+Táboa_3!BV47-Táboa_4!BV47</f>
        <v>0</v>
      </c>
      <c r="BW47" s="113">
        <f t="shared" si="6"/>
        <v>254788</v>
      </c>
      <c r="BX47" s="60">
        <f>+Táboa_3!BX47-Táboa_4!BX47</f>
        <v>13</v>
      </c>
      <c r="BY47" s="22">
        <f>+Táboa_3!BY47-Táboa_4!BY47</f>
        <v>0</v>
      </c>
      <c r="BZ47" s="76">
        <f>+Táboa_3!BZ47-Táboa_4!BZ47</f>
        <v>0</v>
      </c>
      <c r="CA47" s="113">
        <f t="shared" si="2"/>
        <v>13</v>
      </c>
      <c r="CB47" s="60">
        <f>+Táboa_3!CB47-Táboa_4!CB47</f>
        <v>0</v>
      </c>
      <c r="CC47" s="76">
        <f>+Táboa_3!CC47-Táboa_4!CC47</f>
        <v>154</v>
      </c>
      <c r="CD47" s="113">
        <f t="shared" si="3"/>
        <v>154</v>
      </c>
      <c r="CE47" s="60">
        <f>+Táboa_3!CE47-Táboa_4!CE47</f>
        <v>15405</v>
      </c>
      <c r="CF47" s="22">
        <f>+Táboa_3!CF47-Táboa_4!CF47</f>
        <v>62215</v>
      </c>
      <c r="CG47" s="76">
        <f>+Táboa_3!CG47-Táboa_4!CG47</f>
        <v>6980</v>
      </c>
      <c r="CH47" s="113">
        <f t="shared" si="4"/>
        <v>84600</v>
      </c>
      <c r="CI47" s="81">
        <f t="shared" si="5"/>
        <v>84767</v>
      </c>
      <c r="CJ47" s="113">
        <f t="shared" si="7"/>
        <v>339555</v>
      </c>
      <c r="CK47" s="91"/>
      <c r="CL47" s="32"/>
    </row>
    <row r="48" spans="1:90" ht="22.5" x14ac:dyDescent="0.2">
      <c r="A48" s="63" t="s">
        <v>214</v>
      </c>
      <c r="B48" s="57" t="s">
        <v>216</v>
      </c>
      <c r="C48" s="60">
        <f>+Táboa_3!C48-Táboa_4!C48</f>
        <v>547</v>
      </c>
      <c r="D48" s="22">
        <f>+Táboa_3!D48-Táboa_4!D48</f>
        <v>0</v>
      </c>
      <c r="E48" s="22">
        <f>+Táboa_3!E48-Táboa_4!E48</f>
        <v>0</v>
      </c>
      <c r="F48" s="22">
        <f>+Táboa_3!F48-Táboa_4!F48</f>
        <v>0</v>
      </c>
      <c r="G48" s="22">
        <f>+Táboa_3!G48-Táboa_4!G48</f>
        <v>1703</v>
      </c>
      <c r="H48" s="22">
        <f>+Táboa_3!H48-Táboa_4!H48</f>
        <v>0</v>
      </c>
      <c r="I48" s="22">
        <f>+Táboa_3!I48-Táboa_4!I48</f>
        <v>0</v>
      </c>
      <c r="J48" s="22">
        <f>+Táboa_3!J48-Táboa_4!J48</f>
        <v>0</v>
      </c>
      <c r="K48" s="22">
        <f>+Táboa_3!K48-Táboa_4!K48</f>
        <v>0</v>
      </c>
      <c r="L48" s="22">
        <f>+Táboa_3!L48-Táboa_4!L48</f>
        <v>0</v>
      </c>
      <c r="M48" s="22">
        <f>+Táboa_3!M48-Táboa_4!M48</f>
        <v>0</v>
      </c>
      <c r="N48" s="22">
        <f>+Táboa_3!N48-Táboa_4!N48</f>
        <v>0</v>
      </c>
      <c r="O48" s="22">
        <f>+Táboa_3!O48-Táboa_4!O48</f>
        <v>0</v>
      </c>
      <c r="P48" s="22">
        <f>+Táboa_3!P48-Táboa_4!P48</f>
        <v>0</v>
      </c>
      <c r="Q48" s="22">
        <f>+Táboa_3!Q48-Táboa_4!Q48</f>
        <v>0</v>
      </c>
      <c r="R48" s="22">
        <f>+Táboa_3!R48-Táboa_4!R48</f>
        <v>0</v>
      </c>
      <c r="S48" s="22">
        <f>+Táboa_3!S48-Táboa_4!S48</f>
        <v>0</v>
      </c>
      <c r="T48" s="22">
        <f>+Táboa_3!T48-Táboa_4!T48</f>
        <v>0</v>
      </c>
      <c r="U48" s="22">
        <f>+Táboa_3!U48-Táboa_4!U48</f>
        <v>0</v>
      </c>
      <c r="V48" s="22">
        <f>+Táboa_3!V48-Táboa_4!V48</f>
        <v>0</v>
      </c>
      <c r="W48" s="22">
        <f>+Táboa_3!W48-Táboa_4!W48</f>
        <v>15668</v>
      </c>
      <c r="X48" s="22">
        <f>+Táboa_3!X48-Táboa_4!X48</f>
        <v>12407</v>
      </c>
      <c r="Y48" s="22">
        <f>+Táboa_3!Y48-Táboa_4!Y48</f>
        <v>681</v>
      </c>
      <c r="Z48" s="22">
        <f>+Táboa_3!Z48-Táboa_4!Z48</f>
        <v>0</v>
      </c>
      <c r="AA48" s="22">
        <f>+Táboa_3!AA48-Táboa_4!AA48</f>
        <v>0</v>
      </c>
      <c r="AB48" s="22">
        <f>+Táboa_3!AB48-Táboa_4!AB48</f>
        <v>0</v>
      </c>
      <c r="AC48" s="22">
        <f>+Táboa_3!AC48-Táboa_4!AC48</f>
        <v>0</v>
      </c>
      <c r="AD48" s="22">
        <f>+Táboa_3!AD48-Táboa_4!AD48</f>
        <v>0</v>
      </c>
      <c r="AE48" s="22">
        <f>+Táboa_3!AE48-Táboa_4!AE48</f>
        <v>190</v>
      </c>
      <c r="AF48" s="22">
        <f>+Táboa_3!AF48-Táboa_4!AF48</f>
        <v>0</v>
      </c>
      <c r="AG48" s="22">
        <f>+Táboa_3!AG48-Táboa_4!AG48</f>
        <v>0</v>
      </c>
      <c r="AH48" s="22">
        <f>+Táboa_3!AH48-Táboa_4!AH48</f>
        <v>8499</v>
      </c>
      <c r="AI48" s="22">
        <f>+Táboa_3!AI48-Táboa_4!AI48</f>
        <v>0</v>
      </c>
      <c r="AJ48" s="22">
        <f>+Táboa_3!AJ48-Táboa_4!AJ48</f>
        <v>0</v>
      </c>
      <c r="AK48" s="22">
        <f>+Táboa_3!AK48-Táboa_4!AK48</f>
        <v>61768</v>
      </c>
      <c r="AL48" s="22">
        <f>+Táboa_3!AL48-Táboa_4!AL48</f>
        <v>0</v>
      </c>
      <c r="AM48" s="22">
        <f>+Táboa_3!AM48-Táboa_4!AM48</f>
        <v>37</v>
      </c>
      <c r="AN48" s="22">
        <f>+Táboa_3!AN48-Táboa_4!AN48</f>
        <v>19</v>
      </c>
      <c r="AO48" s="22">
        <f>+Táboa_3!AO48-Táboa_4!AO48</f>
        <v>0</v>
      </c>
      <c r="AP48" s="22">
        <f>+Táboa_3!AP48-Táboa_4!AP48</f>
        <v>0</v>
      </c>
      <c r="AQ48" s="22">
        <f>+Táboa_3!AQ48-Táboa_4!AQ48</f>
        <v>0</v>
      </c>
      <c r="AR48" s="22">
        <f>+Táboa_3!AR48-Táboa_4!AR48</f>
        <v>0</v>
      </c>
      <c r="AS48" s="22">
        <f>+Táboa_3!AS48-Táboa_4!AS48</f>
        <v>0</v>
      </c>
      <c r="AT48" s="22">
        <f>+Táboa_3!AT48-Táboa_4!AT48</f>
        <v>0</v>
      </c>
      <c r="AU48" s="22">
        <f>+Táboa_3!AU48-Táboa_4!AU48</f>
        <v>5</v>
      </c>
      <c r="AV48" s="22">
        <f>+Táboa_3!AV48-Táboa_4!AV48</f>
        <v>14</v>
      </c>
      <c r="AW48" s="22">
        <f>+Táboa_3!AW48-Táboa_4!AW48</f>
        <v>0</v>
      </c>
      <c r="AX48" s="22">
        <f>+Táboa_3!AX48-Táboa_4!AX48</f>
        <v>0</v>
      </c>
      <c r="AY48" s="22">
        <f>+Táboa_3!AY48-Táboa_4!AY48</f>
        <v>0</v>
      </c>
      <c r="AZ48" s="22">
        <f>+Táboa_3!AZ48-Táboa_4!AZ48</f>
        <v>0</v>
      </c>
      <c r="BA48" s="22">
        <f>+Táboa_3!BA48-Táboa_4!BA48</f>
        <v>0</v>
      </c>
      <c r="BB48" s="22">
        <f>+Táboa_3!BB48-Táboa_4!BB48</f>
        <v>0</v>
      </c>
      <c r="BC48" s="22">
        <f>+Táboa_3!BC48-Táboa_4!BC48</f>
        <v>0</v>
      </c>
      <c r="BD48" s="22">
        <f>+Táboa_3!BD48-Táboa_4!BD48</f>
        <v>2603</v>
      </c>
      <c r="BE48" s="22">
        <f>+Táboa_3!BE48-Táboa_4!BE48</f>
        <v>0</v>
      </c>
      <c r="BF48" s="22">
        <f>+Táboa_3!BF48-Táboa_4!BF48</f>
        <v>0</v>
      </c>
      <c r="BG48" s="22">
        <f>+Táboa_3!BG48-Táboa_4!BG48</f>
        <v>0</v>
      </c>
      <c r="BH48" s="22">
        <f>+Táboa_3!BH48-Táboa_4!BH48</f>
        <v>0</v>
      </c>
      <c r="BI48" s="22">
        <f>+Táboa_3!BI48-Táboa_4!BI48</f>
        <v>0</v>
      </c>
      <c r="BJ48" s="22">
        <f>+Táboa_3!BJ48-Táboa_4!BJ48</f>
        <v>0</v>
      </c>
      <c r="BK48" s="22">
        <f>+Táboa_3!BK48-Táboa_4!BK48</f>
        <v>272</v>
      </c>
      <c r="BL48" s="22">
        <f>+Táboa_3!BL48-Táboa_4!BL48</f>
        <v>184</v>
      </c>
      <c r="BM48" s="22">
        <f>+Táboa_3!BM48-Táboa_4!BM48</f>
        <v>0</v>
      </c>
      <c r="BN48" s="22">
        <f>+Táboa_3!BN48-Táboa_4!BN48</f>
        <v>3</v>
      </c>
      <c r="BO48" s="22">
        <f>+Táboa_3!BO48-Táboa_4!BO48</f>
        <v>0</v>
      </c>
      <c r="BP48" s="22">
        <f>+Táboa_3!BP48-Táboa_4!BP48</f>
        <v>4</v>
      </c>
      <c r="BQ48" s="22">
        <f>+Táboa_3!BQ48-Táboa_4!BQ48</f>
        <v>0</v>
      </c>
      <c r="BR48" s="22">
        <f>+Táboa_3!BR48-Táboa_4!BR48</f>
        <v>8</v>
      </c>
      <c r="BS48" s="22">
        <f>+Táboa_3!BS48-Táboa_4!BS48</f>
        <v>0</v>
      </c>
      <c r="BT48" s="22">
        <f>+Táboa_3!BT48-Táboa_4!BT48</f>
        <v>0</v>
      </c>
      <c r="BU48" s="22">
        <f>+Táboa_3!BU48-Táboa_4!BU48</f>
        <v>0</v>
      </c>
      <c r="BV48" s="76">
        <f>+Táboa_3!BV48-Táboa_4!BV48</f>
        <v>0</v>
      </c>
      <c r="BW48" s="113">
        <f t="shared" si="6"/>
        <v>104612</v>
      </c>
      <c r="BX48" s="60">
        <f>+Táboa_3!BX48-Táboa_4!BX48</f>
        <v>11421</v>
      </c>
      <c r="BY48" s="22">
        <f>+Táboa_3!BY48-Táboa_4!BY48</f>
        <v>0</v>
      </c>
      <c r="BZ48" s="76">
        <f>+Táboa_3!BZ48-Táboa_4!BZ48</f>
        <v>0</v>
      </c>
      <c r="CA48" s="113">
        <f t="shared" si="2"/>
        <v>11421</v>
      </c>
      <c r="CB48" s="60">
        <f>+Táboa_3!CB48-Táboa_4!CB48</f>
        <v>0</v>
      </c>
      <c r="CC48" s="76">
        <f>+Táboa_3!CC48-Táboa_4!CC48</f>
        <v>1010</v>
      </c>
      <c r="CD48" s="113">
        <f t="shared" si="3"/>
        <v>1010</v>
      </c>
      <c r="CE48" s="60">
        <f>+Táboa_3!CE48-Táboa_4!CE48</f>
        <v>78739</v>
      </c>
      <c r="CF48" s="22">
        <f>+Táboa_3!CF48-Táboa_4!CF48</f>
        <v>196115</v>
      </c>
      <c r="CG48" s="76">
        <f>+Táboa_3!CG48-Táboa_4!CG48</f>
        <v>63199</v>
      </c>
      <c r="CH48" s="113">
        <f t="shared" si="4"/>
        <v>338053</v>
      </c>
      <c r="CI48" s="81">
        <f t="shared" si="5"/>
        <v>350484</v>
      </c>
      <c r="CJ48" s="113">
        <f t="shared" si="7"/>
        <v>455096</v>
      </c>
      <c r="CK48" s="91"/>
      <c r="CL48" s="32"/>
    </row>
    <row r="49" spans="1:90" x14ac:dyDescent="0.2">
      <c r="A49" s="63" t="s">
        <v>215</v>
      </c>
      <c r="B49" s="57" t="s">
        <v>217</v>
      </c>
      <c r="C49" s="60">
        <f>+Táboa_3!C49-Táboa_4!C49</f>
        <v>219</v>
      </c>
      <c r="D49" s="22">
        <f>+Táboa_3!D49-Táboa_4!D49</f>
        <v>0</v>
      </c>
      <c r="E49" s="22">
        <f>+Táboa_3!E49-Táboa_4!E49</f>
        <v>0</v>
      </c>
      <c r="F49" s="22">
        <f>+Táboa_3!F49-Táboa_4!F49</f>
        <v>0</v>
      </c>
      <c r="G49" s="22">
        <f>+Táboa_3!G49-Táboa_4!G49</f>
        <v>0</v>
      </c>
      <c r="H49" s="22">
        <f>+Táboa_3!H49-Táboa_4!H49</f>
        <v>0</v>
      </c>
      <c r="I49" s="22">
        <f>+Táboa_3!I49-Táboa_4!I49</f>
        <v>0</v>
      </c>
      <c r="J49" s="22">
        <f>+Táboa_3!J49-Táboa_4!J49</f>
        <v>0</v>
      </c>
      <c r="K49" s="22">
        <f>+Táboa_3!K49-Táboa_4!K49</f>
        <v>0</v>
      </c>
      <c r="L49" s="22">
        <f>+Táboa_3!L49-Táboa_4!L49</f>
        <v>0</v>
      </c>
      <c r="M49" s="22">
        <f>+Táboa_3!M49-Táboa_4!M49</f>
        <v>0</v>
      </c>
      <c r="N49" s="22">
        <f>+Táboa_3!N49-Táboa_4!N49</f>
        <v>0</v>
      </c>
      <c r="O49" s="22">
        <f>+Táboa_3!O49-Táboa_4!O49</f>
        <v>0</v>
      </c>
      <c r="P49" s="22">
        <f>+Táboa_3!P49-Táboa_4!P49</f>
        <v>0</v>
      </c>
      <c r="Q49" s="22">
        <f>+Táboa_3!Q49-Táboa_4!Q49</f>
        <v>0</v>
      </c>
      <c r="R49" s="22">
        <f>+Táboa_3!R49-Táboa_4!R49</f>
        <v>0</v>
      </c>
      <c r="S49" s="22">
        <f>+Táboa_3!S49-Táboa_4!S49</f>
        <v>0</v>
      </c>
      <c r="T49" s="22">
        <f>+Táboa_3!T49-Táboa_4!T49</f>
        <v>0</v>
      </c>
      <c r="U49" s="22">
        <f>+Táboa_3!U49-Táboa_4!U49</f>
        <v>0</v>
      </c>
      <c r="V49" s="22">
        <f>+Táboa_3!V49-Táboa_4!V49</f>
        <v>0</v>
      </c>
      <c r="W49" s="22">
        <f>+Táboa_3!W49-Táboa_4!W49</f>
        <v>29</v>
      </c>
      <c r="X49" s="22">
        <f>+Táboa_3!X49-Táboa_4!X49</f>
        <v>0</v>
      </c>
      <c r="Y49" s="22">
        <f>+Táboa_3!Y49-Táboa_4!Y49</f>
        <v>0</v>
      </c>
      <c r="Z49" s="22">
        <f>+Táboa_3!Z49-Táboa_4!Z49</f>
        <v>0</v>
      </c>
      <c r="AA49" s="22">
        <f>+Táboa_3!AA49-Táboa_4!AA49</f>
        <v>0</v>
      </c>
      <c r="AB49" s="22">
        <f>+Táboa_3!AB49-Táboa_4!AB49</f>
        <v>0</v>
      </c>
      <c r="AC49" s="22">
        <f>+Táboa_3!AC49-Táboa_4!AC49</f>
        <v>0</v>
      </c>
      <c r="AD49" s="22">
        <f>+Táboa_3!AD49-Táboa_4!AD49</f>
        <v>0</v>
      </c>
      <c r="AE49" s="22">
        <f>+Táboa_3!AE49-Táboa_4!AE49</f>
        <v>0</v>
      </c>
      <c r="AF49" s="22">
        <f>+Táboa_3!AF49-Táboa_4!AF49</f>
        <v>0</v>
      </c>
      <c r="AG49" s="22">
        <f>+Táboa_3!AG49-Táboa_4!AG49</f>
        <v>0</v>
      </c>
      <c r="AH49" s="22">
        <f>+Táboa_3!AH49-Táboa_4!AH49</f>
        <v>523</v>
      </c>
      <c r="AI49" s="22">
        <f>+Táboa_3!AI49-Táboa_4!AI49</f>
        <v>0</v>
      </c>
      <c r="AJ49" s="22">
        <f>+Táboa_3!AJ49-Táboa_4!AJ49</f>
        <v>0</v>
      </c>
      <c r="AK49" s="22">
        <f>+Táboa_3!AK49-Táboa_4!AK49</f>
        <v>6307</v>
      </c>
      <c r="AL49" s="22">
        <f>+Táboa_3!AL49-Táboa_4!AL49</f>
        <v>0</v>
      </c>
      <c r="AM49" s="22">
        <f>+Táboa_3!AM49-Táboa_4!AM49</f>
        <v>0</v>
      </c>
      <c r="AN49" s="22">
        <f>+Táboa_3!AN49-Táboa_4!AN49</f>
        <v>56</v>
      </c>
      <c r="AO49" s="22">
        <f>+Táboa_3!AO49-Táboa_4!AO49</f>
        <v>0</v>
      </c>
      <c r="AP49" s="22">
        <f>+Táboa_3!AP49-Táboa_4!AP49</f>
        <v>0</v>
      </c>
      <c r="AQ49" s="22">
        <f>+Táboa_3!AQ49-Táboa_4!AQ49</f>
        <v>0</v>
      </c>
      <c r="AR49" s="22">
        <f>+Táboa_3!AR49-Táboa_4!AR49</f>
        <v>0</v>
      </c>
      <c r="AS49" s="22">
        <f>+Táboa_3!AS49-Táboa_4!AS49</f>
        <v>0</v>
      </c>
      <c r="AT49" s="22">
        <f>+Táboa_3!AT49-Táboa_4!AT49</f>
        <v>0</v>
      </c>
      <c r="AU49" s="22">
        <f>+Táboa_3!AU49-Táboa_4!AU49</f>
        <v>3</v>
      </c>
      <c r="AV49" s="22">
        <f>+Táboa_3!AV49-Táboa_4!AV49</f>
        <v>10</v>
      </c>
      <c r="AW49" s="22">
        <f>+Táboa_3!AW49-Táboa_4!AW49</f>
        <v>0</v>
      </c>
      <c r="AX49" s="22">
        <f>+Táboa_3!AX49-Táboa_4!AX49</f>
        <v>0</v>
      </c>
      <c r="AY49" s="22">
        <f>+Táboa_3!AY49-Táboa_4!AY49</f>
        <v>273</v>
      </c>
      <c r="AZ49" s="22">
        <f>+Táboa_3!AZ49-Táboa_4!AZ49</f>
        <v>236</v>
      </c>
      <c r="BA49" s="22">
        <f>+Táboa_3!BA49-Táboa_4!BA49</f>
        <v>144</v>
      </c>
      <c r="BB49" s="22">
        <f>+Táboa_3!BB49-Táboa_4!BB49</f>
        <v>0</v>
      </c>
      <c r="BC49" s="22">
        <f>+Táboa_3!BC49-Táboa_4!BC49</f>
        <v>0</v>
      </c>
      <c r="BD49" s="22">
        <f>+Táboa_3!BD49-Táboa_4!BD49</f>
        <v>0</v>
      </c>
      <c r="BE49" s="22">
        <f>+Táboa_3!BE49-Táboa_4!BE49</f>
        <v>0</v>
      </c>
      <c r="BF49" s="22">
        <f>+Táboa_3!BF49-Táboa_4!BF49</f>
        <v>0</v>
      </c>
      <c r="BG49" s="22">
        <f>+Táboa_3!BG49-Táboa_4!BG49</f>
        <v>0</v>
      </c>
      <c r="BH49" s="22">
        <f>+Táboa_3!BH49-Táboa_4!BH49</f>
        <v>0</v>
      </c>
      <c r="BI49" s="22">
        <f>+Táboa_3!BI49-Táboa_4!BI49</f>
        <v>0</v>
      </c>
      <c r="BJ49" s="22">
        <f>+Táboa_3!BJ49-Táboa_4!BJ49</f>
        <v>0</v>
      </c>
      <c r="BK49" s="22">
        <f>+Táboa_3!BK49-Táboa_4!BK49</f>
        <v>0</v>
      </c>
      <c r="BL49" s="22">
        <f>+Táboa_3!BL49-Táboa_4!BL49</f>
        <v>102</v>
      </c>
      <c r="BM49" s="22">
        <f>+Táboa_3!BM49-Táboa_4!BM49</f>
        <v>0</v>
      </c>
      <c r="BN49" s="22">
        <f>+Táboa_3!BN49-Táboa_4!BN49</f>
        <v>2</v>
      </c>
      <c r="BO49" s="22">
        <f>+Táboa_3!BO49-Táboa_4!BO49</f>
        <v>0</v>
      </c>
      <c r="BP49" s="22">
        <f>+Táboa_3!BP49-Táboa_4!BP49</f>
        <v>2</v>
      </c>
      <c r="BQ49" s="22">
        <f>+Táboa_3!BQ49-Táboa_4!BQ49</f>
        <v>0</v>
      </c>
      <c r="BR49" s="22">
        <f>+Táboa_3!BR49-Táboa_4!BR49</f>
        <v>4</v>
      </c>
      <c r="BS49" s="22">
        <f>+Táboa_3!BS49-Táboa_4!BS49</f>
        <v>0</v>
      </c>
      <c r="BT49" s="22">
        <f>+Táboa_3!BT49-Táboa_4!BT49</f>
        <v>0</v>
      </c>
      <c r="BU49" s="22">
        <f>+Táboa_3!BU49-Táboa_4!BU49</f>
        <v>0</v>
      </c>
      <c r="BV49" s="76">
        <f>+Táboa_3!BV49-Táboa_4!BV49</f>
        <v>0</v>
      </c>
      <c r="BW49" s="113">
        <f t="shared" si="6"/>
        <v>7910</v>
      </c>
      <c r="BX49" s="60">
        <f>+Táboa_3!BX49-Táboa_4!BX49</f>
        <v>159</v>
      </c>
      <c r="BY49" s="22">
        <f>+Táboa_3!BY49-Táboa_4!BY49</f>
        <v>0</v>
      </c>
      <c r="BZ49" s="76">
        <f>+Táboa_3!BZ49-Táboa_4!BZ49</f>
        <v>0</v>
      </c>
      <c r="CA49" s="113">
        <f t="shared" si="2"/>
        <v>159</v>
      </c>
      <c r="CB49" s="60">
        <f>+Táboa_3!CB49-Táboa_4!CB49</f>
        <v>0</v>
      </c>
      <c r="CC49" s="76">
        <f>+Táboa_3!CC49-Táboa_4!CC49</f>
        <v>1</v>
      </c>
      <c r="CD49" s="113">
        <f t="shared" si="3"/>
        <v>1</v>
      </c>
      <c r="CE49" s="60">
        <f>+Táboa_3!CE49-Táboa_4!CE49</f>
        <v>6328</v>
      </c>
      <c r="CF49" s="22">
        <f>+Táboa_3!CF49-Táboa_4!CF49</f>
        <v>66170</v>
      </c>
      <c r="CG49" s="76">
        <f>+Táboa_3!CG49-Táboa_4!CG49</f>
        <v>9452</v>
      </c>
      <c r="CH49" s="113">
        <f t="shared" si="4"/>
        <v>81950</v>
      </c>
      <c r="CI49" s="81">
        <f t="shared" si="5"/>
        <v>82110</v>
      </c>
      <c r="CJ49" s="113">
        <f t="shared" si="7"/>
        <v>90020</v>
      </c>
      <c r="CK49" s="91"/>
      <c r="CL49" s="32"/>
    </row>
    <row r="50" spans="1:90" ht="22.5" x14ac:dyDescent="0.2">
      <c r="A50" s="63" t="s">
        <v>371</v>
      </c>
      <c r="B50" s="57" t="s">
        <v>372</v>
      </c>
      <c r="C50" s="60">
        <f>+Táboa_3!C50-Táboa_4!C50</f>
        <v>2</v>
      </c>
      <c r="D50" s="22">
        <f>+Táboa_3!D50-Táboa_4!D50</f>
        <v>0</v>
      </c>
      <c r="E50" s="22">
        <f>+Táboa_3!E50-Táboa_4!E50</f>
        <v>0</v>
      </c>
      <c r="F50" s="22">
        <f>+Táboa_3!F50-Táboa_4!F50</f>
        <v>0</v>
      </c>
      <c r="G50" s="22">
        <f>+Táboa_3!G50-Táboa_4!G50</f>
        <v>0</v>
      </c>
      <c r="H50" s="22">
        <f>+Táboa_3!H50-Táboa_4!H50</f>
        <v>0</v>
      </c>
      <c r="I50" s="22">
        <f>+Táboa_3!I50-Táboa_4!I50</f>
        <v>0</v>
      </c>
      <c r="J50" s="22">
        <f>+Táboa_3!J50-Táboa_4!J50</f>
        <v>0</v>
      </c>
      <c r="K50" s="22">
        <f>+Táboa_3!K50-Táboa_4!K50</f>
        <v>0</v>
      </c>
      <c r="L50" s="22">
        <f>+Táboa_3!L50-Táboa_4!L50</f>
        <v>0</v>
      </c>
      <c r="M50" s="22">
        <f>+Táboa_3!M50-Táboa_4!M50</f>
        <v>0</v>
      </c>
      <c r="N50" s="22">
        <f>+Táboa_3!N50-Táboa_4!N50</f>
        <v>0</v>
      </c>
      <c r="O50" s="22">
        <f>+Táboa_3!O50-Táboa_4!O50</f>
        <v>58</v>
      </c>
      <c r="P50" s="22">
        <f>+Táboa_3!P50-Táboa_4!P50</f>
        <v>0</v>
      </c>
      <c r="Q50" s="22">
        <f>+Táboa_3!Q50-Táboa_4!Q50</f>
        <v>0</v>
      </c>
      <c r="R50" s="22">
        <f>+Táboa_3!R50-Táboa_4!R50</f>
        <v>0</v>
      </c>
      <c r="S50" s="22">
        <f>+Táboa_3!S50-Táboa_4!S50</f>
        <v>211</v>
      </c>
      <c r="T50" s="22">
        <f>+Táboa_3!T50-Táboa_4!T50</f>
        <v>0</v>
      </c>
      <c r="U50" s="22">
        <f>+Táboa_3!U50-Táboa_4!U50</f>
        <v>0</v>
      </c>
      <c r="V50" s="22">
        <f>+Táboa_3!V50-Táboa_4!V50</f>
        <v>719</v>
      </c>
      <c r="W50" s="22">
        <f>+Táboa_3!W50-Táboa_4!W50</f>
        <v>1386</v>
      </c>
      <c r="X50" s="22">
        <f>+Táboa_3!X50-Táboa_4!X50</f>
        <v>211908</v>
      </c>
      <c r="Y50" s="22">
        <f>+Táboa_3!Y50-Táboa_4!Y50</f>
        <v>107360</v>
      </c>
      <c r="Z50" s="22">
        <f>+Táboa_3!Z50-Táboa_4!Z50</f>
        <v>0</v>
      </c>
      <c r="AA50" s="22">
        <f>+Táboa_3!AA50-Táboa_4!AA50</f>
        <v>8</v>
      </c>
      <c r="AB50" s="22">
        <f>+Táboa_3!AB50-Táboa_4!AB50</f>
        <v>23663</v>
      </c>
      <c r="AC50" s="22">
        <f>+Táboa_3!AC50-Táboa_4!AC50</f>
        <v>14177</v>
      </c>
      <c r="AD50" s="22">
        <f>+Táboa_3!AD50-Táboa_4!AD50</f>
        <v>29</v>
      </c>
      <c r="AE50" s="22">
        <f>+Táboa_3!AE50-Táboa_4!AE50</f>
        <v>9356</v>
      </c>
      <c r="AF50" s="22">
        <f>+Táboa_3!AF50-Táboa_4!AF50</f>
        <v>87</v>
      </c>
      <c r="AG50" s="22">
        <f>+Táboa_3!AG50-Táboa_4!AG50</f>
        <v>1019</v>
      </c>
      <c r="AH50" s="22">
        <f>+Táboa_3!AH50-Táboa_4!AH50</f>
        <v>7211</v>
      </c>
      <c r="AI50" s="22">
        <f>+Táboa_3!AI50-Táboa_4!AI50</f>
        <v>0</v>
      </c>
      <c r="AJ50" s="22">
        <f>+Táboa_3!AJ50-Táboa_4!AJ50</f>
        <v>0</v>
      </c>
      <c r="AK50" s="22">
        <f>+Táboa_3!AK50-Táboa_4!AK50</f>
        <v>30143</v>
      </c>
      <c r="AL50" s="22">
        <f>+Táboa_3!AL50-Táboa_4!AL50</f>
        <v>0</v>
      </c>
      <c r="AM50" s="22">
        <f>+Táboa_3!AM50-Táboa_4!AM50</f>
        <v>75</v>
      </c>
      <c r="AN50" s="22">
        <f>+Táboa_3!AN50-Táboa_4!AN50</f>
        <v>0</v>
      </c>
      <c r="AO50" s="22">
        <f>+Táboa_3!AO50-Táboa_4!AO50</f>
        <v>0</v>
      </c>
      <c r="AP50" s="22">
        <f>+Táboa_3!AP50-Táboa_4!AP50</f>
        <v>0</v>
      </c>
      <c r="AQ50" s="22">
        <f>+Táboa_3!AQ50-Táboa_4!AQ50</f>
        <v>0</v>
      </c>
      <c r="AR50" s="22">
        <f>+Táboa_3!AR50-Táboa_4!AR50</f>
        <v>0</v>
      </c>
      <c r="AS50" s="22">
        <f>+Táboa_3!AS50-Táboa_4!AS50</f>
        <v>0</v>
      </c>
      <c r="AT50" s="22">
        <f>+Táboa_3!AT50-Táboa_4!AT50</f>
        <v>0</v>
      </c>
      <c r="AU50" s="22">
        <f>+Táboa_3!AU50-Táboa_4!AU50</f>
        <v>12</v>
      </c>
      <c r="AV50" s="22">
        <f>+Táboa_3!AV50-Táboa_4!AV50</f>
        <v>0</v>
      </c>
      <c r="AW50" s="22">
        <f>+Táboa_3!AW50-Táboa_4!AW50</f>
        <v>0</v>
      </c>
      <c r="AX50" s="22">
        <f>+Táboa_3!AX50-Táboa_4!AX50</f>
        <v>0</v>
      </c>
      <c r="AY50" s="22">
        <f>+Táboa_3!AY50-Táboa_4!AY50</f>
        <v>0</v>
      </c>
      <c r="AZ50" s="22">
        <f>+Táboa_3!AZ50-Táboa_4!AZ50</f>
        <v>0</v>
      </c>
      <c r="BA50" s="22">
        <f>+Táboa_3!BA50-Táboa_4!BA50</f>
        <v>0</v>
      </c>
      <c r="BB50" s="22">
        <f>+Táboa_3!BB50-Táboa_4!BB50</f>
        <v>0</v>
      </c>
      <c r="BC50" s="22">
        <f>+Táboa_3!BC50-Táboa_4!BC50</f>
        <v>0</v>
      </c>
      <c r="BD50" s="22">
        <f>+Táboa_3!BD50-Táboa_4!BD50</f>
        <v>0</v>
      </c>
      <c r="BE50" s="22">
        <f>+Táboa_3!BE50-Táboa_4!BE50</f>
        <v>1</v>
      </c>
      <c r="BF50" s="22">
        <f>+Táboa_3!BF50-Táboa_4!BF50</f>
        <v>0</v>
      </c>
      <c r="BG50" s="22">
        <f>+Táboa_3!BG50-Táboa_4!BG50</f>
        <v>0</v>
      </c>
      <c r="BH50" s="22">
        <f>+Táboa_3!BH50-Táboa_4!BH50</f>
        <v>0</v>
      </c>
      <c r="BI50" s="22">
        <f>+Táboa_3!BI50-Táboa_4!BI50</f>
        <v>0</v>
      </c>
      <c r="BJ50" s="22">
        <f>+Táboa_3!BJ50-Táboa_4!BJ50</f>
        <v>0</v>
      </c>
      <c r="BK50" s="22">
        <f>+Táboa_3!BK50-Táboa_4!BK50</f>
        <v>0</v>
      </c>
      <c r="BL50" s="22">
        <f>+Táboa_3!BL50-Táboa_4!BL50</f>
        <v>0</v>
      </c>
      <c r="BM50" s="22">
        <f>+Táboa_3!BM50-Táboa_4!BM50</f>
        <v>0</v>
      </c>
      <c r="BN50" s="22">
        <f>+Táboa_3!BN50-Táboa_4!BN50</f>
        <v>0</v>
      </c>
      <c r="BO50" s="22">
        <f>+Táboa_3!BO50-Táboa_4!BO50</f>
        <v>1</v>
      </c>
      <c r="BP50" s="22">
        <f>+Táboa_3!BP50-Táboa_4!BP50</f>
        <v>0</v>
      </c>
      <c r="BQ50" s="22">
        <f>+Táboa_3!BQ50-Táboa_4!BQ50</f>
        <v>3</v>
      </c>
      <c r="BR50" s="22">
        <f>+Táboa_3!BR50-Táboa_4!BR50</f>
        <v>0</v>
      </c>
      <c r="BS50" s="22">
        <f>+Táboa_3!BS50-Táboa_4!BS50</f>
        <v>0</v>
      </c>
      <c r="BT50" s="22">
        <f>+Táboa_3!BT50-Táboa_4!BT50</f>
        <v>4</v>
      </c>
      <c r="BU50" s="22">
        <f>+Táboa_3!BU50-Táboa_4!BU50</f>
        <v>36</v>
      </c>
      <c r="BV50" s="76">
        <f>+Táboa_3!BV50-Táboa_4!BV50</f>
        <v>0</v>
      </c>
      <c r="BW50" s="113">
        <f t="shared" si="6"/>
        <v>407469</v>
      </c>
      <c r="BX50" s="60">
        <f>+Táboa_3!BX50-Táboa_4!BX50</f>
        <v>0</v>
      </c>
      <c r="BY50" s="22">
        <f>+Táboa_3!BY50-Táboa_4!BY50</f>
        <v>0</v>
      </c>
      <c r="BZ50" s="76">
        <f>+Táboa_3!BZ50-Táboa_4!BZ50</f>
        <v>0</v>
      </c>
      <c r="CA50" s="113">
        <f t="shared" si="2"/>
        <v>0</v>
      </c>
      <c r="CB50" s="60">
        <f>+Táboa_3!CB50-Táboa_4!CB50</f>
        <v>0</v>
      </c>
      <c r="CC50" s="76">
        <f>+Táboa_3!CC50-Táboa_4!CC50</f>
        <v>6305</v>
      </c>
      <c r="CD50" s="113">
        <f t="shared" si="3"/>
        <v>6305</v>
      </c>
      <c r="CE50" s="60">
        <f>+Táboa_3!CE50-Táboa_4!CE50</f>
        <v>331900</v>
      </c>
      <c r="CF50" s="22">
        <f>+Táboa_3!CF50-Táboa_4!CF50</f>
        <v>772788</v>
      </c>
      <c r="CG50" s="76">
        <f>+Táboa_3!CG50-Táboa_4!CG50</f>
        <v>177385</v>
      </c>
      <c r="CH50" s="113">
        <f t="shared" si="4"/>
        <v>1282073</v>
      </c>
      <c r="CI50" s="81">
        <f t="shared" si="5"/>
        <v>1288378</v>
      </c>
      <c r="CJ50" s="113">
        <f t="shared" si="7"/>
        <v>1695847</v>
      </c>
      <c r="CK50" s="91"/>
      <c r="CL50" s="32"/>
    </row>
    <row r="51" spans="1:90" x14ac:dyDescent="0.2">
      <c r="A51" s="63" t="s">
        <v>373</v>
      </c>
      <c r="B51" s="57" t="s">
        <v>374</v>
      </c>
      <c r="C51" s="60">
        <f>+Táboa_3!C51-Táboa_4!C51</f>
        <v>3</v>
      </c>
      <c r="D51" s="22">
        <f>+Táboa_3!D51-Táboa_4!D51</f>
        <v>8</v>
      </c>
      <c r="E51" s="22">
        <f>+Táboa_3!E51-Táboa_4!E51</f>
        <v>0</v>
      </c>
      <c r="F51" s="22">
        <f>+Táboa_3!F51-Táboa_4!F51</f>
        <v>0</v>
      </c>
      <c r="G51" s="22">
        <f>+Táboa_3!G51-Táboa_4!G51</f>
        <v>0</v>
      </c>
      <c r="H51" s="22">
        <f>+Táboa_3!H51-Táboa_4!H51</f>
        <v>0</v>
      </c>
      <c r="I51" s="22">
        <f>+Táboa_3!I51-Táboa_4!I51</f>
        <v>4439</v>
      </c>
      <c r="J51" s="22">
        <f>+Táboa_3!J51-Táboa_4!J51</f>
        <v>0</v>
      </c>
      <c r="K51" s="22">
        <f>+Táboa_3!K51-Táboa_4!K51</f>
        <v>0</v>
      </c>
      <c r="L51" s="22">
        <f>+Táboa_3!L51-Táboa_4!L51</f>
        <v>0</v>
      </c>
      <c r="M51" s="22">
        <f>+Táboa_3!M51-Táboa_4!M51</f>
        <v>0</v>
      </c>
      <c r="N51" s="22">
        <f>+Táboa_3!N51-Táboa_4!N51</f>
        <v>0</v>
      </c>
      <c r="O51" s="22">
        <f>+Táboa_3!O51-Táboa_4!O51</f>
        <v>762</v>
      </c>
      <c r="P51" s="22">
        <f>+Táboa_3!P51-Táboa_4!P51</f>
        <v>0</v>
      </c>
      <c r="Q51" s="22">
        <f>+Táboa_3!Q51-Táboa_4!Q51</f>
        <v>0</v>
      </c>
      <c r="R51" s="22">
        <f>+Táboa_3!R51-Táboa_4!R51</f>
        <v>0</v>
      </c>
      <c r="S51" s="22">
        <f>+Táboa_3!S51-Táboa_4!S51</f>
        <v>35</v>
      </c>
      <c r="T51" s="22">
        <f>+Táboa_3!T51-Táboa_4!T51</f>
        <v>0</v>
      </c>
      <c r="U51" s="22">
        <f>+Táboa_3!U51-Táboa_4!U51</f>
        <v>0</v>
      </c>
      <c r="V51" s="22">
        <f>+Táboa_3!V51-Táboa_4!V51</f>
        <v>2235</v>
      </c>
      <c r="W51" s="22">
        <f>+Táboa_3!W51-Táboa_4!W51</f>
        <v>5556</v>
      </c>
      <c r="X51" s="22">
        <f>+Táboa_3!X51-Táboa_4!X51</f>
        <v>27012</v>
      </c>
      <c r="Y51" s="22">
        <f>+Táboa_3!Y51-Táboa_4!Y51</f>
        <v>87885</v>
      </c>
      <c r="Z51" s="22">
        <f>+Táboa_3!Z51-Táboa_4!Z51</f>
        <v>0</v>
      </c>
      <c r="AA51" s="22">
        <f>+Táboa_3!AA51-Táboa_4!AA51</f>
        <v>309</v>
      </c>
      <c r="AB51" s="22">
        <f>+Táboa_3!AB51-Táboa_4!AB51</f>
        <v>17978</v>
      </c>
      <c r="AC51" s="22">
        <f>+Táboa_3!AC51-Táboa_4!AC51</f>
        <v>98349</v>
      </c>
      <c r="AD51" s="22">
        <f>+Táboa_3!AD51-Táboa_4!AD51</f>
        <v>21025</v>
      </c>
      <c r="AE51" s="22">
        <f>+Táboa_3!AE51-Táboa_4!AE51</f>
        <v>4018</v>
      </c>
      <c r="AF51" s="22">
        <f>+Táboa_3!AF51-Táboa_4!AF51</f>
        <v>62</v>
      </c>
      <c r="AG51" s="22">
        <f>+Táboa_3!AG51-Táboa_4!AG51</f>
        <v>33744</v>
      </c>
      <c r="AH51" s="22">
        <f>+Táboa_3!AH51-Táboa_4!AH51</f>
        <v>0</v>
      </c>
      <c r="AI51" s="22">
        <f>+Táboa_3!AI51-Táboa_4!AI51</f>
        <v>1135</v>
      </c>
      <c r="AJ51" s="22">
        <f>+Táboa_3!AJ51-Táboa_4!AJ51</f>
        <v>0</v>
      </c>
      <c r="AK51" s="22">
        <f>+Táboa_3!AK51-Táboa_4!AK51</f>
        <v>3485</v>
      </c>
      <c r="AL51" s="22">
        <f>+Táboa_3!AL51-Táboa_4!AL51</f>
        <v>0</v>
      </c>
      <c r="AM51" s="22">
        <f>+Táboa_3!AM51-Táboa_4!AM51</f>
        <v>523</v>
      </c>
      <c r="AN51" s="22">
        <f>+Táboa_3!AN51-Táboa_4!AN51</f>
        <v>49</v>
      </c>
      <c r="AO51" s="22">
        <f>+Táboa_3!AO51-Táboa_4!AO51</f>
        <v>0</v>
      </c>
      <c r="AP51" s="22">
        <f>+Táboa_3!AP51-Táboa_4!AP51</f>
        <v>159</v>
      </c>
      <c r="AQ51" s="22">
        <f>+Táboa_3!AQ51-Táboa_4!AQ51</f>
        <v>82</v>
      </c>
      <c r="AR51" s="22">
        <f>+Táboa_3!AR51-Táboa_4!AR51</f>
        <v>0</v>
      </c>
      <c r="AS51" s="22">
        <f>+Táboa_3!AS51-Táboa_4!AS51</f>
        <v>0</v>
      </c>
      <c r="AT51" s="22">
        <f>+Táboa_3!AT51-Táboa_4!AT51</f>
        <v>219</v>
      </c>
      <c r="AU51" s="22">
        <f>+Táboa_3!AU51-Táboa_4!AU51</f>
        <v>12</v>
      </c>
      <c r="AV51" s="22">
        <f>+Táboa_3!AV51-Táboa_4!AV51</f>
        <v>0</v>
      </c>
      <c r="AW51" s="22">
        <f>+Táboa_3!AW51-Táboa_4!AW51</f>
        <v>0</v>
      </c>
      <c r="AX51" s="22">
        <f>+Táboa_3!AX51-Táboa_4!AX51</f>
        <v>0</v>
      </c>
      <c r="AY51" s="22">
        <f>+Táboa_3!AY51-Táboa_4!AY51</f>
        <v>202</v>
      </c>
      <c r="AZ51" s="22">
        <f>+Táboa_3!AZ51-Táboa_4!AZ51</f>
        <v>1</v>
      </c>
      <c r="BA51" s="22">
        <f>+Táboa_3!BA51-Táboa_4!BA51</f>
        <v>206</v>
      </c>
      <c r="BB51" s="22">
        <f>+Táboa_3!BB51-Táboa_4!BB51</f>
        <v>0</v>
      </c>
      <c r="BC51" s="22">
        <f>+Táboa_3!BC51-Táboa_4!BC51</f>
        <v>0</v>
      </c>
      <c r="BD51" s="22">
        <f>+Táboa_3!BD51-Táboa_4!BD51</f>
        <v>0</v>
      </c>
      <c r="BE51" s="22">
        <f>+Táboa_3!BE51-Táboa_4!BE51</f>
        <v>1</v>
      </c>
      <c r="BF51" s="22">
        <f>+Táboa_3!BF51-Táboa_4!BF51</f>
        <v>0</v>
      </c>
      <c r="BG51" s="22">
        <f>+Táboa_3!BG51-Táboa_4!BG51</f>
        <v>0</v>
      </c>
      <c r="BH51" s="22">
        <f>+Táboa_3!BH51-Táboa_4!BH51</f>
        <v>0</v>
      </c>
      <c r="BI51" s="22">
        <f>+Táboa_3!BI51-Táboa_4!BI51</f>
        <v>0</v>
      </c>
      <c r="BJ51" s="22">
        <f>+Táboa_3!BJ51-Táboa_4!BJ51</f>
        <v>0</v>
      </c>
      <c r="BK51" s="22">
        <f>+Táboa_3!BK51-Táboa_4!BK51</f>
        <v>289</v>
      </c>
      <c r="BL51" s="22">
        <f>+Táboa_3!BL51-Táboa_4!BL51</f>
        <v>2</v>
      </c>
      <c r="BM51" s="22">
        <f>+Táboa_3!BM51-Táboa_4!BM51</f>
        <v>0</v>
      </c>
      <c r="BN51" s="22">
        <f>+Táboa_3!BN51-Táboa_4!BN51</f>
        <v>96</v>
      </c>
      <c r="BO51" s="22">
        <f>+Táboa_3!BO51-Táboa_4!BO51</f>
        <v>0</v>
      </c>
      <c r="BP51" s="22">
        <f>+Táboa_3!BP51-Táboa_4!BP51</f>
        <v>0</v>
      </c>
      <c r="BQ51" s="22">
        <f>+Táboa_3!BQ51-Táboa_4!BQ51</f>
        <v>3</v>
      </c>
      <c r="BR51" s="22">
        <f>+Táboa_3!BR51-Táboa_4!BR51</f>
        <v>0</v>
      </c>
      <c r="BS51" s="22">
        <f>+Táboa_3!BS51-Táboa_4!BS51</f>
        <v>0</v>
      </c>
      <c r="BT51" s="22">
        <f>+Táboa_3!BT51-Táboa_4!BT51</f>
        <v>4</v>
      </c>
      <c r="BU51" s="22">
        <f>+Táboa_3!BU51-Táboa_4!BU51</f>
        <v>35</v>
      </c>
      <c r="BV51" s="76">
        <f>+Táboa_3!BV51-Táboa_4!BV51</f>
        <v>0</v>
      </c>
      <c r="BW51" s="113">
        <f t="shared" si="6"/>
        <v>309923</v>
      </c>
      <c r="BX51" s="60">
        <f>+Táboa_3!BX51-Táboa_4!BX51</f>
        <v>0</v>
      </c>
      <c r="BY51" s="22">
        <f>+Táboa_3!BY51-Táboa_4!BY51</f>
        <v>0</v>
      </c>
      <c r="BZ51" s="76">
        <f>+Táboa_3!BZ51-Táboa_4!BZ51</f>
        <v>0</v>
      </c>
      <c r="CA51" s="113">
        <f t="shared" si="2"/>
        <v>0</v>
      </c>
      <c r="CB51" s="60">
        <f>+Táboa_3!CB51-Táboa_4!CB51</f>
        <v>0</v>
      </c>
      <c r="CC51" s="76">
        <f>+Táboa_3!CC51-Táboa_4!CC51</f>
        <v>784</v>
      </c>
      <c r="CD51" s="113">
        <f t="shared" si="3"/>
        <v>784</v>
      </c>
      <c r="CE51" s="60">
        <f>+Táboa_3!CE51-Táboa_4!CE51</f>
        <v>208197</v>
      </c>
      <c r="CF51" s="22">
        <f>+Táboa_3!CF51-Táboa_4!CF51</f>
        <v>288546</v>
      </c>
      <c r="CG51" s="76">
        <f>+Táboa_3!CG51-Táboa_4!CG51</f>
        <v>17859</v>
      </c>
      <c r="CH51" s="113">
        <f t="shared" si="4"/>
        <v>514602</v>
      </c>
      <c r="CI51" s="81">
        <f t="shared" si="5"/>
        <v>515386</v>
      </c>
      <c r="CJ51" s="113">
        <f t="shared" si="7"/>
        <v>825309</v>
      </c>
      <c r="CK51" s="91"/>
      <c r="CL51" s="32"/>
    </row>
    <row r="52" spans="1:90" x14ac:dyDescent="0.2">
      <c r="A52" s="63" t="s">
        <v>396</v>
      </c>
      <c r="B52" s="57" t="s">
        <v>402</v>
      </c>
      <c r="C52" s="60">
        <f>+Táboa_3!C52-Táboa_4!C52</f>
        <v>14034</v>
      </c>
      <c r="D52" s="22">
        <f>+Táboa_3!D52-Táboa_4!D52</f>
        <v>727</v>
      </c>
      <c r="E52" s="22">
        <f>+Táboa_3!E52-Táboa_4!E52</f>
        <v>319</v>
      </c>
      <c r="F52" s="22">
        <f>+Táboa_3!F52-Táboa_4!F52</f>
        <v>0</v>
      </c>
      <c r="G52" s="22">
        <f>+Táboa_3!G52-Táboa_4!G52</f>
        <v>3080</v>
      </c>
      <c r="H52" s="22">
        <f>+Táboa_3!H52-Táboa_4!H52</f>
        <v>0</v>
      </c>
      <c r="I52" s="22">
        <f>+Táboa_3!I52-Táboa_4!I52</f>
        <v>49149</v>
      </c>
      <c r="J52" s="22">
        <f>+Táboa_3!J52-Táboa_4!J52</f>
        <v>1270</v>
      </c>
      <c r="K52" s="22">
        <f>+Táboa_3!K52-Táboa_4!K52</f>
        <v>0</v>
      </c>
      <c r="L52" s="22">
        <f>+Táboa_3!L52-Táboa_4!L52</f>
        <v>1020</v>
      </c>
      <c r="M52" s="22">
        <f>+Táboa_3!M52-Táboa_4!M52</f>
        <v>2385</v>
      </c>
      <c r="N52" s="22">
        <f>+Táboa_3!N52-Táboa_4!N52</f>
        <v>0</v>
      </c>
      <c r="O52" s="22">
        <f>+Táboa_3!O52-Táboa_4!O52</f>
        <v>1626</v>
      </c>
      <c r="P52" s="22">
        <f>+Táboa_3!P52-Táboa_4!P52</f>
        <v>1281</v>
      </c>
      <c r="Q52" s="22">
        <f>+Táboa_3!Q52-Táboa_4!Q52</f>
        <v>7654</v>
      </c>
      <c r="R52" s="22">
        <f>+Táboa_3!R52-Táboa_4!R52</f>
        <v>1311</v>
      </c>
      <c r="S52" s="22">
        <f>+Táboa_3!S52-Táboa_4!S52</f>
        <v>617</v>
      </c>
      <c r="T52" s="22">
        <f>+Táboa_3!T52-Táboa_4!T52</f>
        <v>0</v>
      </c>
      <c r="U52" s="22">
        <f>+Táboa_3!U52-Táboa_4!U52</f>
        <v>47</v>
      </c>
      <c r="V52" s="22">
        <f>+Táboa_3!V52-Táboa_4!V52</f>
        <v>6388</v>
      </c>
      <c r="W52" s="22">
        <f>+Táboa_3!W52-Táboa_4!W52</f>
        <v>3697</v>
      </c>
      <c r="X52" s="22">
        <f>+Táboa_3!X52-Táboa_4!X52</f>
        <v>19664</v>
      </c>
      <c r="Y52" s="22">
        <f>+Táboa_3!Y52-Táboa_4!Y52</f>
        <v>92641</v>
      </c>
      <c r="Z52" s="22">
        <f>+Táboa_3!Z52-Táboa_4!Z52</f>
        <v>146</v>
      </c>
      <c r="AA52" s="22">
        <f>+Táboa_3!AA52-Táboa_4!AA52</f>
        <v>25435</v>
      </c>
      <c r="AB52" s="22">
        <f>+Táboa_3!AB52-Táboa_4!AB52</f>
        <v>32627</v>
      </c>
      <c r="AC52" s="22">
        <f>+Táboa_3!AC52-Táboa_4!AC52</f>
        <v>179183</v>
      </c>
      <c r="AD52" s="22">
        <f>+Táboa_3!AD52-Táboa_4!AD52</f>
        <v>41811</v>
      </c>
      <c r="AE52" s="22">
        <f>+Táboa_3!AE52-Táboa_4!AE52</f>
        <v>2692</v>
      </c>
      <c r="AF52" s="22">
        <f>+Táboa_3!AF52-Táboa_4!AF52</f>
        <v>3341</v>
      </c>
      <c r="AG52" s="22">
        <f>+Táboa_3!AG52-Táboa_4!AG52</f>
        <v>66265</v>
      </c>
      <c r="AH52" s="22">
        <f>+Táboa_3!AH52-Táboa_4!AH52</f>
        <v>47654</v>
      </c>
      <c r="AI52" s="22">
        <f>+Táboa_3!AI52-Táboa_4!AI52</f>
        <v>2945</v>
      </c>
      <c r="AJ52" s="22">
        <f>+Táboa_3!AJ52-Táboa_4!AJ52</f>
        <v>0</v>
      </c>
      <c r="AK52" s="22">
        <f>+Táboa_3!AK52-Táboa_4!AK52</f>
        <v>295772</v>
      </c>
      <c r="AL52" s="22">
        <f>+Táboa_3!AL52-Táboa_4!AL52</f>
        <v>7772</v>
      </c>
      <c r="AM52" s="22">
        <f>+Táboa_3!AM52-Táboa_4!AM52</f>
        <v>4544</v>
      </c>
      <c r="AN52" s="22">
        <f>+Táboa_3!AN52-Táboa_4!AN52</f>
        <v>890</v>
      </c>
      <c r="AO52" s="22">
        <f>+Táboa_3!AO52-Táboa_4!AO52</f>
        <v>11424</v>
      </c>
      <c r="AP52" s="22">
        <f>+Táboa_3!AP52-Táboa_4!AP52</f>
        <v>10</v>
      </c>
      <c r="AQ52" s="22">
        <f>+Táboa_3!AQ52-Táboa_4!AQ52</f>
        <v>4175</v>
      </c>
      <c r="AR52" s="22">
        <f>+Táboa_3!AR52-Táboa_4!AR52</f>
        <v>8</v>
      </c>
      <c r="AS52" s="22">
        <f>+Táboa_3!AS52-Táboa_4!AS52</f>
        <v>163</v>
      </c>
      <c r="AT52" s="22">
        <f>+Táboa_3!AT52-Táboa_4!AT52</f>
        <v>10080</v>
      </c>
      <c r="AU52" s="22">
        <f>+Táboa_3!AU52-Táboa_4!AU52</f>
        <v>40</v>
      </c>
      <c r="AV52" s="22">
        <f>+Táboa_3!AV52-Táboa_4!AV52</f>
        <v>49</v>
      </c>
      <c r="AW52" s="22">
        <f>+Táboa_3!AW52-Táboa_4!AW52</f>
        <v>0</v>
      </c>
      <c r="AX52" s="22">
        <f>+Táboa_3!AX52-Táboa_4!AX52</f>
        <v>0</v>
      </c>
      <c r="AY52" s="22">
        <f>+Táboa_3!AY52-Táboa_4!AY52</f>
        <v>3854</v>
      </c>
      <c r="AZ52" s="22">
        <f>+Táboa_3!AZ52-Táboa_4!AZ52</f>
        <v>208</v>
      </c>
      <c r="BA52" s="22">
        <f>+Táboa_3!BA52-Táboa_4!BA52</f>
        <v>1207</v>
      </c>
      <c r="BB52" s="22">
        <f>+Táboa_3!BB52-Táboa_4!BB52</f>
        <v>0</v>
      </c>
      <c r="BC52" s="22">
        <f>+Táboa_3!BC52-Táboa_4!BC52</f>
        <v>0</v>
      </c>
      <c r="BD52" s="22">
        <f>+Táboa_3!BD52-Táboa_4!BD52</f>
        <v>6805</v>
      </c>
      <c r="BE52" s="22">
        <f>+Táboa_3!BE52-Táboa_4!BE52</f>
        <v>144</v>
      </c>
      <c r="BF52" s="22">
        <f>+Táboa_3!BF52-Táboa_4!BF52</f>
        <v>0</v>
      </c>
      <c r="BG52" s="22">
        <f>+Táboa_3!BG52-Táboa_4!BG52</f>
        <v>180</v>
      </c>
      <c r="BH52" s="22">
        <f>+Táboa_3!BH52-Táboa_4!BH52</f>
        <v>842</v>
      </c>
      <c r="BI52" s="22">
        <f>+Táboa_3!BI52-Táboa_4!BI52</f>
        <v>0</v>
      </c>
      <c r="BJ52" s="22">
        <f>+Táboa_3!BJ52-Táboa_4!BJ52</f>
        <v>0</v>
      </c>
      <c r="BK52" s="22">
        <f>+Táboa_3!BK52-Táboa_4!BK52</f>
        <v>2497</v>
      </c>
      <c r="BL52" s="22">
        <f>+Táboa_3!BL52-Táboa_4!BL52</f>
        <v>774</v>
      </c>
      <c r="BM52" s="22">
        <f>+Táboa_3!BM52-Táboa_4!BM52</f>
        <v>0</v>
      </c>
      <c r="BN52" s="22">
        <f>+Táboa_3!BN52-Táboa_4!BN52</f>
        <v>18</v>
      </c>
      <c r="BO52" s="22">
        <f>+Táboa_3!BO52-Táboa_4!BO52</f>
        <v>137</v>
      </c>
      <c r="BP52" s="22">
        <f>+Táboa_3!BP52-Táboa_4!BP52</f>
        <v>65</v>
      </c>
      <c r="BQ52" s="22">
        <f>+Táboa_3!BQ52-Táboa_4!BQ52</f>
        <v>1660</v>
      </c>
      <c r="BR52" s="22">
        <f>+Táboa_3!BR52-Táboa_4!BR52</f>
        <v>48</v>
      </c>
      <c r="BS52" s="22">
        <f>+Táboa_3!BS52-Táboa_4!BS52</f>
        <v>119</v>
      </c>
      <c r="BT52" s="22">
        <f>+Táboa_3!BT52-Táboa_4!BT52</f>
        <v>450</v>
      </c>
      <c r="BU52" s="22">
        <f>+Táboa_3!BU52-Táboa_4!BU52</f>
        <v>955</v>
      </c>
      <c r="BV52" s="76">
        <f>+Táboa_3!BV52-Táboa_4!BV52</f>
        <v>0</v>
      </c>
      <c r="BW52" s="113">
        <f t="shared" si="6"/>
        <v>963899</v>
      </c>
      <c r="BX52" s="60">
        <f>+Táboa_3!BX52-Táboa_4!BX52</f>
        <v>1644</v>
      </c>
      <c r="BY52" s="22">
        <f>+Táboa_3!BY52-Táboa_4!BY52</f>
        <v>0</v>
      </c>
      <c r="BZ52" s="76">
        <f>+Táboa_3!BZ52-Táboa_4!BZ52</f>
        <v>0</v>
      </c>
      <c r="CA52" s="113">
        <f t="shared" si="2"/>
        <v>1644</v>
      </c>
      <c r="CB52" s="60">
        <f>+Táboa_3!CB52-Táboa_4!CB52</f>
        <v>50610</v>
      </c>
      <c r="CC52" s="76">
        <f>+Táboa_3!CC52-Táboa_4!CC52</f>
        <v>-163</v>
      </c>
      <c r="CD52" s="113">
        <f t="shared" si="3"/>
        <v>50447</v>
      </c>
      <c r="CE52" s="60">
        <f>+Táboa_3!CE52-Táboa_4!CE52</f>
        <v>293492</v>
      </c>
      <c r="CF52" s="22">
        <f>+Táboa_3!CF52-Táboa_4!CF52</f>
        <v>493788</v>
      </c>
      <c r="CG52" s="76">
        <f>+Táboa_3!CG52-Táboa_4!CG52</f>
        <v>250006</v>
      </c>
      <c r="CH52" s="113">
        <f t="shared" si="4"/>
        <v>1037286</v>
      </c>
      <c r="CI52" s="81">
        <f t="shared" si="5"/>
        <v>1089377</v>
      </c>
      <c r="CJ52" s="113">
        <f t="shared" si="7"/>
        <v>2053276</v>
      </c>
      <c r="CK52" s="91"/>
      <c r="CL52" s="32"/>
    </row>
    <row r="53" spans="1:90" x14ac:dyDescent="0.2">
      <c r="A53" s="63" t="s">
        <v>397</v>
      </c>
      <c r="B53" s="57" t="s">
        <v>403</v>
      </c>
      <c r="C53" s="60">
        <f>+Táboa_3!C53-Táboa_4!C53</f>
        <v>0</v>
      </c>
      <c r="D53" s="22">
        <f>+Táboa_3!D53-Táboa_4!D53</f>
        <v>38</v>
      </c>
      <c r="E53" s="22">
        <f>+Táboa_3!E53-Táboa_4!E53</f>
        <v>0</v>
      </c>
      <c r="F53" s="22">
        <f>+Táboa_3!F53-Táboa_4!F53</f>
        <v>0</v>
      </c>
      <c r="G53" s="22">
        <f>+Táboa_3!G53-Táboa_4!G53</f>
        <v>0</v>
      </c>
      <c r="H53" s="22">
        <f>+Táboa_3!H53-Táboa_4!H53</f>
        <v>55</v>
      </c>
      <c r="I53" s="22">
        <f>+Táboa_3!I53-Táboa_4!I53</f>
        <v>0</v>
      </c>
      <c r="J53" s="22">
        <f>+Táboa_3!J53-Táboa_4!J53</f>
        <v>56</v>
      </c>
      <c r="K53" s="22">
        <f>+Táboa_3!K53-Táboa_4!K53</f>
        <v>0</v>
      </c>
      <c r="L53" s="22">
        <f>+Táboa_3!L53-Táboa_4!L53</f>
        <v>103</v>
      </c>
      <c r="M53" s="22">
        <f>+Táboa_3!M53-Táboa_4!M53</f>
        <v>140</v>
      </c>
      <c r="N53" s="22">
        <f>+Táboa_3!N53-Táboa_4!N53</f>
        <v>0</v>
      </c>
      <c r="O53" s="22">
        <f>+Táboa_3!O53-Táboa_4!O53</f>
        <v>0</v>
      </c>
      <c r="P53" s="22">
        <f>+Táboa_3!P53-Táboa_4!P53</f>
        <v>165</v>
      </c>
      <c r="Q53" s="22">
        <f>+Táboa_3!Q53-Táboa_4!Q53</f>
        <v>0</v>
      </c>
      <c r="R53" s="22">
        <f>+Táboa_3!R53-Táboa_4!R53</f>
        <v>0</v>
      </c>
      <c r="S53" s="22">
        <f>+Táboa_3!S53-Táboa_4!S53</f>
        <v>77</v>
      </c>
      <c r="T53" s="22">
        <f>+Táboa_3!T53-Táboa_4!T53</f>
        <v>0</v>
      </c>
      <c r="U53" s="22">
        <f>+Táboa_3!U53-Táboa_4!U53</f>
        <v>201</v>
      </c>
      <c r="V53" s="22">
        <f>+Táboa_3!V53-Táboa_4!V53</f>
        <v>96</v>
      </c>
      <c r="W53" s="22">
        <f>+Táboa_3!W53-Táboa_4!W53</f>
        <v>104</v>
      </c>
      <c r="X53" s="22">
        <f>+Táboa_3!X53-Táboa_4!X53</f>
        <v>0</v>
      </c>
      <c r="Y53" s="22">
        <f>+Táboa_3!Y53-Táboa_4!Y53</f>
        <v>0</v>
      </c>
      <c r="Z53" s="22">
        <f>+Táboa_3!Z53-Táboa_4!Z53</f>
        <v>14138</v>
      </c>
      <c r="AA53" s="22">
        <f>+Táboa_3!AA53-Táboa_4!AA53</f>
        <v>0</v>
      </c>
      <c r="AB53" s="22">
        <f>+Táboa_3!AB53-Táboa_4!AB53</f>
        <v>561</v>
      </c>
      <c r="AC53" s="22">
        <f>+Táboa_3!AC53-Táboa_4!AC53</f>
        <v>4003</v>
      </c>
      <c r="AD53" s="22">
        <f>+Táboa_3!AD53-Táboa_4!AD53</f>
        <v>1036</v>
      </c>
      <c r="AE53" s="22">
        <f>+Táboa_3!AE53-Táboa_4!AE53</f>
        <v>0</v>
      </c>
      <c r="AF53" s="22">
        <f>+Táboa_3!AF53-Táboa_4!AF53</f>
        <v>0</v>
      </c>
      <c r="AG53" s="22">
        <f>+Táboa_3!AG53-Táboa_4!AG53</f>
        <v>420</v>
      </c>
      <c r="AH53" s="22">
        <f>+Táboa_3!AH53-Táboa_4!AH53</f>
        <v>2226</v>
      </c>
      <c r="AI53" s="22">
        <f>+Táboa_3!AI53-Táboa_4!AI53</f>
        <v>0</v>
      </c>
      <c r="AJ53" s="22">
        <f>+Táboa_3!AJ53-Táboa_4!AJ53</f>
        <v>0</v>
      </c>
      <c r="AK53" s="22">
        <f>+Táboa_3!AK53-Táboa_4!AK53</f>
        <v>2331</v>
      </c>
      <c r="AL53" s="22">
        <f>+Táboa_3!AL53-Táboa_4!AL53</f>
        <v>61</v>
      </c>
      <c r="AM53" s="22">
        <f>+Táboa_3!AM53-Táboa_4!AM53</f>
        <v>455</v>
      </c>
      <c r="AN53" s="22">
        <f>+Táboa_3!AN53-Táboa_4!AN53</f>
        <v>218</v>
      </c>
      <c r="AO53" s="22">
        <f>+Táboa_3!AO53-Táboa_4!AO53</f>
        <v>281</v>
      </c>
      <c r="AP53" s="22">
        <f>+Táboa_3!AP53-Táboa_4!AP53</f>
        <v>0</v>
      </c>
      <c r="AQ53" s="22">
        <f>+Táboa_3!AQ53-Táboa_4!AQ53</f>
        <v>45</v>
      </c>
      <c r="AR53" s="22">
        <f>+Táboa_3!AR53-Táboa_4!AR53</f>
        <v>0</v>
      </c>
      <c r="AS53" s="22">
        <f>+Táboa_3!AS53-Táboa_4!AS53</f>
        <v>50</v>
      </c>
      <c r="AT53" s="22">
        <f>+Táboa_3!AT53-Táboa_4!AT53</f>
        <v>118</v>
      </c>
      <c r="AU53" s="22">
        <f>+Táboa_3!AU53-Táboa_4!AU53</f>
        <v>2</v>
      </c>
      <c r="AV53" s="22">
        <f>+Táboa_3!AV53-Táboa_4!AV53</f>
        <v>29</v>
      </c>
      <c r="AW53" s="22">
        <f>+Táboa_3!AW53-Táboa_4!AW53</f>
        <v>3738</v>
      </c>
      <c r="AX53" s="22">
        <f>+Táboa_3!AX53-Táboa_4!AX53</f>
        <v>4601</v>
      </c>
      <c r="AY53" s="22">
        <f>+Táboa_3!AY53-Táboa_4!AY53</f>
        <v>50</v>
      </c>
      <c r="AZ53" s="22">
        <f>+Táboa_3!AZ53-Táboa_4!AZ53</f>
        <v>3</v>
      </c>
      <c r="BA53" s="22">
        <f>+Táboa_3!BA53-Táboa_4!BA53</f>
        <v>2</v>
      </c>
      <c r="BB53" s="22">
        <f>+Táboa_3!BB53-Táboa_4!BB53</f>
        <v>78</v>
      </c>
      <c r="BC53" s="22">
        <f>+Táboa_3!BC53-Táboa_4!BC53</f>
        <v>60</v>
      </c>
      <c r="BD53" s="22">
        <f>+Táboa_3!BD53-Táboa_4!BD53</f>
        <v>1482</v>
      </c>
      <c r="BE53" s="22">
        <f>+Táboa_3!BE53-Táboa_4!BE53</f>
        <v>2</v>
      </c>
      <c r="BF53" s="22">
        <f>+Táboa_3!BF53-Táboa_4!BF53</f>
        <v>0</v>
      </c>
      <c r="BG53" s="22">
        <f>+Táboa_3!BG53-Táboa_4!BG53</f>
        <v>2</v>
      </c>
      <c r="BH53" s="22">
        <f>+Táboa_3!BH53-Táboa_4!BH53</f>
        <v>2</v>
      </c>
      <c r="BI53" s="22">
        <f>+Táboa_3!BI53-Táboa_4!BI53</f>
        <v>0</v>
      </c>
      <c r="BJ53" s="22">
        <f>+Táboa_3!BJ53-Táboa_4!BJ53</f>
        <v>0</v>
      </c>
      <c r="BK53" s="22">
        <f>+Táboa_3!BK53-Táboa_4!BK53</f>
        <v>44</v>
      </c>
      <c r="BL53" s="22">
        <f>+Táboa_3!BL53-Táboa_4!BL53</f>
        <v>39</v>
      </c>
      <c r="BM53" s="22">
        <f>+Táboa_3!BM53-Táboa_4!BM53</f>
        <v>20</v>
      </c>
      <c r="BN53" s="22">
        <f>+Táboa_3!BN53-Táboa_4!BN53</f>
        <v>16</v>
      </c>
      <c r="BO53" s="22">
        <f>+Táboa_3!BO53-Táboa_4!BO53</f>
        <v>304</v>
      </c>
      <c r="BP53" s="22">
        <f>+Táboa_3!BP53-Táboa_4!BP53</f>
        <v>465</v>
      </c>
      <c r="BQ53" s="22">
        <f>+Táboa_3!BQ53-Táboa_4!BQ53</f>
        <v>79</v>
      </c>
      <c r="BR53" s="22">
        <f>+Táboa_3!BR53-Táboa_4!BR53</f>
        <v>11</v>
      </c>
      <c r="BS53" s="22">
        <f>+Táboa_3!BS53-Táboa_4!BS53</f>
        <v>46</v>
      </c>
      <c r="BT53" s="22">
        <f>+Táboa_3!BT53-Táboa_4!BT53</f>
        <v>96</v>
      </c>
      <c r="BU53" s="22">
        <f>+Táboa_3!BU53-Táboa_4!BU53</f>
        <v>39</v>
      </c>
      <c r="BV53" s="76">
        <f>+Táboa_3!BV53-Táboa_4!BV53</f>
        <v>0</v>
      </c>
      <c r="BW53" s="113">
        <f t="shared" si="6"/>
        <v>38188</v>
      </c>
      <c r="BX53" s="60">
        <f>+Táboa_3!BX53-Táboa_4!BX53</f>
        <v>1060</v>
      </c>
      <c r="BY53" s="22">
        <f>+Táboa_3!BY53-Táboa_4!BY53</f>
        <v>0</v>
      </c>
      <c r="BZ53" s="76">
        <f>+Táboa_3!BZ53-Táboa_4!BZ53</f>
        <v>0</v>
      </c>
      <c r="CA53" s="113">
        <f t="shared" si="2"/>
        <v>1060</v>
      </c>
      <c r="CB53" s="60">
        <f>+Táboa_3!CB53-Táboa_4!CB53</f>
        <v>8877</v>
      </c>
      <c r="CC53" s="76">
        <f>+Táboa_3!CC53-Táboa_4!CC53</f>
        <v>199</v>
      </c>
      <c r="CD53" s="113">
        <f t="shared" si="3"/>
        <v>9076</v>
      </c>
      <c r="CE53" s="60">
        <f>+Táboa_3!CE53-Táboa_4!CE53</f>
        <v>51642</v>
      </c>
      <c r="CF53" s="22">
        <f>+Táboa_3!CF53-Táboa_4!CF53</f>
        <v>50972</v>
      </c>
      <c r="CG53" s="76">
        <f>+Táboa_3!CG53-Táboa_4!CG53</f>
        <v>34546</v>
      </c>
      <c r="CH53" s="113">
        <f t="shared" si="4"/>
        <v>137160</v>
      </c>
      <c r="CI53" s="81">
        <f t="shared" si="5"/>
        <v>147296</v>
      </c>
      <c r="CJ53" s="113">
        <f t="shared" si="7"/>
        <v>185484</v>
      </c>
      <c r="CK53" s="91"/>
      <c r="CL53" s="32"/>
    </row>
    <row r="54" spans="1:90" x14ac:dyDescent="0.2">
      <c r="A54" s="63" t="s">
        <v>218</v>
      </c>
      <c r="B54" s="57" t="s">
        <v>219</v>
      </c>
      <c r="C54" s="60">
        <f>+Táboa_3!C54-Táboa_4!C54</f>
        <v>0</v>
      </c>
      <c r="D54" s="22">
        <f>+Táboa_3!D54-Táboa_4!D54</f>
        <v>192</v>
      </c>
      <c r="E54" s="22">
        <f>+Táboa_3!E54-Táboa_4!E54</f>
        <v>0</v>
      </c>
      <c r="F54" s="22">
        <f>+Táboa_3!F54-Táboa_4!F54</f>
        <v>0</v>
      </c>
      <c r="G54" s="22">
        <f>+Táboa_3!G54-Táboa_4!G54</f>
        <v>0</v>
      </c>
      <c r="H54" s="22">
        <f>+Táboa_3!H54-Táboa_4!H54</f>
        <v>0</v>
      </c>
      <c r="I54" s="22">
        <f>+Táboa_3!I54-Táboa_4!I54</f>
        <v>0</v>
      </c>
      <c r="J54" s="22">
        <f>+Táboa_3!J54-Táboa_4!J54</f>
        <v>34</v>
      </c>
      <c r="K54" s="22">
        <f>+Táboa_3!K54-Táboa_4!K54</f>
        <v>0</v>
      </c>
      <c r="L54" s="22">
        <f>+Táboa_3!L54-Táboa_4!L54</f>
        <v>0</v>
      </c>
      <c r="M54" s="22">
        <f>+Táboa_3!M54-Táboa_4!M54</f>
        <v>0</v>
      </c>
      <c r="N54" s="22">
        <f>+Táboa_3!N54-Táboa_4!N54</f>
        <v>0</v>
      </c>
      <c r="O54" s="22">
        <f>+Táboa_3!O54-Táboa_4!O54</f>
        <v>0</v>
      </c>
      <c r="P54" s="22">
        <f>+Táboa_3!P54-Táboa_4!P54</f>
        <v>0</v>
      </c>
      <c r="Q54" s="22">
        <f>+Táboa_3!Q54-Táboa_4!Q54</f>
        <v>0</v>
      </c>
      <c r="R54" s="22">
        <f>+Táboa_3!R54-Táboa_4!R54</f>
        <v>0</v>
      </c>
      <c r="S54" s="22">
        <f>+Táboa_3!S54-Táboa_4!S54</f>
        <v>0</v>
      </c>
      <c r="T54" s="22">
        <f>+Táboa_3!T54-Táboa_4!T54</f>
        <v>0</v>
      </c>
      <c r="U54" s="22">
        <f>+Táboa_3!U54-Táboa_4!U54</f>
        <v>0</v>
      </c>
      <c r="V54" s="22">
        <f>+Táboa_3!V54-Táboa_4!V54</f>
        <v>0</v>
      </c>
      <c r="W54" s="22">
        <f>+Táboa_3!W54-Táboa_4!W54</f>
        <v>0</v>
      </c>
      <c r="X54" s="22">
        <f>+Táboa_3!X54-Táboa_4!X54</f>
        <v>0</v>
      </c>
      <c r="Y54" s="22">
        <f>+Táboa_3!Y54-Táboa_4!Y54</f>
        <v>3838</v>
      </c>
      <c r="Z54" s="22">
        <f>+Táboa_3!Z54-Táboa_4!Z54</f>
        <v>185</v>
      </c>
      <c r="AA54" s="22">
        <f>+Táboa_3!AA54-Táboa_4!AA54</f>
        <v>17952</v>
      </c>
      <c r="AB54" s="22">
        <f>+Táboa_3!AB54-Táboa_4!AB54</f>
        <v>1538</v>
      </c>
      <c r="AC54" s="22">
        <f>+Táboa_3!AC54-Táboa_4!AC54</f>
        <v>10731</v>
      </c>
      <c r="AD54" s="22">
        <f>+Táboa_3!AD54-Táboa_4!AD54</f>
        <v>10109</v>
      </c>
      <c r="AE54" s="22">
        <f>+Táboa_3!AE54-Táboa_4!AE54</f>
        <v>18</v>
      </c>
      <c r="AF54" s="22">
        <f>+Táboa_3!AF54-Táboa_4!AF54</f>
        <v>0</v>
      </c>
      <c r="AG54" s="22">
        <f>+Táboa_3!AG54-Táboa_4!AG54</f>
        <v>2918</v>
      </c>
      <c r="AH54" s="22">
        <f>+Táboa_3!AH54-Táboa_4!AH54</f>
        <v>19457</v>
      </c>
      <c r="AI54" s="22">
        <f>+Táboa_3!AI54-Táboa_4!AI54</f>
        <v>2419</v>
      </c>
      <c r="AJ54" s="22">
        <f>+Táboa_3!AJ54-Táboa_4!AJ54</f>
        <v>0</v>
      </c>
      <c r="AK54" s="22">
        <f>+Táboa_3!AK54-Táboa_4!AK54</f>
        <v>11784</v>
      </c>
      <c r="AL54" s="22">
        <f>+Táboa_3!AL54-Táboa_4!AL54</f>
        <v>7186</v>
      </c>
      <c r="AM54" s="22">
        <f>+Táboa_3!AM54-Táboa_4!AM54</f>
        <v>61</v>
      </c>
      <c r="AN54" s="22">
        <f>+Táboa_3!AN54-Táboa_4!AN54</f>
        <v>373</v>
      </c>
      <c r="AO54" s="22">
        <f>+Táboa_3!AO54-Táboa_4!AO54</f>
        <v>52</v>
      </c>
      <c r="AP54" s="22">
        <f>+Táboa_3!AP54-Táboa_4!AP54</f>
        <v>0</v>
      </c>
      <c r="AQ54" s="22">
        <f>+Táboa_3!AQ54-Táboa_4!AQ54</f>
        <v>1</v>
      </c>
      <c r="AR54" s="22">
        <f>+Táboa_3!AR54-Táboa_4!AR54</f>
        <v>0</v>
      </c>
      <c r="AS54" s="22">
        <f>+Táboa_3!AS54-Táboa_4!AS54</f>
        <v>403</v>
      </c>
      <c r="AT54" s="22">
        <f>+Táboa_3!AT54-Táboa_4!AT54</f>
        <v>1056</v>
      </c>
      <c r="AU54" s="22">
        <f>+Táboa_3!AU54-Táboa_4!AU54</f>
        <v>1</v>
      </c>
      <c r="AV54" s="22">
        <f>+Táboa_3!AV54-Táboa_4!AV54</f>
        <v>2</v>
      </c>
      <c r="AW54" s="22">
        <f>+Táboa_3!AW54-Táboa_4!AW54</f>
        <v>3227</v>
      </c>
      <c r="AX54" s="22">
        <f>+Táboa_3!AX54-Táboa_4!AX54</f>
        <v>442</v>
      </c>
      <c r="AY54" s="22">
        <f>+Táboa_3!AY54-Táboa_4!AY54</f>
        <v>255</v>
      </c>
      <c r="AZ54" s="22">
        <f>+Táboa_3!AZ54-Táboa_4!AZ54</f>
        <v>0</v>
      </c>
      <c r="BA54" s="22">
        <f>+Táboa_3!BA54-Táboa_4!BA54</f>
        <v>7</v>
      </c>
      <c r="BB54" s="22">
        <f>+Táboa_3!BB54-Táboa_4!BB54</f>
        <v>0</v>
      </c>
      <c r="BC54" s="22">
        <f>+Táboa_3!BC54-Táboa_4!BC54</f>
        <v>0</v>
      </c>
      <c r="BD54" s="22">
        <f>+Táboa_3!BD54-Táboa_4!BD54</f>
        <v>6421</v>
      </c>
      <c r="BE54" s="22">
        <f>+Táboa_3!BE54-Táboa_4!BE54</f>
        <v>3</v>
      </c>
      <c r="BF54" s="22">
        <f>+Táboa_3!BF54-Táboa_4!BF54</f>
        <v>0</v>
      </c>
      <c r="BG54" s="22">
        <f>+Táboa_3!BG54-Táboa_4!BG54</f>
        <v>0</v>
      </c>
      <c r="BH54" s="22">
        <f>+Táboa_3!BH54-Táboa_4!BH54</f>
        <v>6</v>
      </c>
      <c r="BI54" s="22">
        <f>+Táboa_3!BI54-Táboa_4!BI54</f>
        <v>0</v>
      </c>
      <c r="BJ54" s="22">
        <f>+Táboa_3!BJ54-Táboa_4!BJ54</f>
        <v>0</v>
      </c>
      <c r="BK54" s="22">
        <f>+Táboa_3!BK54-Táboa_4!BK54</f>
        <v>515</v>
      </c>
      <c r="BL54" s="22">
        <f>+Táboa_3!BL54-Táboa_4!BL54</f>
        <v>5</v>
      </c>
      <c r="BM54" s="22">
        <f>+Táboa_3!BM54-Táboa_4!BM54</f>
        <v>3</v>
      </c>
      <c r="BN54" s="22">
        <f>+Táboa_3!BN54-Táboa_4!BN54</f>
        <v>10</v>
      </c>
      <c r="BO54" s="22">
        <f>+Táboa_3!BO54-Táboa_4!BO54</f>
        <v>283</v>
      </c>
      <c r="BP54" s="22">
        <f>+Táboa_3!BP54-Táboa_4!BP54</f>
        <v>145</v>
      </c>
      <c r="BQ54" s="22">
        <f>+Táboa_3!BQ54-Táboa_4!BQ54</f>
        <v>5</v>
      </c>
      <c r="BR54" s="22">
        <f>+Táboa_3!BR54-Táboa_4!BR54</f>
        <v>1</v>
      </c>
      <c r="BS54" s="22">
        <f>+Táboa_3!BS54-Táboa_4!BS54</f>
        <v>478</v>
      </c>
      <c r="BT54" s="22">
        <f>+Táboa_3!BT54-Táboa_4!BT54</f>
        <v>14</v>
      </c>
      <c r="BU54" s="22">
        <f>+Táboa_3!BU54-Táboa_4!BU54</f>
        <v>4</v>
      </c>
      <c r="BV54" s="76">
        <f>+Táboa_3!BV54-Táboa_4!BV54</f>
        <v>0</v>
      </c>
      <c r="BW54" s="113">
        <f t="shared" si="6"/>
        <v>102134</v>
      </c>
      <c r="BX54" s="60">
        <f>+Táboa_3!BX54-Táboa_4!BX54</f>
        <v>2115</v>
      </c>
      <c r="BY54" s="22">
        <f>+Táboa_3!BY54-Táboa_4!BY54</f>
        <v>0</v>
      </c>
      <c r="BZ54" s="76">
        <f>+Táboa_3!BZ54-Táboa_4!BZ54</f>
        <v>0</v>
      </c>
      <c r="CA54" s="113">
        <f t="shared" si="2"/>
        <v>2115</v>
      </c>
      <c r="CB54" s="60">
        <f>+Táboa_3!CB54-Táboa_4!CB54</f>
        <v>11418</v>
      </c>
      <c r="CC54" s="76">
        <f>+Táboa_3!CC54-Táboa_4!CC54</f>
        <v>180</v>
      </c>
      <c r="CD54" s="113">
        <f t="shared" si="3"/>
        <v>11598</v>
      </c>
      <c r="CE54" s="60">
        <f>+Táboa_3!CE54-Táboa_4!CE54</f>
        <v>191576</v>
      </c>
      <c r="CF54" s="22">
        <f>+Táboa_3!CF54-Táboa_4!CF54</f>
        <v>243155</v>
      </c>
      <c r="CG54" s="76">
        <f>+Táboa_3!CG54-Táboa_4!CG54</f>
        <v>244683</v>
      </c>
      <c r="CH54" s="113">
        <f t="shared" si="4"/>
        <v>679414</v>
      </c>
      <c r="CI54" s="81">
        <f t="shared" si="5"/>
        <v>693127</v>
      </c>
      <c r="CJ54" s="113">
        <f t="shared" si="7"/>
        <v>795261</v>
      </c>
      <c r="CK54" s="91"/>
      <c r="CL54" s="32"/>
    </row>
    <row r="55" spans="1:90" x14ac:dyDescent="0.2">
      <c r="A55" s="63" t="s">
        <v>315</v>
      </c>
      <c r="B55" s="57" t="s">
        <v>316</v>
      </c>
      <c r="C55" s="60">
        <f>+Táboa_3!C55-Táboa_4!C55</f>
        <v>2852</v>
      </c>
      <c r="D55" s="22">
        <f>+Táboa_3!D55-Táboa_4!D55</f>
        <v>830</v>
      </c>
      <c r="E55" s="22">
        <f>+Táboa_3!E55-Táboa_4!E55</f>
        <v>0</v>
      </c>
      <c r="F55" s="22">
        <f>+Táboa_3!F55-Táboa_4!F55</f>
        <v>0</v>
      </c>
      <c r="G55" s="22">
        <f>+Táboa_3!G55-Táboa_4!G55</f>
        <v>4436</v>
      </c>
      <c r="H55" s="22">
        <f>+Táboa_3!H55-Táboa_4!H55</f>
        <v>332</v>
      </c>
      <c r="I55" s="22">
        <f>+Táboa_3!I55-Táboa_4!I55</f>
        <v>340</v>
      </c>
      <c r="J55" s="22">
        <f>+Táboa_3!J55-Táboa_4!J55</f>
        <v>574</v>
      </c>
      <c r="K55" s="22">
        <f>+Táboa_3!K55-Táboa_4!K55</f>
        <v>782</v>
      </c>
      <c r="L55" s="22">
        <f>+Táboa_3!L55-Táboa_4!L55</f>
        <v>0</v>
      </c>
      <c r="M55" s="22">
        <f>+Táboa_3!M55-Táboa_4!M55</f>
        <v>0</v>
      </c>
      <c r="N55" s="22">
        <f>+Táboa_3!N55-Táboa_4!N55</f>
        <v>0</v>
      </c>
      <c r="O55" s="22">
        <f>+Táboa_3!O55-Táboa_4!O55</f>
        <v>133</v>
      </c>
      <c r="P55" s="22">
        <f>+Táboa_3!P55-Táboa_4!P55</f>
        <v>167</v>
      </c>
      <c r="Q55" s="22">
        <f>+Táboa_3!Q55-Táboa_4!Q55</f>
        <v>5253</v>
      </c>
      <c r="R55" s="22">
        <f>+Táboa_3!R55-Táboa_4!R55</f>
        <v>825</v>
      </c>
      <c r="S55" s="22">
        <f>+Táboa_3!S55-Táboa_4!S55</f>
        <v>0</v>
      </c>
      <c r="T55" s="22">
        <f>+Táboa_3!T55-Táboa_4!T55</f>
        <v>906</v>
      </c>
      <c r="U55" s="22">
        <f>+Táboa_3!U55-Táboa_4!U55</f>
        <v>491</v>
      </c>
      <c r="V55" s="22">
        <f>+Táboa_3!V55-Táboa_4!V55</f>
        <v>228</v>
      </c>
      <c r="W55" s="22">
        <f>+Táboa_3!W55-Táboa_4!W55</f>
        <v>3908</v>
      </c>
      <c r="X55" s="22">
        <f>+Táboa_3!X55-Táboa_4!X55</f>
        <v>1286</v>
      </c>
      <c r="Y55" s="22">
        <f>+Táboa_3!Y55-Táboa_4!Y55</f>
        <v>3160</v>
      </c>
      <c r="Z55" s="22">
        <f>+Táboa_3!Z55-Táboa_4!Z55</f>
        <v>0</v>
      </c>
      <c r="AA55" s="22">
        <f>+Táboa_3!AA55-Táboa_4!AA55</f>
        <v>1369</v>
      </c>
      <c r="AB55" s="22">
        <f>+Táboa_3!AB55-Táboa_4!AB55</f>
        <v>19966</v>
      </c>
      <c r="AC55" s="22">
        <f>+Táboa_3!AC55-Táboa_4!AC55</f>
        <v>1794</v>
      </c>
      <c r="AD55" s="22">
        <f>+Táboa_3!AD55-Táboa_4!AD55</f>
        <v>10573</v>
      </c>
      <c r="AE55" s="22">
        <f>+Táboa_3!AE55-Táboa_4!AE55</f>
        <v>199</v>
      </c>
      <c r="AF55" s="22">
        <f>+Táboa_3!AF55-Táboa_4!AF55</f>
        <v>305</v>
      </c>
      <c r="AG55" s="22">
        <f>+Táboa_3!AG55-Táboa_4!AG55</f>
        <v>12633</v>
      </c>
      <c r="AH55" s="22">
        <f>+Táboa_3!AH55-Táboa_4!AH55</f>
        <v>5376</v>
      </c>
      <c r="AI55" s="22">
        <f>+Táboa_3!AI55-Táboa_4!AI55</f>
        <v>0</v>
      </c>
      <c r="AJ55" s="22">
        <f>+Táboa_3!AJ55-Táboa_4!AJ55</f>
        <v>0</v>
      </c>
      <c r="AK55" s="22">
        <f>+Táboa_3!AK55-Táboa_4!AK55</f>
        <v>20645</v>
      </c>
      <c r="AL55" s="22">
        <f>+Táboa_3!AL55-Táboa_4!AL55</f>
        <v>2719</v>
      </c>
      <c r="AM55" s="22">
        <f>+Táboa_3!AM55-Táboa_4!AM55</f>
        <v>317</v>
      </c>
      <c r="AN55" s="22">
        <f>+Táboa_3!AN55-Táboa_4!AN55</f>
        <v>250</v>
      </c>
      <c r="AO55" s="22">
        <f>+Táboa_3!AO55-Táboa_4!AO55</f>
        <v>0</v>
      </c>
      <c r="AP55" s="22">
        <f>+Táboa_3!AP55-Táboa_4!AP55</f>
        <v>0</v>
      </c>
      <c r="AQ55" s="22">
        <f>+Táboa_3!AQ55-Táboa_4!AQ55</f>
        <v>911</v>
      </c>
      <c r="AR55" s="22">
        <f>+Táboa_3!AR55-Táboa_4!AR55</f>
        <v>6</v>
      </c>
      <c r="AS55" s="22">
        <f>+Táboa_3!AS55-Táboa_4!AS55</f>
        <v>108</v>
      </c>
      <c r="AT55" s="22">
        <f>+Táboa_3!AT55-Táboa_4!AT55</f>
        <v>8343</v>
      </c>
      <c r="AU55" s="22">
        <f>+Táboa_3!AU55-Táboa_4!AU55</f>
        <v>68</v>
      </c>
      <c r="AV55" s="22">
        <f>+Táboa_3!AV55-Táboa_4!AV55</f>
        <v>166</v>
      </c>
      <c r="AW55" s="22">
        <f>+Táboa_3!AW55-Táboa_4!AW55</f>
        <v>3388</v>
      </c>
      <c r="AX55" s="22">
        <f>+Táboa_3!AX55-Táboa_4!AX55</f>
        <v>0</v>
      </c>
      <c r="AY55" s="22">
        <f>+Táboa_3!AY55-Táboa_4!AY55</f>
        <v>0</v>
      </c>
      <c r="AZ55" s="22">
        <f>+Táboa_3!AZ55-Táboa_4!AZ55</f>
        <v>0</v>
      </c>
      <c r="BA55" s="22">
        <f>+Táboa_3!BA55-Táboa_4!BA55</f>
        <v>0</v>
      </c>
      <c r="BB55" s="22">
        <f>+Táboa_3!BB55-Táboa_4!BB55</f>
        <v>0</v>
      </c>
      <c r="BC55" s="22">
        <f>+Táboa_3!BC55-Táboa_4!BC55</f>
        <v>0</v>
      </c>
      <c r="BD55" s="22">
        <f>+Táboa_3!BD55-Táboa_4!BD55</f>
        <v>6982</v>
      </c>
      <c r="BE55" s="22">
        <f>+Táboa_3!BE55-Táboa_4!BE55</f>
        <v>0</v>
      </c>
      <c r="BF55" s="22">
        <f>+Táboa_3!BF55-Táboa_4!BF55</f>
        <v>0</v>
      </c>
      <c r="BG55" s="22">
        <f>+Táboa_3!BG55-Táboa_4!BG55</f>
        <v>0</v>
      </c>
      <c r="BH55" s="22">
        <f>+Táboa_3!BH55-Táboa_4!BH55</f>
        <v>332</v>
      </c>
      <c r="BI55" s="22">
        <f>+Táboa_3!BI55-Táboa_4!BI55</f>
        <v>0</v>
      </c>
      <c r="BJ55" s="22">
        <f>+Táboa_3!BJ55-Táboa_4!BJ55</f>
        <v>0</v>
      </c>
      <c r="BK55" s="22">
        <f>+Táboa_3!BK55-Táboa_4!BK55</f>
        <v>18</v>
      </c>
      <c r="BL55" s="22">
        <f>+Táboa_3!BL55-Táboa_4!BL55</f>
        <v>685</v>
      </c>
      <c r="BM55" s="22">
        <f>+Táboa_3!BM55-Táboa_4!BM55</f>
        <v>0</v>
      </c>
      <c r="BN55" s="22">
        <f>+Táboa_3!BN55-Táboa_4!BN55</f>
        <v>30</v>
      </c>
      <c r="BO55" s="22">
        <f>+Táboa_3!BO55-Táboa_4!BO55</f>
        <v>0</v>
      </c>
      <c r="BP55" s="22">
        <f>+Táboa_3!BP55-Táboa_4!BP55</f>
        <v>2909</v>
      </c>
      <c r="BQ55" s="22">
        <f>+Táboa_3!BQ55-Táboa_4!BQ55</f>
        <v>1272</v>
      </c>
      <c r="BR55" s="22">
        <f>+Táboa_3!BR55-Táboa_4!BR55</f>
        <v>0</v>
      </c>
      <c r="BS55" s="22">
        <f>+Táboa_3!BS55-Táboa_4!BS55</f>
        <v>87</v>
      </c>
      <c r="BT55" s="22">
        <f>+Táboa_3!BT55-Táboa_4!BT55</f>
        <v>352</v>
      </c>
      <c r="BU55" s="22">
        <f>+Táboa_3!BU55-Táboa_4!BU55</f>
        <v>92</v>
      </c>
      <c r="BV55" s="76">
        <f>+Táboa_3!BV55-Táboa_4!BV55</f>
        <v>0</v>
      </c>
      <c r="BW55" s="113">
        <f t="shared" si="6"/>
        <v>128398</v>
      </c>
      <c r="BX55" s="60">
        <f>+Táboa_3!BX55-Táboa_4!BX55</f>
        <v>1467</v>
      </c>
      <c r="BY55" s="22">
        <f>+Táboa_3!BY55-Táboa_4!BY55</f>
        <v>0</v>
      </c>
      <c r="BZ55" s="76">
        <f>+Táboa_3!BZ55-Táboa_4!BZ55</f>
        <v>0</v>
      </c>
      <c r="CA55" s="113">
        <f t="shared" si="2"/>
        <v>1467</v>
      </c>
      <c r="CB55" s="60">
        <f>+Táboa_3!CB55-Táboa_4!CB55</f>
        <v>172872</v>
      </c>
      <c r="CC55" s="76">
        <f>+Táboa_3!CC55-Táboa_4!CC55</f>
        <v>1640</v>
      </c>
      <c r="CD55" s="113">
        <f t="shared" si="3"/>
        <v>174512</v>
      </c>
      <c r="CE55" s="60">
        <f>+Táboa_3!CE55-Táboa_4!CE55</f>
        <v>124155</v>
      </c>
      <c r="CF55" s="22">
        <f>+Táboa_3!CF55-Táboa_4!CF55</f>
        <v>184980</v>
      </c>
      <c r="CG55" s="76">
        <f>+Táboa_3!CG55-Táboa_4!CG55</f>
        <v>92861</v>
      </c>
      <c r="CH55" s="113">
        <f t="shared" si="4"/>
        <v>401996</v>
      </c>
      <c r="CI55" s="81">
        <f t="shared" si="5"/>
        <v>577975</v>
      </c>
      <c r="CJ55" s="113">
        <f t="shared" si="7"/>
        <v>706373</v>
      </c>
      <c r="CK55" s="91"/>
      <c r="CL55" s="32"/>
    </row>
    <row r="56" spans="1:90" x14ac:dyDescent="0.2">
      <c r="A56" s="63" t="s">
        <v>220</v>
      </c>
      <c r="B56" s="57" t="s">
        <v>221</v>
      </c>
      <c r="C56" s="60">
        <f>+Táboa_3!C56-Táboa_4!C56</f>
        <v>0</v>
      </c>
      <c r="D56" s="22">
        <f>+Táboa_3!D56-Táboa_4!D56</f>
        <v>0</v>
      </c>
      <c r="E56" s="22">
        <f>+Táboa_3!E56-Táboa_4!E56</f>
        <v>0</v>
      </c>
      <c r="F56" s="22">
        <f>+Táboa_3!F56-Táboa_4!F56</f>
        <v>0</v>
      </c>
      <c r="G56" s="22">
        <f>+Táboa_3!G56-Táboa_4!G56</f>
        <v>0</v>
      </c>
      <c r="H56" s="22">
        <f>+Táboa_3!H56-Táboa_4!H56</f>
        <v>0</v>
      </c>
      <c r="I56" s="22">
        <f>+Táboa_3!I56-Táboa_4!I56</f>
        <v>0</v>
      </c>
      <c r="J56" s="22">
        <f>+Táboa_3!J56-Táboa_4!J56</f>
        <v>0</v>
      </c>
      <c r="K56" s="22">
        <f>+Táboa_3!K56-Táboa_4!K56</f>
        <v>0</v>
      </c>
      <c r="L56" s="22">
        <f>+Táboa_3!L56-Táboa_4!L56</f>
        <v>0</v>
      </c>
      <c r="M56" s="22">
        <f>+Táboa_3!M56-Táboa_4!M56</f>
        <v>0</v>
      </c>
      <c r="N56" s="22">
        <f>+Táboa_3!N56-Táboa_4!N56</f>
        <v>0</v>
      </c>
      <c r="O56" s="22">
        <f>+Táboa_3!O56-Táboa_4!O56</f>
        <v>0</v>
      </c>
      <c r="P56" s="22">
        <f>+Táboa_3!P56-Táboa_4!P56</f>
        <v>0</v>
      </c>
      <c r="Q56" s="22">
        <f>+Táboa_3!Q56-Táboa_4!Q56</f>
        <v>0</v>
      </c>
      <c r="R56" s="22">
        <f>+Táboa_3!R56-Táboa_4!R56</f>
        <v>0</v>
      </c>
      <c r="S56" s="22">
        <f>+Táboa_3!S56-Táboa_4!S56</f>
        <v>0</v>
      </c>
      <c r="T56" s="22">
        <f>+Táboa_3!T56-Táboa_4!T56</f>
        <v>0</v>
      </c>
      <c r="U56" s="22">
        <f>+Táboa_3!U56-Táboa_4!U56</f>
        <v>0</v>
      </c>
      <c r="V56" s="22">
        <f>+Táboa_3!V56-Táboa_4!V56</f>
        <v>0</v>
      </c>
      <c r="W56" s="22">
        <f>+Táboa_3!W56-Táboa_4!W56</f>
        <v>0</v>
      </c>
      <c r="X56" s="22">
        <f>+Táboa_3!X56-Táboa_4!X56</f>
        <v>0</v>
      </c>
      <c r="Y56" s="22">
        <f>+Táboa_3!Y56-Táboa_4!Y56</f>
        <v>0</v>
      </c>
      <c r="Z56" s="22">
        <f>+Táboa_3!Z56-Táboa_4!Z56</f>
        <v>0</v>
      </c>
      <c r="AA56" s="22">
        <f>+Táboa_3!AA56-Táboa_4!AA56</f>
        <v>0</v>
      </c>
      <c r="AB56" s="22">
        <f>+Táboa_3!AB56-Táboa_4!AB56</f>
        <v>0</v>
      </c>
      <c r="AC56" s="22">
        <f>+Táboa_3!AC56-Táboa_4!AC56</f>
        <v>0</v>
      </c>
      <c r="AD56" s="22">
        <f>+Táboa_3!AD56-Táboa_4!AD56</f>
        <v>0</v>
      </c>
      <c r="AE56" s="22">
        <f>+Táboa_3!AE56-Táboa_4!AE56</f>
        <v>0</v>
      </c>
      <c r="AF56" s="22">
        <f>+Táboa_3!AF56-Táboa_4!AF56</f>
        <v>0</v>
      </c>
      <c r="AG56" s="22">
        <f>+Táboa_3!AG56-Táboa_4!AG56</f>
        <v>0</v>
      </c>
      <c r="AH56" s="22">
        <f>+Táboa_3!AH56-Táboa_4!AH56</f>
        <v>0</v>
      </c>
      <c r="AI56" s="22">
        <f>+Táboa_3!AI56-Táboa_4!AI56</f>
        <v>0</v>
      </c>
      <c r="AJ56" s="22">
        <f>+Táboa_3!AJ56-Táboa_4!AJ56</f>
        <v>0</v>
      </c>
      <c r="AK56" s="22">
        <f>+Táboa_3!AK56-Táboa_4!AK56</f>
        <v>0</v>
      </c>
      <c r="AL56" s="22">
        <f>+Táboa_3!AL56-Táboa_4!AL56</f>
        <v>0</v>
      </c>
      <c r="AM56" s="22">
        <f>+Táboa_3!AM56-Táboa_4!AM56</f>
        <v>0</v>
      </c>
      <c r="AN56" s="22">
        <f>+Táboa_3!AN56-Táboa_4!AN56</f>
        <v>0</v>
      </c>
      <c r="AO56" s="22">
        <f>+Táboa_3!AO56-Táboa_4!AO56</f>
        <v>0</v>
      </c>
      <c r="AP56" s="22">
        <f>+Táboa_3!AP56-Táboa_4!AP56</f>
        <v>0</v>
      </c>
      <c r="AQ56" s="22">
        <f>+Táboa_3!AQ56-Táboa_4!AQ56</f>
        <v>0</v>
      </c>
      <c r="AR56" s="22">
        <f>+Táboa_3!AR56-Táboa_4!AR56</f>
        <v>0</v>
      </c>
      <c r="AS56" s="22">
        <f>+Táboa_3!AS56-Táboa_4!AS56</f>
        <v>0</v>
      </c>
      <c r="AT56" s="22">
        <f>+Táboa_3!AT56-Táboa_4!AT56</f>
        <v>0</v>
      </c>
      <c r="AU56" s="22">
        <f>+Táboa_3!AU56-Táboa_4!AU56</f>
        <v>0</v>
      </c>
      <c r="AV56" s="22">
        <f>+Táboa_3!AV56-Táboa_4!AV56</f>
        <v>0</v>
      </c>
      <c r="AW56" s="22">
        <f>+Táboa_3!AW56-Táboa_4!AW56</f>
        <v>0</v>
      </c>
      <c r="AX56" s="22">
        <f>+Táboa_3!AX56-Táboa_4!AX56</f>
        <v>0</v>
      </c>
      <c r="AY56" s="22">
        <f>+Táboa_3!AY56-Táboa_4!AY56</f>
        <v>0</v>
      </c>
      <c r="AZ56" s="22">
        <f>+Táboa_3!AZ56-Táboa_4!AZ56</f>
        <v>0</v>
      </c>
      <c r="BA56" s="22">
        <f>+Táboa_3!BA56-Táboa_4!BA56</f>
        <v>0</v>
      </c>
      <c r="BB56" s="22">
        <f>+Táboa_3!BB56-Táboa_4!BB56</f>
        <v>0</v>
      </c>
      <c r="BC56" s="22">
        <f>+Táboa_3!BC56-Táboa_4!BC56</f>
        <v>0</v>
      </c>
      <c r="BD56" s="22">
        <f>+Táboa_3!BD56-Táboa_4!BD56</f>
        <v>0</v>
      </c>
      <c r="BE56" s="22">
        <f>+Táboa_3!BE56-Táboa_4!BE56</f>
        <v>0</v>
      </c>
      <c r="BF56" s="22">
        <f>+Táboa_3!BF56-Táboa_4!BF56</f>
        <v>0</v>
      </c>
      <c r="BG56" s="22">
        <f>+Táboa_3!BG56-Táboa_4!BG56</f>
        <v>0</v>
      </c>
      <c r="BH56" s="22">
        <f>+Táboa_3!BH56-Táboa_4!BH56</f>
        <v>0</v>
      </c>
      <c r="BI56" s="22">
        <f>+Táboa_3!BI56-Táboa_4!BI56</f>
        <v>0</v>
      </c>
      <c r="BJ56" s="22">
        <f>+Táboa_3!BJ56-Táboa_4!BJ56</f>
        <v>0</v>
      </c>
      <c r="BK56" s="22">
        <f>+Táboa_3!BK56-Táboa_4!BK56</f>
        <v>0</v>
      </c>
      <c r="BL56" s="22">
        <f>+Táboa_3!BL56-Táboa_4!BL56</f>
        <v>0</v>
      </c>
      <c r="BM56" s="22">
        <f>+Táboa_3!BM56-Táboa_4!BM56</f>
        <v>0</v>
      </c>
      <c r="BN56" s="22">
        <f>+Táboa_3!BN56-Táboa_4!BN56</f>
        <v>0</v>
      </c>
      <c r="BO56" s="22">
        <f>+Táboa_3!BO56-Táboa_4!BO56</f>
        <v>0</v>
      </c>
      <c r="BP56" s="22">
        <f>+Táboa_3!BP56-Táboa_4!BP56</f>
        <v>0</v>
      </c>
      <c r="BQ56" s="22">
        <f>+Táboa_3!BQ56-Táboa_4!BQ56</f>
        <v>0</v>
      </c>
      <c r="BR56" s="22">
        <f>+Táboa_3!BR56-Táboa_4!BR56</f>
        <v>0</v>
      </c>
      <c r="BS56" s="22">
        <f>+Táboa_3!BS56-Táboa_4!BS56</f>
        <v>0</v>
      </c>
      <c r="BT56" s="22">
        <f>+Táboa_3!BT56-Táboa_4!BT56</f>
        <v>0</v>
      </c>
      <c r="BU56" s="22">
        <f>+Táboa_3!BU56-Táboa_4!BU56</f>
        <v>0</v>
      </c>
      <c r="BV56" s="76">
        <f>+Táboa_3!BV56-Táboa_4!BV56</f>
        <v>0</v>
      </c>
      <c r="BW56" s="113">
        <f t="shared" si="6"/>
        <v>0</v>
      </c>
      <c r="BX56" s="60">
        <f>+Táboa_3!BX56-Táboa_4!BX56</f>
        <v>10092</v>
      </c>
      <c r="BY56" s="22">
        <f>+Táboa_3!BY56-Táboa_4!BY56</f>
        <v>0</v>
      </c>
      <c r="BZ56" s="76">
        <f>+Táboa_3!BZ56-Táboa_4!BZ56</f>
        <v>0</v>
      </c>
      <c r="CA56" s="113">
        <f t="shared" si="2"/>
        <v>10092</v>
      </c>
      <c r="CB56" s="60">
        <f>+Táboa_3!CB56-Táboa_4!CB56</f>
        <v>14278</v>
      </c>
      <c r="CC56" s="76">
        <f>+Táboa_3!CC56-Táboa_4!CC56</f>
        <v>492</v>
      </c>
      <c r="CD56" s="113">
        <f t="shared" si="3"/>
        <v>14770</v>
      </c>
      <c r="CE56" s="60">
        <f>+Táboa_3!CE56-Táboa_4!CE56</f>
        <v>675915</v>
      </c>
      <c r="CF56" s="22">
        <f>+Táboa_3!CF56-Táboa_4!CF56</f>
        <v>3178424</v>
      </c>
      <c r="CG56" s="76">
        <f>+Táboa_3!CG56-Táboa_4!CG56</f>
        <v>859166</v>
      </c>
      <c r="CH56" s="113">
        <f t="shared" si="4"/>
        <v>4713505</v>
      </c>
      <c r="CI56" s="81">
        <f t="shared" si="5"/>
        <v>4738367</v>
      </c>
      <c r="CJ56" s="113">
        <f t="shared" si="7"/>
        <v>4738367</v>
      </c>
      <c r="CK56" s="91"/>
      <c r="CL56" s="32"/>
    </row>
    <row r="57" spans="1:90" x14ac:dyDescent="0.2">
      <c r="A57" s="63" t="s">
        <v>222</v>
      </c>
      <c r="B57" s="57" t="s">
        <v>317</v>
      </c>
      <c r="C57" s="60">
        <f>+Táboa_3!C57-Táboa_4!C57</f>
        <v>0</v>
      </c>
      <c r="D57" s="22">
        <f>+Táboa_3!D57-Táboa_4!D57</f>
        <v>556</v>
      </c>
      <c r="E57" s="22">
        <f>+Táboa_3!E57-Táboa_4!E57</f>
        <v>0</v>
      </c>
      <c r="F57" s="22">
        <f>+Táboa_3!F57-Táboa_4!F57</f>
        <v>0</v>
      </c>
      <c r="G57" s="22">
        <f>+Táboa_3!G57-Táboa_4!G57</f>
        <v>0</v>
      </c>
      <c r="H57" s="22">
        <f>+Táboa_3!H57-Táboa_4!H57</f>
        <v>0</v>
      </c>
      <c r="I57" s="22">
        <f>+Táboa_3!I57-Táboa_4!I57</f>
        <v>0</v>
      </c>
      <c r="J57" s="22">
        <f>+Táboa_3!J57-Táboa_4!J57</f>
        <v>0</v>
      </c>
      <c r="K57" s="22">
        <f>+Táboa_3!K57-Táboa_4!K57</f>
        <v>0</v>
      </c>
      <c r="L57" s="22">
        <f>+Táboa_3!L57-Táboa_4!L57</f>
        <v>40</v>
      </c>
      <c r="M57" s="22">
        <f>+Táboa_3!M57-Táboa_4!M57</f>
        <v>0</v>
      </c>
      <c r="N57" s="22">
        <f>+Táboa_3!N57-Táboa_4!N57</f>
        <v>0</v>
      </c>
      <c r="O57" s="22">
        <f>+Táboa_3!O57-Táboa_4!O57</f>
        <v>0</v>
      </c>
      <c r="P57" s="22">
        <f>+Táboa_3!P57-Táboa_4!P57</f>
        <v>0</v>
      </c>
      <c r="Q57" s="22">
        <f>+Táboa_3!Q57-Táboa_4!Q57</f>
        <v>0</v>
      </c>
      <c r="R57" s="22">
        <f>+Táboa_3!R57-Táboa_4!R57</f>
        <v>0</v>
      </c>
      <c r="S57" s="22">
        <f>+Táboa_3!S57-Táboa_4!S57</f>
        <v>0</v>
      </c>
      <c r="T57" s="22">
        <f>+Táboa_3!T57-Táboa_4!T57</f>
        <v>0</v>
      </c>
      <c r="U57" s="22">
        <f>+Táboa_3!U57-Táboa_4!U57</f>
        <v>0</v>
      </c>
      <c r="V57" s="22">
        <f>+Táboa_3!V57-Táboa_4!V57</f>
        <v>196</v>
      </c>
      <c r="W57" s="22">
        <f>+Táboa_3!W57-Táboa_4!W57</f>
        <v>0</v>
      </c>
      <c r="X57" s="22">
        <f>+Táboa_3!X57-Táboa_4!X57</f>
        <v>0</v>
      </c>
      <c r="Y57" s="22">
        <f>+Táboa_3!Y57-Táboa_4!Y57</f>
        <v>1702</v>
      </c>
      <c r="Z57" s="22">
        <f>+Táboa_3!Z57-Táboa_4!Z57</f>
        <v>0</v>
      </c>
      <c r="AA57" s="22">
        <f>+Táboa_3!AA57-Táboa_4!AA57</f>
        <v>0</v>
      </c>
      <c r="AB57" s="22">
        <f>+Táboa_3!AB57-Táboa_4!AB57</f>
        <v>0</v>
      </c>
      <c r="AC57" s="22">
        <f>+Táboa_3!AC57-Táboa_4!AC57</f>
        <v>899556</v>
      </c>
      <c r="AD57" s="22">
        <f>+Táboa_3!AD57-Táboa_4!AD57</f>
        <v>0</v>
      </c>
      <c r="AE57" s="22">
        <f>+Táboa_3!AE57-Táboa_4!AE57</f>
        <v>0</v>
      </c>
      <c r="AF57" s="22">
        <f>+Táboa_3!AF57-Táboa_4!AF57</f>
        <v>0</v>
      </c>
      <c r="AG57" s="22">
        <f>+Táboa_3!AG57-Táboa_4!AG57</f>
        <v>5445</v>
      </c>
      <c r="AH57" s="22">
        <f>+Táboa_3!AH57-Táboa_4!AH57</f>
        <v>0</v>
      </c>
      <c r="AI57" s="22">
        <f>+Táboa_3!AI57-Táboa_4!AI57</f>
        <v>0</v>
      </c>
      <c r="AJ57" s="22">
        <f>+Táboa_3!AJ57-Táboa_4!AJ57</f>
        <v>0</v>
      </c>
      <c r="AK57" s="22">
        <f>+Táboa_3!AK57-Táboa_4!AK57</f>
        <v>0</v>
      </c>
      <c r="AL57" s="22">
        <f>+Táboa_3!AL57-Táboa_4!AL57</f>
        <v>17478</v>
      </c>
      <c r="AM57" s="22">
        <f>+Táboa_3!AM57-Táboa_4!AM57</f>
        <v>35</v>
      </c>
      <c r="AN57" s="22">
        <f>+Táboa_3!AN57-Táboa_4!AN57</f>
        <v>92</v>
      </c>
      <c r="AO57" s="22">
        <f>+Táboa_3!AO57-Táboa_4!AO57</f>
        <v>3160</v>
      </c>
      <c r="AP57" s="22">
        <f>+Táboa_3!AP57-Táboa_4!AP57</f>
        <v>0</v>
      </c>
      <c r="AQ57" s="22">
        <f>+Táboa_3!AQ57-Táboa_4!AQ57</f>
        <v>17</v>
      </c>
      <c r="AR57" s="22">
        <f>+Táboa_3!AR57-Táboa_4!AR57</f>
        <v>0</v>
      </c>
      <c r="AS57" s="22">
        <f>+Táboa_3!AS57-Táboa_4!AS57</f>
        <v>0</v>
      </c>
      <c r="AT57" s="22">
        <f>+Táboa_3!AT57-Táboa_4!AT57</f>
        <v>35</v>
      </c>
      <c r="AU57" s="22">
        <f>+Táboa_3!AU57-Táboa_4!AU57</f>
        <v>6</v>
      </c>
      <c r="AV57" s="22">
        <f>+Táboa_3!AV57-Táboa_4!AV57</f>
        <v>12</v>
      </c>
      <c r="AW57" s="22">
        <f>+Táboa_3!AW57-Táboa_4!AW57</f>
        <v>0</v>
      </c>
      <c r="AX57" s="22">
        <f>+Táboa_3!AX57-Táboa_4!AX57</f>
        <v>0</v>
      </c>
      <c r="AY57" s="22">
        <f>+Táboa_3!AY57-Táboa_4!AY57</f>
        <v>0</v>
      </c>
      <c r="AZ57" s="22">
        <f>+Táboa_3!AZ57-Táboa_4!AZ57</f>
        <v>0</v>
      </c>
      <c r="BA57" s="22">
        <f>+Táboa_3!BA57-Táboa_4!BA57</f>
        <v>0</v>
      </c>
      <c r="BB57" s="22">
        <f>+Táboa_3!BB57-Táboa_4!BB57</f>
        <v>0</v>
      </c>
      <c r="BC57" s="22">
        <f>+Táboa_3!BC57-Táboa_4!BC57</f>
        <v>0</v>
      </c>
      <c r="BD57" s="22">
        <f>+Táboa_3!BD57-Táboa_4!BD57</f>
        <v>0</v>
      </c>
      <c r="BE57" s="22">
        <f>+Táboa_3!BE57-Táboa_4!BE57</f>
        <v>0</v>
      </c>
      <c r="BF57" s="22">
        <f>+Táboa_3!BF57-Táboa_4!BF57</f>
        <v>0</v>
      </c>
      <c r="BG57" s="22">
        <f>+Táboa_3!BG57-Táboa_4!BG57</f>
        <v>0</v>
      </c>
      <c r="BH57" s="22">
        <f>+Táboa_3!BH57-Táboa_4!BH57</f>
        <v>349</v>
      </c>
      <c r="BI57" s="22">
        <f>+Táboa_3!BI57-Táboa_4!BI57</f>
        <v>0</v>
      </c>
      <c r="BJ57" s="22">
        <f>+Táboa_3!BJ57-Táboa_4!BJ57</f>
        <v>0</v>
      </c>
      <c r="BK57" s="22">
        <f>+Táboa_3!BK57-Táboa_4!BK57</f>
        <v>0</v>
      </c>
      <c r="BL57" s="22">
        <f>+Táboa_3!BL57-Táboa_4!BL57</f>
        <v>91</v>
      </c>
      <c r="BM57" s="22">
        <f>+Táboa_3!BM57-Táboa_4!BM57</f>
        <v>0</v>
      </c>
      <c r="BN57" s="22">
        <f>+Táboa_3!BN57-Táboa_4!BN57</f>
        <v>2</v>
      </c>
      <c r="BO57" s="22">
        <f>+Táboa_3!BO57-Táboa_4!BO57</f>
        <v>0</v>
      </c>
      <c r="BP57" s="22">
        <f>+Táboa_3!BP57-Táboa_4!BP57</f>
        <v>1</v>
      </c>
      <c r="BQ57" s="22">
        <f>+Táboa_3!BQ57-Táboa_4!BQ57</f>
        <v>2</v>
      </c>
      <c r="BR57" s="22">
        <f>+Táboa_3!BR57-Táboa_4!BR57</f>
        <v>3</v>
      </c>
      <c r="BS57" s="22">
        <f>+Táboa_3!BS57-Táboa_4!BS57</f>
        <v>8</v>
      </c>
      <c r="BT57" s="22">
        <f>+Táboa_3!BT57-Táboa_4!BT57</f>
        <v>7</v>
      </c>
      <c r="BU57" s="22">
        <f>+Táboa_3!BU57-Táboa_4!BU57</f>
        <v>38</v>
      </c>
      <c r="BV57" s="76">
        <f>+Táboa_3!BV57-Táboa_4!BV57</f>
        <v>0</v>
      </c>
      <c r="BW57" s="113">
        <f t="shared" si="6"/>
        <v>928831</v>
      </c>
      <c r="BX57" s="60">
        <f>+Táboa_3!BX57-Táboa_4!BX57</f>
        <v>2401</v>
      </c>
      <c r="BY57" s="22">
        <f>+Táboa_3!BY57-Táboa_4!BY57</f>
        <v>0</v>
      </c>
      <c r="BZ57" s="76">
        <f>+Táboa_3!BZ57-Táboa_4!BZ57</f>
        <v>0</v>
      </c>
      <c r="CA57" s="113">
        <f t="shared" si="2"/>
        <v>2401</v>
      </c>
      <c r="CB57" s="60">
        <f>+Táboa_3!CB57-Táboa_4!CB57</f>
        <v>0</v>
      </c>
      <c r="CC57" s="76">
        <f>+Táboa_3!CC57-Táboa_4!CC57</f>
        <v>-1078</v>
      </c>
      <c r="CD57" s="113">
        <f t="shared" si="3"/>
        <v>-1078</v>
      </c>
      <c r="CE57" s="60">
        <f>+Táboa_3!CE57-Táboa_4!CE57</f>
        <v>494471</v>
      </c>
      <c r="CF57" s="22">
        <f>+Táboa_3!CF57-Táboa_4!CF57</f>
        <v>788239</v>
      </c>
      <c r="CG57" s="76">
        <f>+Táboa_3!CG57-Táboa_4!CG57</f>
        <v>127340</v>
      </c>
      <c r="CH57" s="113">
        <f t="shared" si="4"/>
        <v>1410050</v>
      </c>
      <c r="CI57" s="81">
        <f t="shared" si="5"/>
        <v>1411373</v>
      </c>
      <c r="CJ57" s="113">
        <f t="shared" si="7"/>
        <v>2340204</v>
      </c>
      <c r="CK57" s="91"/>
      <c r="CL57" s="32"/>
    </row>
    <row r="58" spans="1:90" x14ac:dyDescent="0.2">
      <c r="A58" s="63" t="s">
        <v>223</v>
      </c>
      <c r="B58" s="57" t="s">
        <v>224</v>
      </c>
      <c r="C58" s="60">
        <f>+Táboa_3!C58-Táboa_4!C58</f>
        <v>0</v>
      </c>
      <c r="D58" s="22">
        <f>+Táboa_3!D58-Táboa_4!D58</f>
        <v>0</v>
      </c>
      <c r="E58" s="22">
        <f>+Táboa_3!E58-Táboa_4!E58</f>
        <v>0</v>
      </c>
      <c r="F58" s="22">
        <f>+Táboa_3!F58-Táboa_4!F58</f>
        <v>0</v>
      </c>
      <c r="G58" s="22">
        <f>+Táboa_3!G58-Táboa_4!G58</f>
        <v>0</v>
      </c>
      <c r="H58" s="22">
        <f>+Táboa_3!H58-Táboa_4!H58</f>
        <v>0</v>
      </c>
      <c r="I58" s="22">
        <f>+Táboa_3!I58-Táboa_4!I58</f>
        <v>0</v>
      </c>
      <c r="J58" s="22">
        <f>+Táboa_3!J58-Táboa_4!J58</f>
        <v>0</v>
      </c>
      <c r="K58" s="22">
        <f>+Táboa_3!K58-Táboa_4!K58</f>
        <v>0</v>
      </c>
      <c r="L58" s="22">
        <f>+Táboa_3!L58-Táboa_4!L58</f>
        <v>0</v>
      </c>
      <c r="M58" s="22">
        <f>+Táboa_3!M58-Táboa_4!M58</f>
        <v>0</v>
      </c>
      <c r="N58" s="22">
        <f>+Táboa_3!N58-Táboa_4!N58</f>
        <v>0</v>
      </c>
      <c r="O58" s="22">
        <f>+Táboa_3!O58-Táboa_4!O58</f>
        <v>0</v>
      </c>
      <c r="P58" s="22">
        <f>+Táboa_3!P58-Táboa_4!P58</f>
        <v>0</v>
      </c>
      <c r="Q58" s="22">
        <f>+Táboa_3!Q58-Táboa_4!Q58</f>
        <v>0</v>
      </c>
      <c r="R58" s="22">
        <f>+Táboa_3!R58-Táboa_4!R58</f>
        <v>0</v>
      </c>
      <c r="S58" s="22">
        <f>+Táboa_3!S58-Táboa_4!S58</f>
        <v>0</v>
      </c>
      <c r="T58" s="22">
        <f>+Táboa_3!T58-Táboa_4!T58</f>
        <v>0</v>
      </c>
      <c r="U58" s="22">
        <f>+Táboa_3!U58-Táboa_4!U58</f>
        <v>0</v>
      </c>
      <c r="V58" s="22">
        <f>+Táboa_3!V58-Táboa_4!V58</f>
        <v>0</v>
      </c>
      <c r="W58" s="22">
        <f>+Táboa_3!W58-Táboa_4!W58</f>
        <v>0</v>
      </c>
      <c r="X58" s="22">
        <f>+Táboa_3!X58-Táboa_4!X58</f>
        <v>0</v>
      </c>
      <c r="Y58" s="22">
        <f>+Táboa_3!Y58-Táboa_4!Y58</f>
        <v>0</v>
      </c>
      <c r="Z58" s="22">
        <f>+Táboa_3!Z58-Táboa_4!Z58</f>
        <v>0</v>
      </c>
      <c r="AA58" s="22">
        <f>+Táboa_3!AA58-Táboa_4!AA58</f>
        <v>0</v>
      </c>
      <c r="AB58" s="22">
        <f>+Táboa_3!AB58-Táboa_4!AB58</f>
        <v>0</v>
      </c>
      <c r="AC58" s="22">
        <f>+Táboa_3!AC58-Táboa_4!AC58</f>
        <v>0</v>
      </c>
      <c r="AD58" s="22">
        <f>+Táboa_3!AD58-Táboa_4!AD58</f>
        <v>0</v>
      </c>
      <c r="AE58" s="22">
        <f>+Táboa_3!AE58-Táboa_4!AE58</f>
        <v>0</v>
      </c>
      <c r="AF58" s="22">
        <f>+Táboa_3!AF58-Táboa_4!AF58</f>
        <v>0</v>
      </c>
      <c r="AG58" s="22">
        <f>+Táboa_3!AG58-Táboa_4!AG58</f>
        <v>0</v>
      </c>
      <c r="AH58" s="22">
        <f>+Táboa_3!AH58-Táboa_4!AH58</f>
        <v>0</v>
      </c>
      <c r="AI58" s="22">
        <f>+Táboa_3!AI58-Táboa_4!AI58</f>
        <v>0</v>
      </c>
      <c r="AJ58" s="22">
        <f>+Táboa_3!AJ58-Táboa_4!AJ58</f>
        <v>0</v>
      </c>
      <c r="AK58" s="22">
        <f>+Táboa_3!AK58-Táboa_4!AK58</f>
        <v>0</v>
      </c>
      <c r="AL58" s="22">
        <f>+Táboa_3!AL58-Táboa_4!AL58</f>
        <v>0</v>
      </c>
      <c r="AM58" s="22">
        <f>+Táboa_3!AM58-Táboa_4!AM58</f>
        <v>0</v>
      </c>
      <c r="AN58" s="22">
        <f>+Táboa_3!AN58-Táboa_4!AN58</f>
        <v>0</v>
      </c>
      <c r="AO58" s="22">
        <f>+Táboa_3!AO58-Táboa_4!AO58</f>
        <v>0</v>
      </c>
      <c r="AP58" s="22">
        <f>+Táboa_3!AP58-Táboa_4!AP58</f>
        <v>0</v>
      </c>
      <c r="AQ58" s="22">
        <f>+Táboa_3!AQ58-Táboa_4!AQ58</f>
        <v>0</v>
      </c>
      <c r="AR58" s="22">
        <f>+Táboa_3!AR58-Táboa_4!AR58</f>
        <v>0</v>
      </c>
      <c r="AS58" s="22">
        <f>+Táboa_3!AS58-Táboa_4!AS58</f>
        <v>0</v>
      </c>
      <c r="AT58" s="22">
        <f>+Táboa_3!AT58-Táboa_4!AT58</f>
        <v>0</v>
      </c>
      <c r="AU58" s="22">
        <f>+Táboa_3!AU58-Táboa_4!AU58</f>
        <v>0</v>
      </c>
      <c r="AV58" s="22">
        <f>+Táboa_3!AV58-Táboa_4!AV58</f>
        <v>0</v>
      </c>
      <c r="AW58" s="22">
        <f>+Táboa_3!AW58-Táboa_4!AW58</f>
        <v>0</v>
      </c>
      <c r="AX58" s="22">
        <f>+Táboa_3!AX58-Táboa_4!AX58</f>
        <v>0</v>
      </c>
      <c r="AY58" s="22">
        <f>+Táboa_3!AY58-Táboa_4!AY58</f>
        <v>0</v>
      </c>
      <c r="AZ58" s="22">
        <f>+Táboa_3!AZ58-Táboa_4!AZ58</f>
        <v>0</v>
      </c>
      <c r="BA58" s="22">
        <f>+Táboa_3!BA58-Táboa_4!BA58</f>
        <v>0</v>
      </c>
      <c r="BB58" s="22">
        <f>+Táboa_3!BB58-Táboa_4!BB58</f>
        <v>0</v>
      </c>
      <c r="BC58" s="22">
        <f>+Táboa_3!BC58-Táboa_4!BC58</f>
        <v>0</v>
      </c>
      <c r="BD58" s="22">
        <f>+Táboa_3!BD58-Táboa_4!BD58</f>
        <v>0</v>
      </c>
      <c r="BE58" s="22">
        <f>+Táboa_3!BE58-Táboa_4!BE58</f>
        <v>0</v>
      </c>
      <c r="BF58" s="22">
        <f>+Táboa_3!BF58-Táboa_4!BF58</f>
        <v>0</v>
      </c>
      <c r="BG58" s="22">
        <f>+Táboa_3!BG58-Táboa_4!BG58</f>
        <v>0</v>
      </c>
      <c r="BH58" s="22">
        <f>+Táboa_3!BH58-Táboa_4!BH58</f>
        <v>0</v>
      </c>
      <c r="BI58" s="22">
        <f>+Táboa_3!BI58-Táboa_4!BI58</f>
        <v>0</v>
      </c>
      <c r="BJ58" s="22">
        <f>+Táboa_3!BJ58-Táboa_4!BJ58</f>
        <v>0</v>
      </c>
      <c r="BK58" s="22">
        <f>+Táboa_3!BK58-Táboa_4!BK58</f>
        <v>0</v>
      </c>
      <c r="BL58" s="22">
        <f>+Táboa_3!BL58-Táboa_4!BL58</f>
        <v>0</v>
      </c>
      <c r="BM58" s="22">
        <f>+Táboa_3!BM58-Táboa_4!BM58</f>
        <v>0</v>
      </c>
      <c r="BN58" s="22">
        <f>+Táboa_3!BN58-Táboa_4!BN58</f>
        <v>0</v>
      </c>
      <c r="BO58" s="22">
        <f>+Táboa_3!BO58-Táboa_4!BO58</f>
        <v>0</v>
      </c>
      <c r="BP58" s="22">
        <f>+Táboa_3!BP58-Táboa_4!BP58</f>
        <v>0</v>
      </c>
      <c r="BQ58" s="22">
        <f>+Táboa_3!BQ58-Táboa_4!BQ58</f>
        <v>0</v>
      </c>
      <c r="BR58" s="22">
        <f>+Táboa_3!BR58-Táboa_4!BR58</f>
        <v>0</v>
      </c>
      <c r="BS58" s="22">
        <f>+Táboa_3!BS58-Táboa_4!BS58</f>
        <v>0</v>
      </c>
      <c r="BT58" s="22">
        <f>+Táboa_3!BT58-Táboa_4!BT58</f>
        <v>0</v>
      </c>
      <c r="BU58" s="22">
        <f>+Táboa_3!BU58-Táboa_4!BU58</f>
        <v>0</v>
      </c>
      <c r="BV58" s="76">
        <f>+Táboa_3!BV58-Táboa_4!BV58</f>
        <v>0</v>
      </c>
      <c r="BW58" s="113">
        <f t="shared" si="6"/>
        <v>0</v>
      </c>
      <c r="BX58" s="60">
        <f>+Táboa_3!BX58-Táboa_4!BX58</f>
        <v>9326</v>
      </c>
      <c r="BY58" s="22">
        <f>+Táboa_3!BY58-Táboa_4!BY58</f>
        <v>0</v>
      </c>
      <c r="BZ58" s="76">
        <f>+Táboa_3!BZ58-Táboa_4!BZ58</f>
        <v>0</v>
      </c>
      <c r="CA58" s="113">
        <f t="shared" si="2"/>
        <v>9326</v>
      </c>
      <c r="CB58" s="60">
        <f>+Táboa_3!CB58-Táboa_4!CB58</f>
        <v>74246</v>
      </c>
      <c r="CC58" s="76">
        <f>+Táboa_3!CC58-Táboa_4!CC58</f>
        <v>3139</v>
      </c>
      <c r="CD58" s="113">
        <f t="shared" si="3"/>
        <v>77385</v>
      </c>
      <c r="CE58" s="60">
        <f>+Táboa_3!CE58-Táboa_4!CE58</f>
        <v>34578</v>
      </c>
      <c r="CF58" s="22">
        <f>+Táboa_3!CF58-Táboa_4!CF58</f>
        <v>183466</v>
      </c>
      <c r="CG58" s="76">
        <f>+Táboa_3!CG58-Táboa_4!CG58</f>
        <v>339760</v>
      </c>
      <c r="CH58" s="113">
        <f t="shared" si="4"/>
        <v>557804</v>
      </c>
      <c r="CI58" s="81">
        <f t="shared" si="5"/>
        <v>644515</v>
      </c>
      <c r="CJ58" s="113">
        <f t="shared" si="7"/>
        <v>644515</v>
      </c>
      <c r="CK58" s="91"/>
      <c r="CL58" s="32"/>
    </row>
    <row r="59" spans="1:90" x14ac:dyDescent="0.2">
      <c r="A59" s="63" t="s">
        <v>225</v>
      </c>
      <c r="B59" s="57" t="s">
        <v>318</v>
      </c>
      <c r="C59" s="60">
        <f>+Táboa_3!C59-Táboa_4!C59</f>
        <v>0</v>
      </c>
      <c r="D59" s="22">
        <f>+Táboa_3!D59-Táboa_4!D59</f>
        <v>320</v>
      </c>
      <c r="E59" s="22">
        <f>+Táboa_3!E59-Táboa_4!E59</f>
        <v>0</v>
      </c>
      <c r="F59" s="22">
        <f>+Táboa_3!F59-Táboa_4!F59</f>
        <v>0</v>
      </c>
      <c r="G59" s="22">
        <f>+Táboa_3!G59-Táboa_4!G59</f>
        <v>0</v>
      </c>
      <c r="H59" s="22">
        <f>+Táboa_3!H59-Táboa_4!H59</f>
        <v>0</v>
      </c>
      <c r="I59" s="22">
        <f>+Táboa_3!I59-Táboa_4!I59</f>
        <v>0</v>
      </c>
      <c r="J59" s="22">
        <f>+Táboa_3!J59-Táboa_4!J59</f>
        <v>0</v>
      </c>
      <c r="K59" s="22">
        <f>+Táboa_3!K59-Táboa_4!K59</f>
        <v>0</v>
      </c>
      <c r="L59" s="22">
        <f>+Táboa_3!L59-Táboa_4!L59</f>
        <v>0</v>
      </c>
      <c r="M59" s="22">
        <f>+Táboa_3!M59-Táboa_4!M59</f>
        <v>0</v>
      </c>
      <c r="N59" s="22">
        <f>+Táboa_3!N59-Táboa_4!N59</f>
        <v>0</v>
      </c>
      <c r="O59" s="22">
        <f>+Táboa_3!O59-Táboa_4!O59</f>
        <v>0</v>
      </c>
      <c r="P59" s="22">
        <f>+Táboa_3!P59-Táboa_4!P59</f>
        <v>0</v>
      </c>
      <c r="Q59" s="22">
        <f>+Táboa_3!Q59-Táboa_4!Q59</f>
        <v>0</v>
      </c>
      <c r="R59" s="22">
        <f>+Táboa_3!R59-Táboa_4!R59</f>
        <v>0</v>
      </c>
      <c r="S59" s="22">
        <f>+Táboa_3!S59-Táboa_4!S59</f>
        <v>0</v>
      </c>
      <c r="T59" s="22">
        <f>+Táboa_3!T59-Táboa_4!T59</f>
        <v>0</v>
      </c>
      <c r="U59" s="22">
        <f>+Táboa_3!U59-Táboa_4!U59</f>
        <v>0</v>
      </c>
      <c r="V59" s="22">
        <f>+Táboa_3!V59-Táboa_4!V59</f>
        <v>0</v>
      </c>
      <c r="W59" s="22">
        <f>+Táboa_3!W59-Táboa_4!W59</f>
        <v>0</v>
      </c>
      <c r="X59" s="22">
        <f>+Táboa_3!X59-Táboa_4!X59</f>
        <v>53</v>
      </c>
      <c r="Y59" s="22">
        <f>+Táboa_3!Y59-Táboa_4!Y59</f>
        <v>0</v>
      </c>
      <c r="Z59" s="22">
        <f>+Táboa_3!Z59-Táboa_4!Z59</f>
        <v>0</v>
      </c>
      <c r="AA59" s="22">
        <f>+Táboa_3!AA59-Táboa_4!AA59</f>
        <v>0</v>
      </c>
      <c r="AB59" s="22">
        <f>+Táboa_3!AB59-Táboa_4!AB59</f>
        <v>499</v>
      </c>
      <c r="AC59" s="22">
        <f>+Táboa_3!AC59-Táboa_4!AC59</f>
        <v>305</v>
      </c>
      <c r="AD59" s="22">
        <f>+Táboa_3!AD59-Táboa_4!AD59</f>
        <v>1962</v>
      </c>
      <c r="AE59" s="22">
        <f>+Táboa_3!AE59-Táboa_4!AE59</f>
        <v>0</v>
      </c>
      <c r="AF59" s="22">
        <f>+Táboa_3!AF59-Táboa_4!AF59</f>
        <v>0</v>
      </c>
      <c r="AG59" s="22">
        <f>+Táboa_3!AG59-Táboa_4!AG59</f>
        <v>0</v>
      </c>
      <c r="AH59" s="22">
        <f>+Táboa_3!AH59-Táboa_4!AH59</f>
        <v>0</v>
      </c>
      <c r="AI59" s="22">
        <f>+Táboa_3!AI59-Táboa_4!AI59</f>
        <v>0</v>
      </c>
      <c r="AJ59" s="22">
        <f>+Táboa_3!AJ59-Táboa_4!AJ59</f>
        <v>0</v>
      </c>
      <c r="AK59" s="22">
        <f>+Táboa_3!AK59-Táboa_4!AK59</f>
        <v>0</v>
      </c>
      <c r="AL59" s="22">
        <f>+Táboa_3!AL59-Táboa_4!AL59</f>
        <v>0</v>
      </c>
      <c r="AM59" s="22">
        <f>+Táboa_3!AM59-Táboa_4!AM59</f>
        <v>0</v>
      </c>
      <c r="AN59" s="22">
        <f>+Táboa_3!AN59-Táboa_4!AN59</f>
        <v>4</v>
      </c>
      <c r="AO59" s="22">
        <f>+Táboa_3!AO59-Táboa_4!AO59</f>
        <v>0</v>
      </c>
      <c r="AP59" s="22">
        <f>+Táboa_3!AP59-Táboa_4!AP59</f>
        <v>0</v>
      </c>
      <c r="AQ59" s="22">
        <f>+Táboa_3!AQ59-Táboa_4!AQ59</f>
        <v>16</v>
      </c>
      <c r="AR59" s="22">
        <f>+Táboa_3!AR59-Táboa_4!AR59</f>
        <v>0</v>
      </c>
      <c r="AS59" s="22">
        <f>+Táboa_3!AS59-Táboa_4!AS59</f>
        <v>0</v>
      </c>
      <c r="AT59" s="22">
        <f>+Táboa_3!AT59-Táboa_4!AT59</f>
        <v>111</v>
      </c>
      <c r="AU59" s="22">
        <f>+Táboa_3!AU59-Táboa_4!AU59</f>
        <v>2</v>
      </c>
      <c r="AV59" s="22">
        <f>+Táboa_3!AV59-Táboa_4!AV59</f>
        <v>5</v>
      </c>
      <c r="AW59" s="22">
        <f>+Táboa_3!AW59-Táboa_4!AW59</f>
        <v>69</v>
      </c>
      <c r="AX59" s="22">
        <f>+Táboa_3!AX59-Táboa_4!AX59</f>
        <v>25</v>
      </c>
      <c r="AY59" s="22">
        <f>+Táboa_3!AY59-Táboa_4!AY59</f>
        <v>0</v>
      </c>
      <c r="AZ59" s="22">
        <f>+Táboa_3!AZ59-Táboa_4!AZ59</f>
        <v>13</v>
      </c>
      <c r="BA59" s="22">
        <f>+Táboa_3!BA59-Táboa_4!BA59</f>
        <v>27</v>
      </c>
      <c r="BB59" s="22">
        <f>+Táboa_3!BB59-Táboa_4!BB59</f>
        <v>0</v>
      </c>
      <c r="BC59" s="22">
        <f>+Táboa_3!BC59-Táboa_4!BC59</f>
        <v>0</v>
      </c>
      <c r="BD59" s="22">
        <f>+Táboa_3!BD59-Táboa_4!BD59</f>
        <v>0</v>
      </c>
      <c r="BE59" s="22">
        <f>+Táboa_3!BE59-Táboa_4!BE59</f>
        <v>0</v>
      </c>
      <c r="BF59" s="22">
        <f>+Táboa_3!BF59-Táboa_4!BF59</f>
        <v>0</v>
      </c>
      <c r="BG59" s="22">
        <f>+Táboa_3!BG59-Táboa_4!BG59</f>
        <v>0</v>
      </c>
      <c r="BH59" s="22">
        <f>+Táboa_3!BH59-Táboa_4!BH59</f>
        <v>48</v>
      </c>
      <c r="BI59" s="22">
        <f>+Táboa_3!BI59-Táboa_4!BI59</f>
        <v>0</v>
      </c>
      <c r="BJ59" s="22">
        <f>+Táboa_3!BJ59-Táboa_4!BJ59</f>
        <v>0</v>
      </c>
      <c r="BK59" s="22">
        <f>+Táboa_3!BK59-Táboa_4!BK59</f>
        <v>67</v>
      </c>
      <c r="BL59" s="22">
        <f>+Táboa_3!BL59-Táboa_4!BL59</f>
        <v>886</v>
      </c>
      <c r="BM59" s="22">
        <f>+Táboa_3!BM59-Táboa_4!BM59</f>
        <v>0</v>
      </c>
      <c r="BN59" s="22">
        <f>+Táboa_3!BN59-Táboa_4!BN59</f>
        <v>333</v>
      </c>
      <c r="BO59" s="22">
        <f>+Táboa_3!BO59-Táboa_4!BO59</f>
        <v>1</v>
      </c>
      <c r="BP59" s="22">
        <f>+Táboa_3!BP59-Táboa_4!BP59</f>
        <v>4</v>
      </c>
      <c r="BQ59" s="22">
        <f>+Táboa_3!BQ59-Táboa_4!BQ59</f>
        <v>0</v>
      </c>
      <c r="BR59" s="22">
        <f>+Táboa_3!BR59-Táboa_4!BR59</f>
        <v>51</v>
      </c>
      <c r="BS59" s="22">
        <f>+Táboa_3!BS59-Táboa_4!BS59</f>
        <v>377</v>
      </c>
      <c r="BT59" s="22">
        <f>+Táboa_3!BT59-Táboa_4!BT59</f>
        <v>3</v>
      </c>
      <c r="BU59" s="22">
        <f>+Táboa_3!BU59-Táboa_4!BU59</f>
        <v>2</v>
      </c>
      <c r="BV59" s="76">
        <f>+Táboa_3!BV59-Táboa_4!BV59</f>
        <v>0</v>
      </c>
      <c r="BW59" s="113">
        <f t="shared" si="6"/>
        <v>5183</v>
      </c>
      <c r="BX59" s="60">
        <f>+Táboa_3!BX59-Táboa_4!BX59</f>
        <v>2006</v>
      </c>
      <c r="BY59" s="22">
        <f>+Táboa_3!BY59-Táboa_4!BY59</f>
        <v>77</v>
      </c>
      <c r="BZ59" s="76">
        <f>+Táboa_3!BZ59-Táboa_4!BZ59</f>
        <v>0</v>
      </c>
      <c r="CA59" s="113">
        <f t="shared" si="2"/>
        <v>2083</v>
      </c>
      <c r="CB59" s="60">
        <f>+Táboa_3!CB59-Táboa_4!CB59</f>
        <v>2021</v>
      </c>
      <c r="CC59" s="76">
        <f>+Táboa_3!CC59-Táboa_4!CC59</f>
        <v>1186</v>
      </c>
      <c r="CD59" s="113">
        <f t="shared" si="3"/>
        <v>3207</v>
      </c>
      <c r="CE59" s="60">
        <f>+Táboa_3!CE59-Táboa_4!CE59</f>
        <v>32844</v>
      </c>
      <c r="CF59" s="22">
        <f>+Táboa_3!CF59-Táboa_4!CF59</f>
        <v>4295</v>
      </c>
      <c r="CG59" s="76">
        <f>+Táboa_3!CG59-Táboa_4!CG59</f>
        <v>3344</v>
      </c>
      <c r="CH59" s="113">
        <f t="shared" si="4"/>
        <v>40483</v>
      </c>
      <c r="CI59" s="81">
        <f t="shared" si="5"/>
        <v>45773</v>
      </c>
      <c r="CJ59" s="113">
        <f t="shared" si="7"/>
        <v>50956</v>
      </c>
      <c r="CK59" s="91"/>
      <c r="CL59" s="32"/>
    </row>
    <row r="60" spans="1:90" x14ac:dyDescent="0.2">
      <c r="A60" s="63" t="s">
        <v>226</v>
      </c>
      <c r="B60" s="57" t="s">
        <v>227</v>
      </c>
      <c r="C60" s="60">
        <f>+Táboa_3!C60-Táboa_4!C60</f>
        <v>0</v>
      </c>
      <c r="D60" s="22">
        <f>+Táboa_3!D60-Táboa_4!D60</f>
        <v>0</v>
      </c>
      <c r="E60" s="22">
        <f>+Táboa_3!E60-Táboa_4!E60</f>
        <v>0</v>
      </c>
      <c r="F60" s="22">
        <f>+Táboa_3!F60-Táboa_4!F60</f>
        <v>0</v>
      </c>
      <c r="G60" s="22">
        <f>+Táboa_3!G60-Táboa_4!G60</f>
        <v>0</v>
      </c>
      <c r="H60" s="22">
        <f>+Táboa_3!H60-Táboa_4!H60</f>
        <v>0</v>
      </c>
      <c r="I60" s="22">
        <f>+Táboa_3!I60-Táboa_4!I60</f>
        <v>0</v>
      </c>
      <c r="J60" s="22">
        <f>+Táboa_3!J60-Táboa_4!J60</f>
        <v>0</v>
      </c>
      <c r="K60" s="22">
        <f>+Táboa_3!K60-Táboa_4!K60</f>
        <v>0</v>
      </c>
      <c r="L60" s="22">
        <f>+Táboa_3!L60-Táboa_4!L60</f>
        <v>0</v>
      </c>
      <c r="M60" s="22">
        <f>+Táboa_3!M60-Táboa_4!M60</f>
        <v>0</v>
      </c>
      <c r="N60" s="22">
        <f>+Táboa_3!N60-Táboa_4!N60</f>
        <v>0</v>
      </c>
      <c r="O60" s="22">
        <f>+Táboa_3!O60-Táboa_4!O60</f>
        <v>0</v>
      </c>
      <c r="P60" s="22">
        <f>+Táboa_3!P60-Táboa_4!P60</f>
        <v>0</v>
      </c>
      <c r="Q60" s="22">
        <f>+Táboa_3!Q60-Táboa_4!Q60</f>
        <v>0</v>
      </c>
      <c r="R60" s="22">
        <f>+Táboa_3!R60-Táboa_4!R60</f>
        <v>0</v>
      </c>
      <c r="S60" s="22">
        <f>+Táboa_3!S60-Táboa_4!S60</f>
        <v>0</v>
      </c>
      <c r="T60" s="22">
        <f>+Táboa_3!T60-Táboa_4!T60</f>
        <v>0</v>
      </c>
      <c r="U60" s="22">
        <f>+Táboa_3!U60-Táboa_4!U60</f>
        <v>0</v>
      </c>
      <c r="V60" s="22">
        <f>+Táboa_3!V60-Táboa_4!V60</f>
        <v>0</v>
      </c>
      <c r="W60" s="22">
        <f>+Táboa_3!W60-Táboa_4!W60</f>
        <v>0</v>
      </c>
      <c r="X60" s="22">
        <f>+Táboa_3!X60-Táboa_4!X60</f>
        <v>0</v>
      </c>
      <c r="Y60" s="22">
        <f>+Táboa_3!Y60-Táboa_4!Y60</f>
        <v>0</v>
      </c>
      <c r="Z60" s="22">
        <f>+Táboa_3!Z60-Táboa_4!Z60</f>
        <v>0</v>
      </c>
      <c r="AA60" s="22">
        <f>+Táboa_3!AA60-Táboa_4!AA60</f>
        <v>0</v>
      </c>
      <c r="AB60" s="22">
        <f>+Táboa_3!AB60-Táboa_4!AB60</f>
        <v>0</v>
      </c>
      <c r="AC60" s="22">
        <f>+Táboa_3!AC60-Táboa_4!AC60</f>
        <v>0</v>
      </c>
      <c r="AD60" s="22">
        <f>+Táboa_3!AD60-Táboa_4!AD60</f>
        <v>0</v>
      </c>
      <c r="AE60" s="22">
        <f>+Táboa_3!AE60-Táboa_4!AE60</f>
        <v>9226</v>
      </c>
      <c r="AF60" s="22">
        <f>+Táboa_3!AF60-Táboa_4!AF60</f>
        <v>8</v>
      </c>
      <c r="AG60" s="22">
        <f>+Táboa_3!AG60-Táboa_4!AG60</f>
        <v>0</v>
      </c>
      <c r="AH60" s="22">
        <f>+Táboa_3!AH60-Táboa_4!AH60</f>
        <v>0</v>
      </c>
      <c r="AI60" s="22">
        <f>+Táboa_3!AI60-Táboa_4!AI60</f>
        <v>0</v>
      </c>
      <c r="AJ60" s="22">
        <f>+Táboa_3!AJ60-Táboa_4!AJ60</f>
        <v>0</v>
      </c>
      <c r="AK60" s="22">
        <f>+Táboa_3!AK60-Táboa_4!AK60</f>
        <v>19800</v>
      </c>
      <c r="AL60" s="22">
        <f>+Táboa_3!AL60-Táboa_4!AL60</f>
        <v>0</v>
      </c>
      <c r="AM60" s="22">
        <f>+Táboa_3!AM60-Táboa_4!AM60</f>
        <v>561</v>
      </c>
      <c r="AN60" s="22">
        <f>+Táboa_3!AN60-Táboa_4!AN60</f>
        <v>537</v>
      </c>
      <c r="AO60" s="22">
        <f>+Táboa_3!AO60-Táboa_4!AO60</f>
        <v>0</v>
      </c>
      <c r="AP60" s="22">
        <f>+Táboa_3!AP60-Táboa_4!AP60</f>
        <v>0</v>
      </c>
      <c r="AQ60" s="22">
        <f>+Táboa_3!AQ60-Táboa_4!AQ60</f>
        <v>0</v>
      </c>
      <c r="AR60" s="22">
        <f>+Táboa_3!AR60-Táboa_4!AR60</f>
        <v>62</v>
      </c>
      <c r="AS60" s="22">
        <f>+Táboa_3!AS60-Táboa_4!AS60</f>
        <v>920</v>
      </c>
      <c r="AT60" s="22">
        <f>+Táboa_3!AT60-Táboa_4!AT60</f>
        <v>9915</v>
      </c>
      <c r="AU60" s="22">
        <f>+Táboa_3!AU60-Táboa_4!AU60</f>
        <v>337</v>
      </c>
      <c r="AV60" s="22">
        <f>+Táboa_3!AV60-Táboa_4!AV60</f>
        <v>551</v>
      </c>
      <c r="AW60" s="22">
        <f>+Táboa_3!AW60-Táboa_4!AW60</f>
        <v>3538</v>
      </c>
      <c r="AX60" s="22">
        <f>+Táboa_3!AX60-Táboa_4!AX60</f>
        <v>0</v>
      </c>
      <c r="AY60" s="22">
        <f>+Táboa_3!AY60-Táboa_4!AY60</f>
        <v>2664</v>
      </c>
      <c r="AZ60" s="22">
        <f>+Táboa_3!AZ60-Táboa_4!AZ60</f>
        <v>1974</v>
      </c>
      <c r="BA60" s="22">
        <f>+Táboa_3!BA60-Táboa_4!BA60</f>
        <v>3375</v>
      </c>
      <c r="BB60" s="22">
        <f>+Táboa_3!BB60-Táboa_4!BB60</f>
        <v>986</v>
      </c>
      <c r="BC60" s="22">
        <f>+Táboa_3!BC60-Táboa_4!BC60</f>
        <v>0</v>
      </c>
      <c r="BD60" s="22">
        <f>+Táboa_3!BD60-Táboa_4!BD60</f>
        <v>43</v>
      </c>
      <c r="BE60" s="22">
        <f>+Táboa_3!BE60-Táboa_4!BE60</f>
        <v>0</v>
      </c>
      <c r="BF60" s="22">
        <f>+Táboa_3!BF60-Táboa_4!BF60</f>
        <v>0</v>
      </c>
      <c r="BG60" s="22">
        <f>+Táboa_3!BG60-Táboa_4!BG60</f>
        <v>0</v>
      </c>
      <c r="BH60" s="22">
        <f>+Táboa_3!BH60-Táboa_4!BH60</f>
        <v>3193</v>
      </c>
      <c r="BI60" s="22">
        <f>+Táboa_3!BI60-Táboa_4!BI60</f>
        <v>0</v>
      </c>
      <c r="BJ60" s="22">
        <f>+Táboa_3!BJ60-Táboa_4!BJ60</f>
        <v>0</v>
      </c>
      <c r="BK60" s="22">
        <f>+Táboa_3!BK60-Táboa_4!BK60</f>
        <v>1808</v>
      </c>
      <c r="BL60" s="22">
        <f>+Táboa_3!BL60-Táboa_4!BL60</f>
        <v>402</v>
      </c>
      <c r="BM60" s="22">
        <f>+Táboa_3!BM60-Táboa_4!BM60</f>
        <v>403</v>
      </c>
      <c r="BN60" s="22">
        <f>+Táboa_3!BN60-Táboa_4!BN60</f>
        <v>329</v>
      </c>
      <c r="BO60" s="22">
        <f>+Táboa_3!BO60-Táboa_4!BO60</f>
        <v>1226</v>
      </c>
      <c r="BP60" s="22">
        <f>+Táboa_3!BP60-Táboa_4!BP60</f>
        <v>47</v>
      </c>
      <c r="BQ60" s="22">
        <f>+Táboa_3!BQ60-Táboa_4!BQ60</f>
        <v>1586</v>
      </c>
      <c r="BR60" s="22">
        <f>+Táboa_3!BR60-Táboa_4!BR60</f>
        <v>0</v>
      </c>
      <c r="BS60" s="22">
        <f>+Táboa_3!BS60-Táboa_4!BS60</f>
        <v>0</v>
      </c>
      <c r="BT60" s="22">
        <f>+Táboa_3!BT60-Táboa_4!BT60</f>
        <v>92</v>
      </c>
      <c r="BU60" s="22">
        <f>+Táboa_3!BU60-Táboa_4!BU60</f>
        <v>344</v>
      </c>
      <c r="BV60" s="76">
        <f>+Táboa_3!BV60-Táboa_4!BV60</f>
        <v>0</v>
      </c>
      <c r="BW60" s="113">
        <f t="shared" si="6"/>
        <v>63927</v>
      </c>
      <c r="BX60" s="60">
        <f>+Táboa_3!BX60-Táboa_4!BX60</f>
        <v>31880</v>
      </c>
      <c r="BY60" s="22">
        <f>+Táboa_3!BY60-Táboa_4!BY60</f>
        <v>0</v>
      </c>
      <c r="BZ60" s="76">
        <f>+Táboa_3!BZ60-Táboa_4!BZ60</f>
        <v>0</v>
      </c>
      <c r="CA60" s="113">
        <f t="shared" si="2"/>
        <v>31880</v>
      </c>
      <c r="CB60" s="60">
        <f>+Táboa_3!CB60-Táboa_4!CB60</f>
        <v>101115</v>
      </c>
      <c r="CC60" s="76">
        <f>+Táboa_3!CC60-Táboa_4!CC60</f>
        <v>2179</v>
      </c>
      <c r="CD60" s="113">
        <f t="shared" si="3"/>
        <v>103294</v>
      </c>
      <c r="CE60" s="60">
        <f>+Táboa_3!CE60-Táboa_4!CE60</f>
        <v>90695</v>
      </c>
      <c r="CF60" s="22">
        <f>+Táboa_3!CF60-Táboa_4!CF60</f>
        <v>152398</v>
      </c>
      <c r="CG60" s="76">
        <f>+Táboa_3!CG60-Táboa_4!CG60</f>
        <v>99740</v>
      </c>
      <c r="CH60" s="113">
        <f t="shared" si="4"/>
        <v>342833</v>
      </c>
      <c r="CI60" s="81">
        <f t="shared" si="5"/>
        <v>478007</v>
      </c>
      <c r="CJ60" s="113">
        <f t="shared" si="7"/>
        <v>541934</v>
      </c>
      <c r="CK60" s="91"/>
      <c r="CL60" s="32"/>
    </row>
    <row r="61" spans="1:90" x14ac:dyDescent="0.2">
      <c r="A61" s="63" t="s">
        <v>228</v>
      </c>
      <c r="B61" s="57" t="s">
        <v>229</v>
      </c>
      <c r="C61" s="60">
        <f>+Táboa_3!C61-Táboa_4!C61</f>
        <v>0</v>
      </c>
      <c r="D61" s="22">
        <f>+Táboa_3!D61-Táboa_4!D61</f>
        <v>2756</v>
      </c>
      <c r="E61" s="22">
        <f>+Táboa_3!E61-Táboa_4!E61</f>
        <v>3367</v>
      </c>
      <c r="F61" s="22">
        <f>+Táboa_3!F61-Táboa_4!F61</f>
        <v>91</v>
      </c>
      <c r="G61" s="22">
        <f>+Táboa_3!G61-Táboa_4!G61</f>
        <v>0</v>
      </c>
      <c r="H61" s="22">
        <f>+Táboa_3!H61-Táboa_4!H61</f>
        <v>0</v>
      </c>
      <c r="I61" s="22">
        <f>+Táboa_3!I61-Táboa_4!I61</f>
        <v>50</v>
      </c>
      <c r="J61" s="22">
        <f>+Táboa_3!J61-Táboa_4!J61</f>
        <v>0</v>
      </c>
      <c r="K61" s="22">
        <f>+Táboa_3!K61-Táboa_4!K61</f>
        <v>0</v>
      </c>
      <c r="L61" s="22">
        <f>+Táboa_3!L61-Táboa_4!L61</f>
        <v>0</v>
      </c>
      <c r="M61" s="22">
        <f>+Táboa_3!M61-Táboa_4!M61</f>
        <v>0</v>
      </c>
      <c r="N61" s="22">
        <f>+Táboa_3!N61-Táboa_4!N61</f>
        <v>0</v>
      </c>
      <c r="O61" s="22">
        <f>+Táboa_3!O61-Táboa_4!O61</f>
        <v>0</v>
      </c>
      <c r="P61" s="22">
        <f>+Táboa_3!P61-Táboa_4!P61</f>
        <v>6120</v>
      </c>
      <c r="Q61" s="22">
        <f>+Táboa_3!Q61-Táboa_4!Q61</f>
        <v>62</v>
      </c>
      <c r="R61" s="22">
        <f>+Táboa_3!R61-Táboa_4!R61</f>
        <v>0</v>
      </c>
      <c r="S61" s="22">
        <f>+Táboa_3!S61-Táboa_4!S61</f>
        <v>113</v>
      </c>
      <c r="T61" s="22">
        <f>+Táboa_3!T61-Táboa_4!T61</f>
        <v>0</v>
      </c>
      <c r="U61" s="22">
        <f>+Táboa_3!U61-Táboa_4!U61</f>
        <v>0</v>
      </c>
      <c r="V61" s="22">
        <f>+Táboa_3!V61-Táboa_4!V61</f>
        <v>0</v>
      </c>
      <c r="W61" s="22">
        <f>+Táboa_3!W61-Táboa_4!W61</f>
        <v>0</v>
      </c>
      <c r="X61" s="22">
        <f>+Táboa_3!X61-Táboa_4!X61</f>
        <v>0</v>
      </c>
      <c r="Y61" s="22">
        <f>+Táboa_3!Y61-Táboa_4!Y61</f>
        <v>27</v>
      </c>
      <c r="Z61" s="22">
        <f>+Táboa_3!Z61-Táboa_4!Z61</f>
        <v>0</v>
      </c>
      <c r="AA61" s="22">
        <f>+Táboa_3!AA61-Táboa_4!AA61</f>
        <v>0</v>
      </c>
      <c r="AB61" s="22">
        <f>+Táboa_3!AB61-Táboa_4!AB61</f>
        <v>74</v>
      </c>
      <c r="AC61" s="22">
        <f>+Táboa_3!AC61-Táboa_4!AC61</f>
        <v>0</v>
      </c>
      <c r="AD61" s="22">
        <f>+Táboa_3!AD61-Táboa_4!AD61</f>
        <v>0</v>
      </c>
      <c r="AE61" s="22">
        <f>+Táboa_3!AE61-Táboa_4!AE61</f>
        <v>0</v>
      </c>
      <c r="AF61" s="22">
        <f>+Táboa_3!AF61-Táboa_4!AF61</f>
        <v>9494</v>
      </c>
      <c r="AG61" s="22">
        <f>+Táboa_3!AG61-Táboa_4!AG61</f>
        <v>159</v>
      </c>
      <c r="AH61" s="22">
        <f>+Táboa_3!AH61-Táboa_4!AH61</f>
        <v>0</v>
      </c>
      <c r="AI61" s="22">
        <f>+Táboa_3!AI61-Táboa_4!AI61</f>
        <v>129</v>
      </c>
      <c r="AJ61" s="22">
        <f>+Táboa_3!AJ61-Táboa_4!AJ61</f>
        <v>27</v>
      </c>
      <c r="AK61" s="22">
        <f>+Táboa_3!AK61-Táboa_4!AK61</f>
        <v>156</v>
      </c>
      <c r="AL61" s="22">
        <f>+Táboa_3!AL61-Táboa_4!AL61</f>
        <v>0</v>
      </c>
      <c r="AM61" s="22">
        <f>+Táboa_3!AM61-Táboa_4!AM61</f>
        <v>67</v>
      </c>
      <c r="AN61" s="22">
        <f>+Táboa_3!AN61-Táboa_4!AN61</f>
        <v>43</v>
      </c>
      <c r="AO61" s="22">
        <f>+Táboa_3!AO61-Táboa_4!AO61</f>
        <v>0</v>
      </c>
      <c r="AP61" s="22">
        <f>+Táboa_3!AP61-Táboa_4!AP61</f>
        <v>0</v>
      </c>
      <c r="AQ61" s="22">
        <f>+Táboa_3!AQ61-Táboa_4!AQ61</f>
        <v>5</v>
      </c>
      <c r="AR61" s="22">
        <f>+Táboa_3!AR61-Táboa_4!AR61</f>
        <v>0</v>
      </c>
      <c r="AS61" s="22">
        <f>+Táboa_3!AS61-Táboa_4!AS61</f>
        <v>117</v>
      </c>
      <c r="AT61" s="22">
        <f>+Táboa_3!AT61-Táboa_4!AT61</f>
        <v>167</v>
      </c>
      <c r="AU61" s="22">
        <f>+Táboa_3!AU61-Táboa_4!AU61</f>
        <v>99</v>
      </c>
      <c r="AV61" s="22">
        <f>+Táboa_3!AV61-Táboa_4!AV61</f>
        <v>305</v>
      </c>
      <c r="AW61" s="22">
        <f>+Táboa_3!AW61-Táboa_4!AW61</f>
        <v>0</v>
      </c>
      <c r="AX61" s="22">
        <f>+Táboa_3!AX61-Táboa_4!AX61</f>
        <v>0</v>
      </c>
      <c r="AY61" s="22">
        <f>+Táboa_3!AY61-Táboa_4!AY61</f>
        <v>181</v>
      </c>
      <c r="AZ61" s="22">
        <f>+Táboa_3!AZ61-Táboa_4!AZ61</f>
        <v>56</v>
      </c>
      <c r="BA61" s="22">
        <f>+Táboa_3!BA61-Táboa_4!BA61</f>
        <v>25</v>
      </c>
      <c r="BB61" s="22">
        <f>+Táboa_3!BB61-Táboa_4!BB61</f>
        <v>0</v>
      </c>
      <c r="BC61" s="22">
        <f>+Táboa_3!BC61-Táboa_4!BC61</f>
        <v>0</v>
      </c>
      <c r="BD61" s="22">
        <f>+Táboa_3!BD61-Táboa_4!BD61</f>
        <v>110</v>
      </c>
      <c r="BE61" s="22">
        <f>+Táboa_3!BE61-Táboa_4!BE61</f>
        <v>77</v>
      </c>
      <c r="BF61" s="22">
        <f>+Táboa_3!BF61-Táboa_4!BF61</f>
        <v>0</v>
      </c>
      <c r="BG61" s="22">
        <f>+Táboa_3!BG61-Táboa_4!BG61</f>
        <v>30</v>
      </c>
      <c r="BH61" s="22">
        <f>+Táboa_3!BH61-Táboa_4!BH61</f>
        <v>463</v>
      </c>
      <c r="BI61" s="22">
        <f>+Táboa_3!BI61-Táboa_4!BI61</f>
        <v>0</v>
      </c>
      <c r="BJ61" s="22">
        <f>+Táboa_3!BJ61-Táboa_4!BJ61</f>
        <v>0</v>
      </c>
      <c r="BK61" s="22">
        <f>+Táboa_3!BK61-Táboa_4!BK61</f>
        <v>1065</v>
      </c>
      <c r="BL61" s="22">
        <f>+Táboa_3!BL61-Táboa_4!BL61</f>
        <v>226</v>
      </c>
      <c r="BM61" s="22">
        <f>+Táboa_3!BM61-Táboa_4!BM61</f>
        <v>98</v>
      </c>
      <c r="BN61" s="22">
        <f>+Táboa_3!BN61-Táboa_4!BN61</f>
        <v>33</v>
      </c>
      <c r="BO61" s="22">
        <f>+Táboa_3!BO61-Táboa_4!BO61</f>
        <v>1504</v>
      </c>
      <c r="BP61" s="22">
        <f>+Táboa_3!BP61-Táboa_4!BP61</f>
        <v>19522</v>
      </c>
      <c r="BQ61" s="22">
        <f>+Táboa_3!BQ61-Táboa_4!BQ61</f>
        <v>223</v>
      </c>
      <c r="BR61" s="22">
        <f>+Táboa_3!BR61-Táboa_4!BR61</f>
        <v>23</v>
      </c>
      <c r="BS61" s="22">
        <f>+Táboa_3!BS61-Táboa_4!BS61</f>
        <v>45</v>
      </c>
      <c r="BT61" s="22">
        <f>+Táboa_3!BT61-Táboa_4!BT61</f>
        <v>120</v>
      </c>
      <c r="BU61" s="22">
        <f>+Táboa_3!BU61-Táboa_4!BU61</f>
        <v>448</v>
      </c>
      <c r="BV61" s="76">
        <f>+Táboa_3!BV61-Táboa_4!BV61</f>
        <v>0</v>
      </c>
      <c r="BW61" s="113">
        <f t="shared" si="6"/>
        <v>47677</v>
      </c>
      <c r="BX61" s="60">
        <f>+Táboa_3!BX61-Táboa_4!BX61</f>
        <v>32668</v>
      </c>
      <c r="BY61" s="22">
        <f>+Táboa_3!BY61-Táboa_4!BY61</f>
        <v>43</v>
      </c>
      <c r="BZ61" s="76">
        <f>+Táboa_3!BZ61-Táboa_4!BZ61</f>
        <v>0</v>
      </c>
      <c r="CA61" s="113">
        <f t="shared" si="2"/>
        <v>32711</v>
      </c>
      <c r="CB61" s="60">
        <f>+Táboa_3!CB61-Táboa_4!CB61</f>
        <v>160</v>
      </c>
      <c r="CC61" s="76">
        <f>+Táboa_3!CC61-Táboa_4!CC61</f>
        <v>-12</v>
      </c>
      <c r="CD61" s="113">
        <f t="shared" si="3"/>
        <v>148</v>
      </c>
      <c r="CE61" s="60">
        <f>+Táboa_3!CE61-Táboa_4!CE61</f>
        <v>46008</v>
      </c>
      <c r="CF61" s="22">
        <f>+Táboa_3!CF61-Táboa_4!CF61</f>
        <v>11903</v>
      </c>
      <c r="CG61" s="76">
        <f>+Táboa_3!CG61-Táboa_4!CG61</f>
        <v>23193</v>
      </c>
      <c r="CH61" s="113">
        <f t="shared" si="4"/>
        <v>81104</v>
      </c>
      <c r="CI61" s="81">
        <f t="shared" si="5"/>
        <v>113963</v>
      </c>
      <c r="CJ61" s="113">
        <f t="shared" si="7"/>
        <v>161640</v>
      </c>
      <c r="CK61" s="91"/>
      <c r="CL61" s="32"/>
    </row>
    <row r="62" spans="1:90" ht="22.5" x14ac:dyDescent="0.2">
      <c r="A62" s="63" t="s">
        <v>230</v>
      </c>
      <c r="B62" s="57" t="s">
        <v>231</v>
      </c>
      <c r="C62" s="60">
        <f>+Táboa_3!C62-Táboa_4!C62</f>
        <v>9239</v>
      </c>
      <c r="D62" s="22">
        <f>+Táboa_3!D62-Táboa_4!D62</f>
        <v>13668</v>
      </c>
      <c r="E62" s="22">
        <f>+Táboa_3!E62-Táboa_4!E62</f>
        <v>43169</v>
      </c>
      <c r="F62" s="22">
        <f>+Táboa_3!F62-Táboa_4!F62</f>
        <v>6824</v>
      </c>
      <c r="G62" s="22">
        <f>+Táboa_3!G62-Táboa_4!G62</f>
        <v>6895</v>
      </c>
      <c r="H62" s="22">
        <f>+Táboa_3!H62-Táboa_4!H62</f>
        <v>5010</v>
      </c>
      <c r="I62" s="22">
        <f>+Táboa_3!I62-Táboa_4!I62</f>
        <v>17015</v>
      </c>
      <c r="J62" s="22">
        <f>+Táboa_3!J62-Táboa_4!J62</f>
        <v>6529</v>
      </c>
      <c r="K62" s="22">
        <f>+Táboa_3!K62-Táboa_4!K62</f>
        <v>2519</v>
      </c>
      <c r="L62" s="22">
        <f>+Táboa_3!L62-Táboa_4!L62</f>
        <v>5021</v>
      </c>
      <c r="M62" s="22">
        <f>+Táboa_3!M62-Táboa_4!M62</f>
        <v>7573</v>
      </c>
      <c r="N62" s="22">
        <f>+Táboa_3!N62-Táboa_4!N62</f>
        <v>0</v>
      </c>
      <c r="O62" s="22">
        <f>+Táboa_3!O62-Táboa_4!O62</f>
        <v>781</v>
      </c>
      <c r="P62" s="22">
        <f>+Táboa_3!P62-Táboa_4!P62</f>
        <v>7212</v>
      </c>
      <c r="Q62" s="22">
        <f>+Táboa_3!Q62-Táboa_4!Q62</f>
        <v>26688</v>
      </c>
      <c r="R62" s="22">
        <f>+Táboa_3!R62-Táboa_4!R62</f>
        <v>7076</v>
      </c>
      <c r="S62" s="22">
        <f>+Táboa_3!S62-Táboa_4!S62</f>
        <v>1410</v>
      </c>
      <c r="T62" s="22">
        <f>+Táboa_3!T62-Táboa_4!T62</f>
        <v>12177</v>
      </c>
      <c r="U62" s="22">
        <f>+Táboa_3!U62-Táboa_4!U62</f>
        <v>7874</v>
      </c>
      <c r="V62" s="22">
        <f>+Táboa_3!V62-Táboa_4!V62</f>
        <v>12095</v>
      </c>
      <c r="W62" s="22">
        <f>+Táboa_3!W62-Táboa_4!W62</f>
        <v>19362</v>
      </c>
      <c r="X62" s="22">
        <f>+Táboa_3!X62-Táboa_4!X62</f>
        <v>30937</v>
      </c>
      <c r="Y62" s="22">
        <f>+Táboa_3!Y62-Táboa_4!Y62</f>
        <v>25787</v>
      </c>
      <c r="Z62" s="22">
        <f>+Táboa_3!Z62-Táboa_4!Z62</f>
        <v>1363</v>
      </c>
      <c r="AA62" s="22">
        <f>+Táboa_3!AA62-Táboa_4!AA62</f>
        <v>30036</v>
      </c>
      <c r="AB62" s="22">
        <f>+Táboa_3!AB62-Táboa_4!AB62</f>
        <v>7709</v>
      </c>
      <c r="AC62" s="22">
        <f>+Táboa_3!AC62-Táboa_4!AC62</f>
        <v>23541</v>
      </c>
      <c r="AD62" s="22">
        <f>+Táboa_3!AD62-Táboa_4!AD62</f>
        <v>168664</v>
      </c>
      <c r="AE62" s="22">
        <f>+Táboa_3!AE62-Táboa_4!AE62</f>
        <v>4330</v>
      </c>
      <c r="AF62" s="22">
        <f>+Táboa_3!AF62-Táboa_4!AF62</f>
        <v>1952</v>
      </c>
      <c r="AG62" s="22">
        <f>+Táboa_3!AG62-Táboa_4!AG62</f>
        <v>87812</v>
      </c>
      <c r="AH62" s="22">
        <f>+Táboa_3!AH62-Táboa_4!AH62</f>
        <v>76224</v>
      </c>
      <c r="AI62" s="22">
        <f>+Táboa_3!AI62-Táboa_4!AI62</f>
        <v>14291</v>
      </c>
      <c r="AJ62" s="22">
        <f>+Táboa_3!AJ62-Táboa_4!AJ62</f>
        <v>5452</v>
      </c>
      <c r="AK62" s="22">
        <f>+Táboa_3!AK62-Táboa_4!AK62</f>
        <v>46981</v>
      </c>
      <c r="AL62" s="22">
        <f>+Táboa_3!AL62-Táboa_4!AL62</f>
        <v>10025</v>
      </c>
      <c r="AM62" s="22">
        <f>+Táboa_3!AM62-Táboa_4!AM62</f>
        <v>16615</v>
      </c>
      <c r="AN62" s="22">
        <f>+Táboa_3!AN62-Táboa_4!AN62</f>
        <v>5284</v>
      </c>
      <c r="AO62" s="22">
        <f>+Táboa_3!AO62-Táboa_4!AO62</f>
        <v>48952</v>
      </c>
      <c r="AP62" s="22">
        <f>+Táboa_3!AP62-Táboa_4!AP62</f>
        <v>11863</v>
      </c>
      <c r="AQ62" s="22">
        <f>+Táboa_3!AQ62-Táboa_4!AQ62</f>
        <v>16733</v>
      </c>
      <c r="AR62" s="22">
        <f>+Táboa_3!AR62-Táboa_4!AR62</f>
        <v>1216</v>
      </c>
      <c r="AS62" s="22">
        <f>+Táboa_3!AS62-Táboa_4!AS62</f>
        <v>856</v>
      </c>
      <c r="AT62" s="22">
        <f>+Táboa_3!AT62-Táboa_4!AT62</f>
        <v>29499</v>
      </c>
      <c r="AU62" s="22">
        <f>+Táboa_3!AU62-Táboa_4!AU62</f>
        <v>805</v>
      </c>
      <c r="AV62" s="22">
        <f>+Táboa_3!AV62-Táboa_4!AV62</f>
        <v>1162</v>
      </c>
      <c r="AW62" s="22">
        <f>+Táboa_3!AW62-Táboa_4!AW62</f>
        <v>29860</v>
      </c>
      <c r="AX62" s="22">
        <f>+Táboa_3!AX62-Táboa_4!AX62</f>
        <v>352</v>
      </c>
      <c r="AY62" s="22">
        <f>+Táboa_3!AY62-Táboa_4!AY62</f>
        <v>3824</v>
      </c>
      <c r="AZ62" s="22">
        <f>+Táboa_3!AZ62-Táboa_4!AZ62</f>
        <v>525</v>
      </c>
      <c r="BA62" s="22">
        <f>+Táboa_3!BA62-Táboa_4!BA62</f>
        <v>1042</v>
      </c>
      <c r="BB62" s="22">
        <f>+Táboa_3!BB62-Táboa_4!BB62</f>
        <v>229</v>
      </c>
      <c r="BC62" s="22">
        <f>+Táboa_3!BC62-Táboa_4!BC62</f>
        <v>3759</v>
      </c>
      <c r="BD62" s="22">
        <f>+Táboa_3!BD62-Táboa_4!BD62</f>
        <v>5182</v>
      </c>
      <c r="BE62" s="22">
        <f>+Táboa_3!BE62-Táboa_4!BE62</f>
        <v>373</v>
      </c>
      <c r="BF62" s="22">
        <f>+Táboa_3!BF62-Táboa_4!BF62</f>
        <v>511</v>
      </c>
      <c r="BG62" s="22">
        <f>+Táboa_3!BG62-Táboa_4!BG62</f>
        <v>976</v>
      </c>
      <c r="BH62" s="22">
        <f>+Táboa_3!BH62-Táboa_4!BH62</f>
        <v>5621</v>
      </c>
      <c r="BI62" s="22">
        <f>+Táboa_3!BI62-Táboa_4!BI62</f>
        <v>4</v>
      </c>
      <c r="BJ62" s="22">
        <f>+Táboa_3!BJ62-Táboa_4!BJ62</f>
        <v>539</v>
      </c>
      <c r="BK62" s="22">
        <f>+Táboa_3!BK62-Táboa_4!BK62</f>
        <v>2236</v>
      </c>
      <c r="BL62" s="22">
        <f>+Táboa_3!BL62-Táboa_4!BL62</f>
        <v>9430</v>
      </c>
      <c r="BM62" s="22">
        <f>+Táboa_3!BM62-Táboa_4!BM62</f>
        <v>16</v>
      </c>
      <c r="BN62" s="22">
        <f>+Táboa_3!BN62-Táboa_4!BN62</f>
        <v>4889</v>
      </c>
      <c r="BO62" s="22">
        <f>+Táboa_3!BO62-Táboa_4!BO62</f>
        <v>6966</v>
      </c>
      <c r="BP62" s="22">
        <f>+Táboa_3!BP62-Táboa_4!BP62</f>
        <v>20773</v>
      </c>
      <c r="BQ62" s="22">
        <f>+Táboa_3!BQ62-Táboa_4!BQ62</f>
        <v>25138</v>
      </c>
      <c r="BR62" s="22">
        <f>+Táboa_3!BR62-Táboa_4!BR62</f>
        <v>2835</v>
      </c>
      <c r="BS62" s="22">
        <f>+Táboa_3!BS62-Táboa_4!BS62</f>
        <v>205</v>
      </c>
      <c r="BT62" s="22">
        <f>+Táboa_3!BT62-Táboa_4!BT62</f>
        <v>201</v>
      </c>
      <c r="BU62" s="22">
        <f>+Táboa_3!BU62-Táboa_4!BU62</f>
        <v>1042</v>
      </c>
      <c r="BV62" s="76">
        <f>+Táboa_3!BV62-Táboa_4!BV62</f>
        <v>0</v>
      </c>
      <c r="BW62" s="113">
        <f t="shared" si="6"/>
        <v>1012754</v>
      </c>
      <c r="BX62" s="60">
        <f>+Táboa_3!BX62-Táboa_4!BX62</f>
        <v>24634</v>
      </c>
      <c r="BY62" s="22">
        <f>+Táboa_3!BY62-Táboa_4!BY62</f>
        <v>0</v>
      </c>
      <c r="BZ62" s="76">
        <f>+Táboa_3!BZ62-Táboa_4!BZ62</f>
        <v>0</v>
      </c>
      <c r="CA62" s="113">
        <f t="shared" si="2"/>
        <v>24634</v>
      </c>
      <c r="CB62" s="60">
        <f>+Táboa_3!CB62-Táboa_4!CB62</f>
        <v>0</v>
      </c>
      <c r="CC62" s="76">
        <f>+Táboa_3!CC62-Táboa_4!CC62</f>
        <v>0</v>
      </c>
      <c r="CD62" s="113">
        <f t="shared" si="3"/>
        <v>0</v>
      </c>
      <c r="CE62" s="60">
        <f>+Táboa_3!CE62-Táboa_4!CE62</f>
        <v>149633</v>
      </c>
      <c r="CF62" s="22">
        <f>+Táboa_3!CF62-Táboa_4!CF62</f>
        <v>32466</v>
      </c>
      <c r="CG62" s="76">
        <f>+Táboa_3!CG62-Táboa_4!CG62</f>
        <v>62059</v>
      </c>
      <c r="CH62" s="113">
        <f t="shared" si="4"/>
        <v>244158</v>
      </c>
      <c r="CI62" s="81">
        <f t="shared" si="5"/>
        <v>268792</v>
      </c>
      <c r="CJ62" s="113">
        <f t="shared" si="7"/>
        <v>1281546</v>
      </c>
      <c r="CK62" s="91"/>
      <c r="CL62" s="32"/>
    </row>
    <row r="63" spans="1:90" ht="22.5" x14ac:dyDescent="0.2">
      <c r="A63" s="63" t="s">
        <v>232</v>
      </c>
      <c r="B63" s="57" t="s">
        <v>233</v>
      </c>
      <c r="C63" s="60">
        <f>+Táboa_3!C63-Táboa_4!C63</f>
        <v>17790</v>
      </c>
      <c r="D63" s="22">
        <f>+Táboa_3!D63-Táboa_4!D63</f>
        <v>1625</v>
      </c>
      <c r="E63" s="22">
        <f>+Táboa_3!E63-Táboa_4!E63</f>
        <v>1859</v>
      </c>
      <c r="F63" s="22">
        <f>+Táboa_3!F63-Táboa_4!F63</f>
        <v>6387</v>
      </c>
      <c r="G63" s="22">
        <f>+Táboa_3!G63-Táboa_4!G63</f>
        <v>8821</v>
      </c>
      <c r="H63" s="22">
        <f>+Táboa_3!H63-Táboa_4!H63</f>
        <v>14487</v>
      </c>
      <c r="I63" s="22">
        <f>+Táboa_3!I63-Táboa_4!I63</f>
        <v>22567</v>
      </c>
      <c r="J63" s="22">
        <f>+Táboa_3!J63-Táboa_4!J63</f>
        <v>14869</v>
      </c>
      <c r="K63" s="22">
        <f>+Táboa_3!K63-Táboa_4!K63</f>
        <v>7648</v>
      </c>
      <c r="L63" s="22">
        <f>+Táboa_3!L63-Táboa_4!L63</f>
        <v>10190</v>
      </c>
      <c r="M63" s="22">
        <f>+Táboa_3!M63-Táboa_4!M63</f>
        <v>8161</v>
      </c>
      <c r="N63" s="22">
        <f>+Táboa_3!N63-Táboa_4!N63</f>
        <v>0</v>
      </c>
      <c r="O63" s="22">
        <f>+Táboa_3!O63-Táboa_4!O63</f>
        <v>2316</v>
      </c>
      <c r="P63" s="22">
        <f>+Táboa_3!P63-Táboa_4!P63</f>
        <v>7130</v>
      </c>
      <c r="Q63" s="22">
        <f>+Táboa_3!Q63-Táboa_4!Q63</f>
        <v>49314</v>
      </c>
      <c r="R63" s="22">
        <f>+Táboa_3!R63-Táboa_4!R63</f>
        <v>16893</v>
      </c>
      <c r="S63" s="22">
        <f>+Táboa_3!S63-Táboa_4!S63</f>
        <v>6069</v>
      </c>
      <c r="T63" s="22">
        <f>+Táboa_3!T63-Táboa_4!T63</f>
        <v>25149</v>
      </c>
      <c r="U63" s="22">
        <f>+Táboa_3!U63-Táboa_4!U63</f>
        <v>12292</v>
      </c>
      <c r="V63" s="22">
        <f>+Táboa_3!V63-Táboa_4!V63</f>
        <v>22588</v>
      </c>
      <c r="W63" s="22">
        <f>+Táboa_3!W63-Táboa_4!W63</f>
        <v>26031</v>
      </c>
      <c r="X63" s="22">
        <f>+Táboa_3!X63-Táboa_4!X63</f>
        <v>612175</v>
      </c>
      <c r="Y63" s="22">
        <f>+Táboa_3!Y63-Táboa_4!Y63</f>
        <v>19993</v>
      </c>
      <c r="Z63" s="22">
        <f>+Táboa_3!Z63-Táboa_4!Z63</f>
        <v>1615</v>
      </c>
      <c r="AA63" s="22">
        <f>+Táboa_3!AA63-Táboa_4!AA63</f>
        <v>16851</v>
      </c>
      <c r="AB63" s="22">
        <f>+Táboa_3!AB63-Táboa_4!AB63</f>
        <v>5625</v>
      </c>
      <c r="AC63" s="22">
        <f>+Táboa_3!AC63-Táboa_4!AC63</f>
        <v>91440</v>
      </c>
      <c r="AD63" s="22">
        <f>+Táboa_3!AD63-Táboa_4!AD63</f>
        <v>5456</v>
      </c>
      <c r="AE63" s="22">
        <f>+Táboa_3!AE63-Táboa_4!AE63</f>
        <v>5127</v>
      </c>
      <c r="AF63" s="22">
        <f>+Táboa_3!AF63-Táboa_4!AF63</f>
        <v>1439</v>
      </c>
      <c r="AG63" s="22">
        <f>+Táboa_3!AG63-Táboa_4!AG63</f>
        <v>4980</v>
      </c>
      <c r="AH63" s="22">
        <f>+Táboa_3!AH63-Táboa_4!AH63</f>
        <v>1534027</v>
      </c>
      <c r="AI63" s="22">
        <f>+Táboa_3!AI63-Táboa_4!AI63</f>
        <v>46960</v>
      </c>
      <c r="AJ63" s="22">
        <f>+Táboa_3!AJ63-Táboa_4!AJ63</f>
        <v>26403</v>
      </c>
      <c r="AK63" s="22">
        <f>+Táboa_3!AK63-Táboa_4!AK63</f>
        <v>21876</v>
      </c>
      <c r="AL63" s="22">
        <f>+Táboa_3!AL63-Táboa_4!AL63</f>
        <v>21535</v>
      </c>
      <c r="AM63" s="22">
        <f>+Táboa_3!AM63-Táboa_4!AM63</f>
        <v>100210</v>
      </c>
      <c r="AN63" s="22">
        <f>+Táboa_3!AN63-Táboa_4!AN63</f>
        <v>117765</v>
      </c>
      <c r="AO63" s="22">
        <f>+Táboa_3!AO63-Táboa_4!AO63</f>
        <v>36136</v>
      </c>
      <c r="AP63" s="22">
        <f>+Táboa_3!AP63-Táboa_4!AP63</f>
        <v>400</v>
      </c>
      <c r="AQ63" s="22">
        <f>+Táboa_3!AQ63-Táboa_4!AQ63</f>
        <v>45165</v>
      </c>
      <c r="AR63" s="22">
        <f>+Táboa_3!AR63-Táboa_4!AR63</f>
        <v>1722</v>
      </c>
      <c r="AS63" s="22">
        <f>+Táboa_3!AS63-Táboa_4!AS63</f>
        <v>15584</v>
      </c>
      <c r="AT63" s="22">
        <f>+Táboa_3!AT63-Táboa_4!AT63</f>
        <v>69310</v>
      </c>
      <c r="AU63" s="22">
        <f>+Táboa_3!AU63-Táboa_4!AU63</f>
        <v>1099</v>
      </c>
      <c r="AV63" s="22">
        <f>+Táboa_3!AV63-Táboa_4!AV63</f>
        <v>3259</v>
      </c>
      <c r="AW63" s="22">
        <f>+Táboa_3!AW63-Táboa_4!AW63</f>
        <v>56011</v>
      </c>
      <c r="AX63" s="22">
        <f>+Táboa_3!AX63-Táboa_4!AX63</f>
        <v>4948</v>
      </c>
      <c r="AY63" s="22">
        <f>+Táboa_3!AY63-Táboa_4!AY63</f>
        <v>12222</v>
      </c>
      <c r="AZ63" s="22">
        <f>+Táboa_3!AZ63-Táboa_4!AZ63</f>
        <v>1265</v>
      </c>
      <c r="BA63" s="22">
        <f>+Táboa_3!BA63-Táboa_4!BA63</f>
        <v>5433</v>
      </c>
      <c r="BB63" s="22">
        <f>+Táboa_3!BB63-Táboa_4!BB63</f>
        <v>8963</v>
      </c>
      <c r="BC63" s="22">
        <f>+Táboa_3!BC63-Táboa_4!BC63</f>
        <v>21906</v>
      </c>
      <c r="BD63" s="22">
        <f>+Táboa_3!BD63-Táboa_4!BD63</f>
        <v>6733</v>
      </c>
      <c r="BE63" s="22">
        <f>+Táboa_3!BE63-Táboa_4!BE63</f>
        <v>2460</v>
      </c>
      <c r="BF63" s="22">
        <f>+Táboa_3!BF63-Táboa_4!BF63</f>
        <v>1478</v>
      </c>
      <c r="BG63" s="22">
        <f>+Táboa_3!BG63-Táboa_4!BG63</f>
        <v>3145</v>
      </c>
      <c r="BH63" s="22">
        <f>+Táboa_3!BH63-Táboa_4!BH63</f>
        <v>3080</v>
      </c>
      <c r="BI63" s="22">
        <f>+Táboa_3!BI63-Táboa_4!BI63</f>
        <v>396</v>
      </c>
      <c r="BJ63" s="22">
        <f>+Táboa_3!BJ63-Táboa_4!BJ63</f>
        <v>1018</v>
      </c>
      <c r="BK63" s="22">
        <f>+Táboa_3!BK63-Táboa_4!BK63</f>
        <v>13090</v>
      </c>
      <c r="BL63" s="22">
        <f>+Táboa_3!BL63-Táboa_4!BL63</f>
        <v>56176</v>
      </c>
      <c r="BM63" s="22">
        <f>+Táboa_3!BM63-Táboa_4!BM63</f>
        <v>6166</v>
      </c>
      <c r="BN63" s="22">
        <f>+Táboa_3!BN63-Táboa_4!BN63</f>
        <v>13963</v>
      </c>
      <c r="BO63" s="22">
        <f>+Táboa_3!BO63-Táboa_4!BO63</f>
        <v>30265</v>
      </c>
      <c r="BP63" s="22">
        <f>+Táboa_3!BP63-Táboa_4!BP63</f>
        <v>25861</v>
      </c>
      <c r="BQ63" s="22">
        <f>+Táboa_3!BQ63-Táboa_4!BQ63</f>
        <v>20548</v>
      </c>
      <c r="BR63" s="22">
        <f>+Táboa_3!BR63-Táboa_4!BR63</f>
        <v>11927</v>
      </c>
      <c r="BS63" s="22">
        <f>+Táboa_3!BS63-Táboa_4!BS63</f>
        <v>3641</v>
      </c>
      <c r="BT63" s="22">
        <f>+Táboa_3!BT63-Táboa_4!BT63</f>
        <v>1515</v>
      </c>
      <c r="BU63" s="22">
        <f>+Táboa_3!BU63-Táboa_4!BU63</f>
        <v>14531</v>
      </c>
      <c r="BV63" s="76">
        <f>+Táboa_3!BV63-Táboa_4!BV63</f>
        <v>0</v>
      </c>
      <c r="BW63" s="113">
        <f t="shared" si="6"/>
        <v>3415079</v>
      </c>
      <c r="BX63" s="60">
        <f>+Táboa_3!BX63-Táboa_4!BX63</f>
        <v>873376</v>
      </c>
      <c r="BY63" s="22">
        <f>+Táboa_3!BY63-Táboa_4!BY63</f>
        <v>78</v>
      </c>
      <c r="BZ63" s="76">
        <f>+Táboa_3!BZ63-Táboa_4!BZ63</f>
        <v>0</v>
      </c>
      <c r="CA63" s="113">
        <f t="shared" si="2"/>
        <v>873454</v>
      </c>
      <c r="CB63" s="60">
        <f>+Táboa_3!CB63-Táboa_4!CB63</f>
        <v>0</v>
      </c>
      <c r="CC63" s="76">
        <f>+Táboa_3!CC63-Táboa_4!CC63</f>
        <v>0</v>
      </c>
      <c r="CD63" s="113">
        <f t="shared" si="3"/>
        <v>0</v>
      </c>
      <c r="CE63" s="60">
        <f>+Táboa_3!CE63-Táboa_4!CE63</f>
        <v>1348252</v>
      </c>
      <c r="CF63" s="22">
        <f>+Táboa_3!CF63-Táboa_4!CF63</f>
        <v>0</v>
      </c>
      <c r="CG63" s="76">
        <f>+Táboa_3!CG63-Táboa_4!CG63</f>
        <v>0</v>
      </c>
      <c r="CH63" s="113">
        <f t="shared" si="4"/>
        <v>1348252</v>
      </c>
      <c r="CI63" s="81">
        <f t="shared" si="5"/>
        <v>2221706</v>
      </c>
      <c r="CJ63" s="113">
        <f t="shared" si="7"/>
        <v>5636785</v>
      </c>
      <c r="CK63" s="91"/>
      <c r="CL63" s="32"/>
    </row>
    <row r="64" spans="1:90" ht="22.5" x14ac:dyDescent="0.2">
      <c r="A64" s="63" t="s">
        <v>234</v>
      </c>
      <c r="B64" s="57" t="s">
        <v>235</v>
      </c>
      <c r="C64" s="60">
        <f>+Táboa_3!C64-Táboa_4!C64</f>
        <v>0</v>
      </c>
      <c r="D64" s="22">
        <f>+Táboa_3!D64-Táboa_4!D64</f>
        <v>0</v>
      </c>
      <c r="E64" s="22">
        <f>+Táboa_3!E64-Táboa_4!E64</f>
        <v>1993</v>
      </c>
      <c r="F64" s="22">
        <f>+Táboa_3!F64-Táboa_4!F64</f>
        <v>18</v>
      </c>
      <c r="G64" s="22">
        <f>+Táboa_3!G64-Táboa_4!G64</f>
        <v>2729</v>
      </c>
      <c r="H64" s="22">
        <f>+Táboa_3!H64-Táboa_4!H64</f>
        <v>2022</v>
      </c>
      <c r="I64" s="22">
        <f>+Táboa_3!I64-Táboa_4!I64</f>
        <v>4968</v>
      </c>
      <c r="J64" s="22">
        <f>+Táboa_3!J64-Táboa_4!J64</f>
        <v>10315</v>
      </c>
      <c r="K64" s="22">
        <f>+Táboa_3!K64-Táboa_4!K64</f>
        <v>2790</v>
      </c>
      <c r="L64" s="22">
        <f>+Táboa_3!L64-Táboa_4!L64</f>
        <v>25357</v>
      </c>
      <c r="M64" s="22">
        <f>+Táboa_3!M64-Táboa_4!M64</f>
        <v>4114</v>
      </c>
      <c r="N64" s="22">
        <f>+Táboa_3!N64-Táboa_4!N64</f>
        <v>0</v>
      </c>
      <c r="O64" s="22">
        <f>+Táboa_3!O64-Táboa_4!O64</f>
        <v>1737</v>
      </c>
      <c r="P64" s="22">
        <f>+Táboa_3!P64-Táboa_4!P64</f>
        <v>3956</v>
      </c>
      <c r="Q64" s="22">
        <f>+Táboa_3!Q64-Táboa_4!Q64</f>
        <v>9400</v>
      </c>
      <c r="R64" s="22">
        <f>+Táboa_3!R64-Táboa_4!R64</f>
        <v>5817</v>
      </c>
      <c r="S64" s="22">
        <f>+Táboa_3!S64-Táboa_4!S64</f>
        <v>624</v>
      </c>
      <c r="T64" s="22">
        <f>+Táboa_3!T64-Táboa_4!T64</f>
        <v>14564</v>
      </c>
      <c r="U64" s="22">
        <f>+Táboa_3!U64-Táboa_4!U64</f>
        <v>37467</v>
      </c>
      <c r="V64" s="22">
        <f>+Táboa_3!V64-Táboa_4!V64</f>
        <v>2134</v>
      </c>
      <c r="W64" s="22">
        <f>+Táboa_3!W64-Táboa_4!W64</f>
        <v>6482</v>
      </c>
      <c r="X64" s="22">
        <f>+Táboa_3!X64-Táboa_4!X64</f>
        <v>102876</v>
      </c>
      <c r="Y64" s="22">
        <f>+Táboa_3!Y64-Táboa_4!Y64</f>
        <v>8802</v>
      </c>
      <c r="Z64" s="22">
        <f>+Táboa_3!Z64-Táboa_4!Z64</f>
        <v>0</v>
      </c>
      <c r="AA64" s="22">
        <f>+Táboa_3!AA64-Táboa_4!AA64</f>
        <v>3618</v>
      </c>
      <c r="AB64" s="22">
        <f>+Táboa_3!AB64-Táboa_4!AB64</f>
        <v>5925</v>
      </c>
      <c r="AC64" s="22">
        <f>+Táboa_3!AC64-Táboa_4!AC64</f>
        <v>19518</v>
      </c>
      <c r="AD64" s="22">
        <f>+Táboa_3!AD64-Táboa_4!AD64</f>
        <v>1075</v>
      </c>
      <c r="AE64" s="22">
        <f>+Táboa_3!AE64-Táboa_4!AE64</f>
        <v>586</v>
      </c>
      <c r="AF64" s="22">
        <f>+Táboa_3!AF64-Táboa_4!AF64</f>
        <v>18</v>
      </c>
      <c r="AG64" s="22">
        <f>+Táboa_3!AG64-Táboa_4!AG64</f>
        <v>657</v>
      </c>
      <c r="AH64" s="22">
        <f>+Táboa_3!AH64-Táboa_4!AH64</f>
        <v>70187</v>
      </c>
      <c r="AI64" s="22">
        <f>+Táboa_3!AI64-Táboa_4!AI64</f>
        <v>13141</v>
      </c>
      <c r="AJ64" s="22">
        <f>+Táboa_3!AJ64-Táboa_4!AJ64</f>
        <v>576</v>
      </c>
      <c r="AK64" s="22">
        <f>+Táboa_3!AK64-Táboa_4!AK64</f>
        <v>1977</v>
      </c>
      <c r="AL64" s="22">
        <f>+Táboa_3!AL64-Táboa_4!AL64</f>
        <v>905</v>
      </c>
      <c r="AM64" s="22">
        <f>+Táboa_3!AM64-Táboa_4!AM64</f>
        <v>4396</v>
      </c>
      <c r="AN64" s="22">
        <f>+Táboa_3!AN64-Táboa_4!AN64</f>
        <v>2183</v>
      </c>
      <c r="AO64" s="22">
        <f>+Táboa_3!AO64-Táboa_4!AO64</f>
        <v>578</v>
      </c>
      <c r="AP64" s="22">
        <f>+Táboa_3!AP64-Táboa_4!AP64</f>
        <v>0</v>
      </c>
      <c r="AQ64" s="22">
        <f>+Táboa_3!AQ64-Táboa_4!AQ64</f>
        <v>10581</v>
      </c>
      <c r="AR64" s="22">
        <f>+Táboa_3!AR64-Táboa_4!AR64</f>
        <v>79</v>
      </c>
      <c r="AS64" s="22">
        <f>+Táboa_3!AS64-Táboa_4!AS64</f>
        <v>4217</v>
      </c>
      <c r="AT64" s="22">
        <f>+Táboa_3!AT64-Táboa_4!AT64</f>
        <v>14843</v>
      </c>
      <c r="AU64" s="22">
        <f>+Táboa_3!AU64-Táboa_4!AU64</f>
        <v>21</v>
      </c>
      <c r="AV64" s="22">
        <f>+Táboa_3!AV64-Táboa_4!AV64</f>
        <v>43</v>
      </c>
      <c r="AW64" s="22">
        <f>+Táboa_3!AW64-Táboa_4!AW64</f>
        <v>18</v>
      </c>
      <c r="AX64" s="22">
        <f>+Táboa_3!AX64-Táboa_4!AX64</f>
        <v>64</v>
      </c>
      <c r="AY64" s="22">
        <f>+Táboa_3!AY64-Táboa_4!AY64</f>
        <v>0</v>
      </c>
      <c r="AZ64" s="22">
        <f>+Táboa_3!AZ64-Táboa_4!AZ64</f>
        <v>0</v>
      </c>
      <c r="BA64" s="22">
        <f>+Táboa_3!BA64-Táboa_4!BA64</f>
        <v>0</v>
      </c>
      <c r="BB64" s="22">
        <f>+Táboa_3!BB64-Táboa_4!BB64</f>
        <v>1150</v>
      </c>
      <c r="BC64" s="22">
        <f>+Táboa_3!BC64-Táboa_4!BC64</f>
        <v>614</v>
      </c>
      <c r="BD64" s="22">
        <f>+Táboa_3!BD64-Táboa_4!BD64</f>
        <v>485</v>
      </c>
      <c r="BE64" s="22">
        <f>+Táboa_3!BE64-Táboa_4!BE64</f>
        <v>680</v>
      </c>
      <c r="BF64" s="22">
        <f>+Táboa_3!BF64-Táboa_4!BF64</f>
        <v>37</v>
      </c>
      <c r="BG64" s="22">
        <f>+Táboa_3!BG64-Táboa_4!BG64</f>
        <v>46</v>
      </c>
      <c r="BH64" s="22">
        <f>+Táboa_3!BH64-Táboa_4!BH64</f>
        <v>37</v>
      </c>
      <c r="BI64" s="22">
        <f>+Táboa_3!BI64-Táboa_4!BI64</f>
        <v>8</v>
      </c>
      <c r="BJ64" s="22">
        <f>+Táboa_3!BJ64-Táboa_4!BJ64</f>
        <v>22</v>
      </c>
      <c r="BK64" s="22">
        <f>+Táboa_3!BK64-Táboa_4!BK64</f>
        <v>782</v>
      </c>
      <c r="BL64" s="22">
        <f>+Táboa_3!BL64-Táboa_4!BL64</f>
        <v>4826</v>
      </c>
      <c r="BM64" s="22">
        <f>+Táboa_3!BM64-Táboa_4!BM64</f>
        <v>112</v>
      </c>
      <c r="BN64" s="22">
        <f>+Táboa_3!BN64-Táboa_4!BN64</f>
        <v>4589</v>
      </c>
      <c r="BO64" s="22">
        <f>+Táboa_3!BO64-Táboa_4!BO64</f>
        <v>2214</v>
      </c>
      <c r="BP64" s="22">
        <f>+Táboa_3!BP64-Táboa_4!BP64</f>
        <v>6285</v>
      </c>
      <c r="BQ64" s="22">
        <f>+Táboa_3!BQ64-Táboa_4!BQ64</f>
        <v>1231</v>
      </c>
      <c r="BR64" s="22">
        <f>+Táboa_3!BR64-Táboa_4!BR64</f>
        <v>575</v>
      </c>
      <c r="BS64" s="22">
        <f>+Táboa_3!BS64-Táboa_4!BS64</f>
        <v>577</v>
      </c>
      <c r="BT64" s="22">
        <f>+Táboa_3!BT64-Táboa_4!BT64</f>
        <v>54</v>
      </c>
      <c r="BU64" s="22">
        <f>+Táboa_3!BU64-Táboa_4!BU64</f>
        <v>3621</v>
      </c>
      <c r="BV64" s="76">
        <f>+Táboa_3!BV64-Táboa_4!BV64</f>
        <v>0</v>
      </c>
      <c r="BW64" s="113">
        <f t="shared" si="6"/>
        <v>431316</v>
      </c>
      <c r="BX64" s="60">
        <f>+Táboa_3!BX64-Táboa_4!BX64</f>
        <v>167590</v>
      </c>
      <c r="BY64" s="22">
        <f>+Táboa_3!BY64-Táboa_4!BY64</f>
        <v>0</v>
      </c>
      <c r="BZ64" s="76">
        <f>+Táboa_3!BZ64-Táboa_4!BZ64</f>
        <v>0</v>
      </c>
      <c r="CA64" s="113">
        <f t="shared" si="2"/>
        <v>167590</v>
      </c>
      <c r="CB64" s="60">
        <f>+Táboa_3!CB64-Táboa_4!CB64</f>
        <v>0</v>
      </c>
      <c r="CC64" s="76">
        <f>+Táboa_3!CC64-Táboa_4!CC64</f>
        <v>0</v>
      </c>
      <c r="CD64" s="113">
        <f t="shared" si="3"/>
        <v>0</v>
      </c>
      <c r="CE64" s="60">
        <f>+Táboa_3!CE64-Táboa_4!CE64</f>
        <v>179472</v>
      </c>
      <c r="CF64" s="22">
        <f>+Táboa_3!CF64-Táboa_4!CF64</f>
        <v>0</v>
      </c>
      <c r="CG64" s="76">
        <f>+Táboa_3!CG64-Táboa_4!CG64</f>
        <v>0</v>
      </c>
      <c r="CH64" s="113">
        <f t="shared" si="4"/>
        <v>179472</v>
      </c>
      <c r="CI64" s="81">
        <f t="shared" si="5"/>
        <v>347062</v>
      </c>
      <c r="CJ64" s="113">
        <f t="shared" si="7"/>
        <v>778378</v>
      </c>
      <c r="CK64" s="91"/>
      <c r="CL64" s="32"/>
    </row>
    <row r="65" spans="1:90" ht="22.5" x14ac:dyDescent="0.2">
      <c r="A65" s="63" t="s">
        <v>236</v>
      </c>
      <c r="B65" s="57" t="s">
        <v>237</v>
      </c>
      <c r="C65" s="60">
        <f>+Táboa_3!C65-Táboa_4!C65</f>
        <v>12619</v>
      </c>
      <c r="D65" s="22">
        <f>+Táboa_3!D65-Táboa_4!D65</f>
        <v>7</v>
      </c>
      <c r="E65" s="22">
        <f>+Táboa_3!E65-Táboa_4!E65</f>
        <v>1</v>
      </c>
      <c r="F65" s="22">
        <f>+Táboa_3!F65-Táboa_4!F65</f>
        <v>0</v>
      </c>
      <c r="G65" s="22">
        <f>+Táboa_3!G65-Táboa_4!G65</f>
        <v>101</v>
      </c>
      <c r="H65" s="22">
        <f>+Táboa_3!H65-Táboa_4!H65</f>
        <v>809</v>
      </c>
      <c r="I65" s="22">
        <f>+Táboa_3!I65-Táboa_4!I65</f>
        <v>5392</v>
      </c>
      <c r="J65" s="22">
        <f>+Táboa_3!J65-Táboa_4!J65</f>
        <v>2167</v>
      </c>
      <c r="K65" s="22">
        <f>+Táboa_3!K65-Táboa_4!K65</f>
        <v>177</v>
      </c>
      <c r="L65" s="22">
        <f>+Táboa_3!L65-Táboa_4!L65</f>
        <v>1234</v>
      </c>
      <c r="M65" s="22">
        <f>+Táboa_3!M65-Táboa_4!M65</f>
        <v>1786</v>
      </c>
      <c r="N65" s="22">
        <f>+Táboa_3!N65-Táboa_4!N65</f>
        <v>0</v>
      </c>
      <c r="O65" s="22">
        <f>+Táboa_3!O65-Táboa_4!O65</f>
        <v>64</v>
      </c>
      <c r="P65" s="22">
        <f>+Táboa_3!P65-Táboa_4!P65</f>
        <v>436</v>
      </c>
      <c r="Q65" s="22">
        <f>+Táboa_3!Q65-Táboa_4!Q65</f>
        <v>475</v>
      </c>
      <c r="R65" s="22">
        <f>+Táboa_3!R65-Táboa_4!R65</f>
        <v>85</v>
      </c>
      <c r="S65" s="22">
        <f>+Táboa_3!S65-Táboa_4!S65</f>
        <v>149</v>
      </c>
      <c r="T65" s="22">
        <f>+Táboa_3!T65-Táboa_4!T65</f>
        <v>1640</v>
      </c>
      <c r="U65" s="22">
        <f>+Táboa_3!U65-Táboa_4!U65</f>
        <v>1246</v>
      </c>
      <c r="V65" s="22">
        <f>+Táboa_3!V65-Táboa_4!V65</f>
        <v>592</v>
      </c>
      <c r="W65" s="22">
        <f>+Táboa_3!W65-Táboa_4!W65</f>
        <v>649</v>
      </c>
      <c r="X65" s="22">
        <f>+Táboa_3!X65-Táboa_4!X65</f>
        <v>381</v>
      </c>
      <c r="Y65" s="22">
        <f>+Táboa_3!Y65-Táboa_4!Y65</f>
        <v>783</v>
      </c>
      <c r="Z65" s="22">
        <f>+Táboa_3!Z65-Táboa_4!Z65</f>
        <v>97</v>
      </c>
      <c r="AA65" s="22">
        <f>+Táboa_3!AA65-Táboa_4!AA65</f>
        <v>134</v>
      </c>
      <c r="AB65" s="22">
        <f>+Táboa_3!AB65-Táboa_4!AB65</f>
        <v>178</v>
      </c>
      <c r="AC65" s="22">
        <f>+Táboa_3!AC65-Táboa_4!AC65</f>
        <v>2323</v>
      </c>
      <c r="AD65" s="22">
        <f>+Táboa_3!AD65-Táboa_4!AD65</f>
        <v>282</v>
      </c>
      <c r="AE65" s="22">
        <f>+Táboa_3!AE65-Táboa_4!AE65</f>
        <v>197</v>
      </c>
      <c r="AF65" s="22">
        <f>+Táboa_3!AF65-Táboa_4!AF65</f>
        <v>98</v>
      </c>
      <c r="AG65" s="22">
        <f>+Táboa_3!AG65-Táboa_4!AG65</f>
        <v>389</v>
      </c>
      <c r="AH65" s="22">
        <f>+Táboa_3!AH65-Táboa_4!AH65</f>
        <v>2307</v>
      </c>
      <c r="AI65" s="22">
        <f>+Táboa_3!AI65-Táboa_4!AI65</f>
        <v>2446</v>
      </c>
      <c r="AJ65" s="22">
        <f>+Táboa_3!AJ65-Táboa_4!AJ65</f>
        <v>1229</v>
      </c>
      <c r="AK65" s="22">
        <f>+Táboa_3!AK65-Táboa_4!AK65</f>
        <v>1555</v>
      </c>
      <c r="AL65" s="22">
        <f>+Táboa_3!AL65-Táboa_4!AL65</f>
        <v>1739</v>
      </c>
      <c r="AM65" s="22">
        <f>+Táboa_3!AM65-Táboa_4!AM65</f>
        <v>4031</v>
      </c>
      <c r="AN65" s="22">
        <f>+Táboa_3!AN65-Táboa_4!AN65</f>
        <v>4470</v>
      </c>
      <c r="AO65" s="22">
        <f>+Táboa_3!AO65-Táboa_4!AO65</f>
        <v>2383</v>
      </c>
      <c r="AP65" s="22">
        <f>+Táboa_3!AP65-Táboa_4!AP65</f>
        <v>0</v>
      </c>
      <c r="AQ65" s="22">
        <f>+Táboa_3!AQ65-Táboa_4!AQ65</f>
        <v>1663</v>
      </c>
      <c r="AR65" s="22">
        <f>+Táboa_3!AR65-Táboa_4!AR65</f>
        <v>128</v>
      </c>
      <c r="AS65" s="22">
        <f>+Táboa_3!AS65-Táboa_4!AS65</f>
        <v>2576</v>
      </c>
      <c r="AT65" s="22">
        <f>+Táboa_3!AT65-Táboa_4!AT65</f>
        <v>10016</v>
      </c>
      <c r="AU65" s="22">
        <f>+Táboa_3!AU65-Táboa_4!AU65</f>
        <v>59</v>
      </c>
      <c r="AV65" s="22">
        <f>+Táboa_3!AV65-Táboa_4!AV65</f>
        <v>102</v>
      </c>
      <c r="AW65" s="22">
        <f>+Táboa_3!AW65-Táboa_4!AW65</f>
        <v>371</v>
      </c>
      <c r="AX65" s="22">
        <f>+Táboa_3!AX65-Táboa_4!AX65</f>
        <v>384</v>
      </c>
      <c r="AY65" s="22">
        <f>+Táboa_3!AY65-Táboa_4!AY65</f>
        <v>103</v>
      </c>
      <c r="AZ65" s="22">
        <f>+Táboa_3!AZ65-Táboa_4!AZ65</f>
        <v>219</v>
      </c>
      <c r="BA65" s="22">
        <f>+Táboa_3!BA65-Táboa_4!BA65</f>
        <v>453</v>
      </c>
      <c r="BB65" s="22">
        <f>+Táboa_3!BB65-Táboa_4!BB65</f>
        <v>1941</v>
      </c>
      <c r="BC65" s="22">
        <f>+Táboa_3!BC65-Táboa_4!BC65</f>
        <v>1354</v>
      </c>
      <c r="BD65" s="22">
        <f>+Táboa_3!BD65-Táboa_4!BD65</f>
        <v>969</v>
      </c>
      <c r="BE65" s="22">
        <f>+Táboa_3!BE65-Táboa_4!BE65</f>
        <v>251</v>
      </c>
      <c r="BF65" s="22">
        <f>+Táboa_3!BF65-Táboa_4!BF65</f>
        <v>154</v>
      </c>
      <c r="BG65" s="22">
        <f>+Táboa_3!BG65-Táboa_4!BG65</f>
        <v>138</v>
      </c>
      <c r="BH65" s="22">
        <f>+Táboa_3!BH65-Táboa_4!BH65</f>
        <v>119</v>
      </c>
      <c r="BI65" s="22">
        <f>+Táboa_3!BI65-Táboa_4!BI65</f>
        <v>54</v>
      </c>
      <c r="BJ65" s="22">
        <f>+Táboa_3!BJ65-Táboa_4!BJ65</f>
        <v>156</v>
      </c>
      <c r="BK65" s="22">
        <f>+Táboa_3!BK65-Táboa_4!BK65</f>
        <v>1115</v>
      </c>
      <c r="BL65" s="22">
        <f>+Táboa_3!BL65-Táboa_4!BL65</f>
        <v>5564</v>
      </c>
      <c r="BM65" s="22">
        <f>+Táboa_3!BM65-Táboa_4!BM65</f>
        <v>883</v>
      </c>
      <c r="BN65" s="22">
        <f>+Táboa_3!BN65-Táboa_4!BN65</f>
        <v>2753</v>
      </c>
      <c r="BO65" s="22">
        <f>+Táboa_3!BO65-Táboa_4!BO65</f>
        <v>4634</v>
      </c>
      <c r="BP65" s="22">
        <f>+Táboa_3!BP65-Táboa_4!BP65</f>
        <v>4879</v>
      </c>
      <c r="BQ65" s="22">
        <f>+Táboa_3!BQ65-Táboa_4!BQ65</f>
        <v>2721</v>
      </c>
      <c r="BR65" s="22">
        <f>+Táboa_3!BR65-Táboa_4!BR65</f>
        <v>1573</v>
      </c>
      <c r="BS65" s="22">
        <f>+Táboa_3!BS65-Táboa_4!BS65</f>
        <v>1383</v>
      </c>
      <c r="BT65" s="22">
        <f>+Táboa_3!BT65-Táboa_4!BT65</f>
        <v>201</v>
      </c>
      <c r="BU65" s="22">
        <f>+Táboa_3!BU65-Táboa_4!BU65</f>
        <v>2973</v>
      </c>
      <c r="BV65" s="76">
        <f>+Táboa_3!BV65-Táboa_4!BV65</f>
        <v>0</v>
      </c>
      <c r="BW65" s="113">
        <f t="shared" si="6"/>
        <v>104540</v>
      </c>
      <c r="BX65" s="60">
        <f>+Táboa_3!BX65-Táboa_4!BX65</f>
        <v>140290</v>
      </c>
      <c r="BY65" s="22">
        <f>+Táboa_3!BY65-Táboa_4!BY65</f>
        <v>0</v>
      </c>
      <c r="BZ65" s="76">
        <f>+Táboa_3!BZ65-Táboa_4!BZ65</f>
        <v>0</v>
      </c>
      <c r="CA65" s="113">
        <f t="shared" si="2"/>
        <v>140290</v>
      </c>
      <c r="CB65" s="60">
        <f>+Táboa_3!CB65-Táboa_4!CB65</f>
        <v>0</v>
      </c>
      <c r="CC65" s="76">
        <f>+Táboa_3!CC65-Táboa_4!CC65</f>
        <v>0</v>
      </c>
      <c r="CD65" s="113">
        <f t="shared" si="3"/>
        <v>0</v>
      </c>
      <c r="CE65" s="60">
        <f>+Táboa_3!CE65-Táboa_4!CE65</f>
        <v>0</v>
      </c>
      <c r="CF65" s="22">
        <f>+Táboa_3!CF65-Táboa_4!CF65</f>
        <v>0</v>
      </c>
      <c r="CG65" s="76">
        <f>+Táboa_3!CG65-Táboa_4!CG65</f>
        <v>0</v>
      </c>
      <c r="CH65" s="113">
        <f t="shared" si="4"/>
        <v>0</v>
      </c>
      <c r="CI65" s="81">
        <f t="shared" si="5"/>
        <v>140290</v>
      </c>
      <c r="CJ65" s="113">
        <f t="shared" si="7"/>
        <v>244830</v>
      </c>
      <c r="CK65" s="91"/>
      <c r="CL65" s="32"/>
    </row>
    <row r="66" spans="1:90" ht="22.5" x14ac:dyDescent="0.2">
      <c r="A66" s="63" t="s">
        <v>238</v>
      </c>
      <c r="B66" s="57" t="s">
        <v>319</v>
      </c>
      <c r="C66" s="60">
        <f>+Táboa_3!C66-Táboa_4!C66</f>
        <v>2242</v>
      </c>
      <c r="D66" s="22">
        <f>+Táboa_3!D66-Táboa_4!D66</f>
        <v>158</v>
      </c>
      <c r="E66" s="22">
        <f>+Táboa_3!E66-Táboa_4!E66</f>
        <v>0</v>
      </c>
      <c r="F66" s="22">
        <f>+Táboa_3!F66-Táboa_4!F66</f>
        <v>0</v>
      </c>
      <c r="G66" s="22">
        <f>+Táboa_3!G66-Táboa_4!G66</f>
        <v>1006</v>
      </c>
      <c r="H66" s="22">
        <f>+Táboa_3!H66-Táboa_4!H66</f>
        <v>4239</v>
      </c>
      <c r="I66" s="22">
        <f>+Táboa_3!I66-Táboa_4!I66</f>
        <v>5840</v>
      </c>
      <c r="J66" s="22">
        <f>+Táboa_3!J66-Táboa_4!J66</f>
        <v>6721</v>
      </c>
      <c r="K66" s="22">
        <f>+Táboa_3!K66-Táboa_4!K66</f>
        <v>517</v>
      </c>
      <c r="L66" s="22">
        <f>+Táboa_3!L66-Táboa_4!L66</f>
        <v>1912</v>
      </c>
      <c r="M66" s="22">
        <f>+Táboa_3!M66-Táboa_4!M66</f>
        <v>272</v>
      </c>
      <c r="N66" s="22">
        <f>+Táboa_3!N66-Táboa_4!N66</f>
        <v>0</v>
      </c>
      <c r="O66" s="22">
        <f>+Táboa_3!O66-Táboa_4!O66</f>
        <v>44</v>
      </c>
      <c r="P66" s="22">
        <f>+Táboa_3!P66-Táboa_4!P66</f>
        <v>2998</v>
      </c>
      <c r="Q66" s="22">
        <f>+Táboa_3!Q66-Táboa_4!Q66</f>
        <v>174</v>
      </c>
      <c r="R66" s="22">
        <f>+Táboa_3!R66-Táboa_4!R66</f>
        <v>5012</v>
      </c>
      <c r="S66" s="22">
        <f>+Táboa_3!S66-Táboa_4!S66</f>
        <v>586</v>
      </c>
      <c r="T66" s="22">
        <f>+Táboa_3!T66-Táboa_4!T66</f>
        <v>1847</v>
      </c>
      <c r="U66" s="22">
        <f>+Táboa_3!U66-Táboa_4!U66</f>
        <v>1942</v>
      </c>
      <c r="V66" s="22">
        <f>+Táboa_3!V66-Táboa_4!V66</f>
        <v>22534</v>
      </c>
      <c r="W66" s="22">
        <f>+Táboa_3!W66-Táboa_4!W66</f>
        <v>1714</v>
      </c>
      <c r="X66" s="22">
        <f>+Táboa_3!X66-Táboa_4!X66</f>
        <v>41542</v>
      </c>
      <c r="Y66" s="22">
        <f>+Táboa_3!Y66-Táboa_4!Y66</f>
        <v>2147</v>
      </c>
      <c r="Z66" s="22">
        <f>+Táboa_3!Z66-Táboa_4!Z66</f>
        <v>42</v>
      </c>
      <c r="AA66" s="22">
        <f>+Táboa_3!AA66-Táboa_4!AA66</f>
        <v>1720</v>
      </c>
      <c r="AB66" s="22">
        <f>+Táboa_3!AB66-Táboa_4!AB66</f>
        <v>579</v>
      </c>
      <c r="AC66" s="22">
        <f>+Táboa_3!AC66-Táboa_4!AC66</f>
        <v>10153</v>
      </c>
      <c r="AD66" s="22">
        <f>+Táboa_3!AD66-Táboa_4!AD66</f>
        <v>1299</v>
      </c>
      <c r="AE66" s="22">
        <f>+Táboa_3!AE66-Táboa_4!AE66</f>
        <v>1771</v>
      </c>
      <c r="AF66" s="22">
        <f>+Táboa_3!AF66-Táboa_4!AF66</f>
        <v>551</v>
      </c>
      <c r="AG66" s="22">
        <f>+Táboa_3!AG66-Táboa_4!AG66</f>
        <v>124</v>
      </c>
      <c r="AH66" s="22">
        <f>+Táboa_3!AH66-Táboa_4!AH66</f>
        <v>7953</v>
      </c>
      <c r="AI66" s="22">
        <f>+Táboa_3!AI66-Táboa_4!AI66</f>
        <v>176677</v>
      </c>
      <c r="AJ66" s="22">
        <f>+Táboa_3!AJ66-Táboa_4!AJ66</f>
        <v>127150</v>
      </c>
      <c r="AK66" s="22">
        <f>+Táboa_3!AK66-Táboa_4!AK66</f>
        <v>12491</v>
      </c>
      <c r="AL66" s="22">
        <f>+Táboa_3!AL66-Táboa_4!AL66</f>
        <v>2371</v>
      </c>
      <c r="AM66" s="22">
        <f>+Táboa_3!AM66-Táboa_4!AM66</f>
        <v>21746</v>
      </c>
      <c r="AN66" s="22">
        <f>+Táboa_3!AN66-Táboa_4!AN66</f>
        <v>3987</v>
      </c>
      <c r="AO66" s="22">
        <f>+Táboa_3!AO66-Táboa_4!AO66</f>
        <v>1089</v>
      </c>
      <c r="AP66" s="22">
        <f>+Táboa_3!AP66-Táboa_4!AP66</f>
        <v>112</v>
      </c>
      <c r="AQ66" s="22">
        <f>+Táboa_3!AQ66-Táboa_4!AQ66</f>
        <v>1986</v>
      </c>
      <c r="AR66" s="22">
        <f>+Táboa_3!AR66-Táboa_4!AR66</f>
        <v>328</v>
      </c>
      <c r="AS66" s="22">
        <f>+Táboa_3!AS66-Táboa_4!AS66</f>
        <v>455</v>
      </c>
      <c r="AT66" s="22">
        <f>+Táboa_3!AT66-Táboa_4!AT66</f>
        <v>6259</v>
      </c>
      <c r="AU66" s="22">
        <f>+Táboa_3!AU66-Táboa_4!AU66</f>
        <v>2</v>
      </c>
      <c r="AV66" s="22">
        <f>+Táboa_3!AV66-Táboa_4!AV66</f>
        <v>1</v>
      </c>
      <c r="AW66" s="22">
        <f>+Táboa_3!AW66-Táboa_4!AW66</f>
        <v>383</v>
      </c>
      <c r="AX66" s="22">
        <f>+Táboa_3!AX66-Táboa_4!AX66</f>
        <v>5</v>
      </c>
      <c r="AY66" s="22">
        <f>+Táboa_3!AY66-Táboa_4!AY66</f>
        <v>2335</v>
      </c>
      <c r="AZ66" s="22">
        <f>+Táboa_3!AZ66-Táboa_4!AZ66</f>
        <v>910</v>
      </c>
      <c r="BA66" s="22">
        <f>+Táboa_3!BA66-Táboa_4!BA66</f>
        <v>1660</v>
      </c>
      <c r="BB66" s="22">
        <f>+Táboa_3!BB66-Táboa_4!BB66</f>
        <v>3837</v>
      </c>
      <c r="BC66" s="22">
        <f>+Táboa_3!BC66-Táboa_4!BC66</f>
        <v>1552</v>
      </c>
      <c r="BD66" s="22">
        <f>+Táboa_3!BD66-Táboa_4!BD66</f>
        <v>761</v>
      </c>
      <c r="BE66" s="22">
        <f>+Táboa_3!BE66-Táboa_4!BE66</f>
        <v>11</v>
      </c>
      <c r="BF66" s="22">
        <f>+Táboa_3!BF66-Táboa_4!BF66</f>
        <v>211</v>
      </c>
      <c r="BG66" s="22">
        <f>+Táboa_3!BG66-Táboa_4!BG66</f>
        <v>346</v>
      </c>
      <c r="BH66" s="22">
        <f>+Táboa_3!BH66-Táboa_4!BH66</f>
        <v>266</v>
      </c>
      <c r="BI66" s="22">
        <f>+Táboa_3!BI66-Táboa_4!BI66</f>
        <v>5</v>
      </c>
      <c r="BJ66" s="22">
        <f>+Táboa_3!BJ66-Táboa_4!BJ66</f>
        <v>3</v>
      </c>
      <c r="BK66" s="22">
        <f>+Táboa_3!BK66-Táboa_4!BK66</f>
        <v>1729</v>
      </c>
      <c r="BL66" s="22">
        <f>+Táboa_3!BL66-Táboa_4!BL66</f>
        <v>3654</v>
      </c>
      <c r="BM66" s="22">
        <f>+Táboa_3!BM66-Táboa_4!BM66</f>
        <v>413</v>
      </c>
      <c r="BN66" s="22">
        <f>+Táboa_3!BN66-Táboa_4!BN66</f>
        <v>703</v>
      </c>
      <c r="BO66" s="22">
        <f>+Táboa_3!BO66-Táboa_4!BO66</f>
        <v>1196</v>
      </c>
      <c r="BP66" s="22">
        <f>+Táboa_3!BP66-Táboa_4!BP66</f>
        <v>8906</v>
      </c>
      <c r="BQ66" s="22">
        <f>+Táboa_3!BQ66-Táboa_4!BQ66</f>
        <v>8919</v>
      </c>
      <c r="BR66" s="22">
        <f>+Táboa_3!BR66-Táboa_4!BR66</f>
        <v>1566</v>
      </c>
      <c r="BS66" s="22">
        <f>+Táboa_3!BS66-Táboa_4!BS66</f>
        <v>209</v>
      </c>
      <c r="BT66" s="22">
        <f>+Táboa_3!BT66-Táboa_4!BT66</f>
        <v>129</v>
      </c>
      <c r="BU66" s="22">
        <f>+Táboa_3!BU66-Táboa_4!BU66</f>
        <v>6938</v>
      </c>
      <c r="BV66" s="76">
        <f>+Táboa_3!BV66-Táboa_4!BV66</f>
        <v>0</v>
      </c>
      <c r="BW66" s="113">
        <f t="shared" si="6"/>
        <v>528940</v>
      </c>
      <c r="BX66" s="60">
        <f>+Táboa_3!BX66-Táboa_4!BX66</f>
        <v>60715</v>
      </c>
      <c r="BY66" s="22">
        <f>+Táboa_3!BY66-Táboa_4!BY66</f>
        <v>0</v>
      </c>
      <c r="BZ66" s="76">
        <f>+Táboa_3!BZ66-Táboa_4!BZ66</f>
        <v>0</v>
      </c>
      <c r="CA66" s="113">
        <f t="shared" si="2"/>
        <v>60715</v>
      </c>
      <c r="CB66" s="60">
        <f>+Táboa_3!CB66-Táboa_4!CB66</f>
        <v>0</v>
      </c>
      <c r="CC66" s="76">
        <f>+Táboa_3!CC66-Táboa_4!CC66</f>
        <v>0</v>
      </c>
      <c r="CD66" s="113">
        <f t="shared" si="3"/>
        <v>0</v>
      </c>
      <c r="CE66" s="60">
        <f>+Táboa_3!CE66-Táboa_4!CE66</f>
        <v>174734</v>
      </c>
      <c r="CF66" s="22">
        <f>+Táboa_3!CF66-Táboa_4!CF66</f>
        <v>90861</v>
      </c>
      <c r="CG66" s="76">
        <f>+Táboa_3!CG66-Táboa_4!CG66</f>
        <v>19341</v>
      </c>
      <c r="CH66" s="113">
        <f t="shared" si="4"/>
        <v>284936</v>
      </c>
      <c r="CI66" s="81">
        <f t="shared" si="5"/>
        <v>345651</v>
      </c>
      <c r="CJ66" s="113">
        <f t="shared" si="7"/>
        <v>874591</v>
      </c>
      <c r="CK66" s="91"/>
      <c r="CL66" s="32"/>
    </row>
    <row r="67" spans="1:90" ht="22.5" x14ac:dyDescent="0.2">
      <c r="A67" s="63" t="s">
        <v>320</v>
      </c>
      <c r="B67" s="57" t="s">
        <v>375</v>
      </c>
      <c r="C67" s="60">
        <f>+Táboa_3!C67-Táboa_4!C67</f>
        <v>0</v>
      </c>
      <c r="D67" s="22">
        <f>+Táboa_3!D67-Táboa_4!D67</f>
        <v>0</v>
      </c>
      <c r="E67" s="22">
        <f>+Táboa_3!E67-Táboa_4!E67</f>
        <v>0</v>
      </c>
      <c r="F67" s="22">
        <f>+Táboa_3!F67-Táboa_4!F67</f>
        <v>0</v>
      </c>
      <c r="G67" s="22">
        <f>+Táboa_3!G67-Táboa_4!G67</f>
        <v>0</v>
      </c>
      <c r="H67" s="22">
        <f>+Táboa_3!H67-Táboa_4!H67</f>
        <v>0</v>
      </c>
      <c r="I67" s="22">
        <f>+Táboa_3!I67-Táboa_4!I67</f>
        <v>0</v>
      </c>
      <c r="J67" s="22">
        <f>+Táboa_3!J67-Táboa_4!J67</f>
        <v>0</v>
      </c>
      <c r="K67" s="22">
        <f>+Táboa_3!K67-Táboa_4!K67</f>
        <v>0</v>
      </c>
      <c r="L67" s="22">
        <f>+Táboa_3!L67-Táboa_4!L67</f>
        <v>0</v>
      </c>
      <c r="M67" s="22">
        <f>+Táboa_3!M67-Táboa_4!M67</f>
        <v>0</v>
      </c>
      <c r="N67" s="22">
        <f>+Táboa_3!N67-Táboa_4!N67</f>
        <v>0</v>
      </c>
      <c r="O67" s="22">
        <f>+Táboa_3!O67-Táboa_4!O67</f>
        <v>0</v>
      </c>
      <c r="P67" s="22">
        <f>+Táboa_3!P67-Táboa_4!P67</f>
        <v>0</v>
      </c>
      <c r="Q67" s="22">
        <f>+Táboa_3!Q67-Táboa_4!Q67</f>
        <v>0</v>
      </c>
      <c r="R67" s="22">
        <f>+Táboa_3!R67-Táboa_4!R67</f>
        <v>0</v>
      </c>
      <c r="S67" s="22">
        <f>+Táboa_3!S67-Táboa_4!S67</f>
        <v>0</v>
      </c>
      <c r="T67" s="22">
        <f>+Táboa_3!T67-Táboa_4!T67</f>
        <v>0</v>
      </c>
      <c r="U67" s="22">
        <f>+Táboa_3!U67-Táboa_4!U67</f>
        <v>0</v>
      </c>
      <c r="V67" s="22">
        <f>+Táboa_3!V67-Táboa_4!V67</f>
        <v>0</v>
      </c>
      <c r="W67" s="22">
        <f>+Táboa_3!W67-Táboa_4!W67</f>
        <v>0</v>
      </c>
      <c r="X67" s="22">
        <f>+Táboa_3!X67-Táboa_4!X67</f>
        <v>0</v>
      </c>
      <c r="Y67" s="22">
        <f>+Táboa_3!Y67-Táboa_4!Y67</f>
        <v>0</v>
      </c>
      <c r="Z67" s="22">
        <f>+Táboa_3!Z67-Táboa_4!Z67</f>
        <v>0</v>
      </c>
      <c r="AA67" s="22">
        <f>+Táboa_3!AA67-Táboa_4!AA67</f>
        <v>0</v>
      </c>
      <c r="AB67" s="22">
        <f>+Táboa_3!AB67-Táboa_4!AB67</f>
        <v>0</v>
      </c>
      <c r="AC67" s="22">
        <f>+Táboa_3!AC67-Táboa_4!AC67</f>
        <v>0</v>
      </c>
      <c r="AD67" s="22">
        <f>+Táboa_3!AD67-Táboa_4!AD67</f>
        <v>0</v>
      </c>
      <c r="AE67" s="22">
        <f>+Táboa_3!AE67-Táboa_4!AE67</f>
        <v>0</v>
      </c>
      <c r="AF67" s="22">
        <f>+Táboa_3!AF67-Táboa_4!AF67</f>
        <v>0</v>
      </c>
      <c r="AG67" s="22">
        <f>+Táboa_3!AG67-Táboa_4!AG67</f>
        <v>0</v>
      </c>
      <c r="AH67" s="22">
        <f>+Táboa_3!AH67-Táboa_4!AH67</f>
        <v>0</v>
      </c>
      <c r="AI67" s="22">
        <f>+Táboa_3!AI67-Táboa_4!AI67</f>
        <v>0</v>
      </c>
      <c r="AJ67" s="22">
        <f>+Táboa_3!AJ67-Táboa_4!AJ67</f>
        <v>0</v>
      </c>
      <c r="AK67" s="22">
        <f>+Táboa_3!AK67-Táboa_4!AK67</f>
        <v>0</v>
      </c>
      <c r="AL67" s="22">
        <f>+Táboa_3!AL67-Táboa_4!AL67</f>
        <v>0</v>
      </c>
      <c r="AM67" s="22">
        <f>+Táboa_3!AM67-Táboa_4!AM67</f>
        <v>0</v>
      </c>
      <c r="AN67" s="22">
        <f>+Táboa_3!AN67-Táboa_4!AN67</f>
        <v>0</v>
      </c>
      <c r="AO67" s="22">
        <f>+Táboa_3!AO67-Táboa_4!AO67</f>
        <v>0</v>
      </c>
      <c r="AP67" s="22">
        <f>+Táboa_3!AP67-Táboa_4!AP67</f>
        <v>0</v>
      </c>
      <c r="AQ67" s="22">
        <f>+Táboa_3!AQ67-Táboa_4!AQ67</f>
        <v>0</v>
      </c>
      <c r="AR67" s="22">
        <f>+Táboa_3!AR67-Táboa_4!AR67</f>
        <v>0</v>
      </c>
      <c r="AS67" s="22">
        <f>+Táboa_3!AS67-Táboa_4!AS67</f>
        <v>0</v>
      </c>
      <c r="AT67" s="22">
        <f>+Táboa_3!AT67-Táboa_4!AT67</f>
        <v>0</v>
      </c>
      <c r="AU67" s="22">
        <f>+Táboa_3!AU67-Táboa_4!AU67</f>
        <v>0</v>
      </c>
      <c r="AV67" s="22">
        <f>+Táboa_3!AV67-Táboa_4!AV67</f>
        <v>0</v>
      </c>
      <c r="AW67" s="22">
        <f>+Táboa_3!AW67-Táboa_4!AW67</f>
        <v>0</v>
      </c>
      <c r="AX67" s="22">
        <f>+Táboa_3!AX67-Táboa_4!AX67</f>
        <v>0</v>
      </c>
      <c r="AY67" s="22">
        <f>+Táboa_3!AY67-Táboa_4!AY67</f>
        <v>0</v>
      </c>
      <c r="AZ67" s="22">
        <f>+Táboa_3!AZ67-Táboa_4!AZ67</f>
        <v>0</v>
      </c>
      <c r="BA67" s="22">
        <f>+Táboa_3!BA67-Táboa_4!BA67</f>
        <v>0</v>
      </c>
      <c r="BB67" s="22">
        <f>+Táboa_3!BB67-Táboa_4!BB67</f>
        <v>0</v>
      </c>
      <c r="BC67" s="22">
        <f>+Táboa_3!BC67-Táboa_4!BC67</f>
        <v>0</v>
      </c>
      <c r="BD67" s="22">
        <f>+Táboa_3!BD67-Táboa_4!BD67</f>
        <v>0</v>
      </c>
      <c r="BE67" s="22">
        <f>+Táboa_3!BE67-Táboa_4!BE67</f>
        <v>0</v>
      </c>
      <c r="BF67" s="22">
        <f>+Táboa_3!BF67-Táboa_4!BF67</f>
        <v>0</v>
      </c>
      <c r="BG67" s="22">
        <f>+Táboa_3!BG67-Táboa_4!BG67</f>
        <v>0</v>
      </c>
      <c r="BH67" s="22">
        <f>+Táboa_3!BH67-Táboa_4!BH67</f>
        <v>0</v>
      </c>
      <c r="BI67" s="22">
        <f>+Táboa_3!BI67-Táboa_4!BI67</f>
        <v>0</v>
      </c>
      <c r="BJ67" s="22">
        <f>+Táboa_3!BJ67-Táboa_4!BJ67</f>
        <v>0</v>
      </c>
      <c r="BK67" s="22">
        <f>+Táboa_3!BK67-Táboa_4!BK67</f>
        <v>0</v>
      </c>
      <c r="BL67" s="22">
        <f>+Táboa_3!BL67-Táboa_4!BL67</f>
        <v>0</v>
      </c>
      <c r="BM67" s="22">
        <f>+Táboa_3!BM67-Táboa_4!BM67</f>
        <v>0</v>
      </c>
      <c r="BN67" s="22">
        <f>+Táboa_3!BN67-Táboa_4!BN67</f>
        <v>0</v>
      </c>
      <c r="BO67" s="22">
        <f>+Táboa_3!BO67-Táboa_4!BO67</f>
        <v>0</v>
      </c>
      <c r="BP67" s="22">
        <f>+Táboa_3!BP67-Táboa_4!BP67</f>
        <v>0</v>
      </c>
      <c r="BQ67" s="22">
        <f>+Táboa_3!BQ67-Táboa_4!BQ67</f>
        <v>0</v>
      </c>
      <c r="BR67" s="22">
        <f>+Táboa_3!BR67-Táboa_4!BR67</f>
        <v>0</v>
      </c>
      <c r="BS67" s="22">
        <f>+Táboa_3!BS67-Táboa_4!BS67</f>
        <v>0</v>
      </c>
      <c r="BT67" s="22">
        <f>+Táboa_3!BT67-Táboa_4!BT67</f>
        <v>0</v>
      </c>
      <c r="BU67" s="22">
        <f>+Táboa_3!BU67-Táboa_4!BU67</f>
        <v>0</v>
      </c>
      <c r="BV67" s="76">
        <f>+Táboa_3!BV67-Táboa_4!BV67</f>
        <v>0</v>
      </c>
      <c r="BW67" s="113">
        <f t="shared" si="6"/>
        <v>0</v>
      </c>
      <c r="BX67" s="60">
        <f>+Táboa_3!BX67-Táboa_4!BX67</f>
        <v>157458</v>
      </c>
      <c r="BY67" s="22">
        <f>+Táboa_3!BY67-Táboa_4!BY67</f>
        <v>0</v>
      </c>
      <c r="BZ67" s="76">
        <f>+Táboa_3!BZ67-Táboa_4!BZ67</f>
        <v>122526</v>
      </c>
      <c r="CA67" s="113">
        <f t="shared" si="2"/>
        <v>279984</v>
      </c>
      <c r="CB67" s="60">
        <f>+Táboa_3!CB67-Táboa_4!CB67</f>
        <v>0</v>
      </c>
      <c r="CC67" s="76">
        <f>+Táboa_3!CC67-Táboa_4!CC67</f>
        <v>0</v>
      </c>
      <c r="CD67" s="113">
        <f t="shared" si="3"/>
        <v>0</v>
      </c>
      <c r="CE67" s="60">
        <f>+Táboa_3!CE67-Táboa_4!CE67</f>
        <v>0</v>
      </c>
      <c r="CF67" s="22">
        <f>+Táboa_3!CF67-Táboa_4!CF67</f>
        <v>0</v>
      </c>
      <c r="CG67" s="76">
        <f>+Táboa_3!CG67-Táboa_4!CG67</f>
        <v>0</v>
      </c>
      <c r="CH67" s="113">
        <f t="shared" si="4"/>
        <v>0</v>
      </c>
      <c r="CI67" s="81">
        <f t="shared" si="5"/>
        <v>279984</v>
      </c>
      <c r="CJ67" s="113">
        <f t="shared" si="7"/>
        <v>279984</v>
      </c>
      <c r="CK67" s="91"/>
      <c r="CL67" s="32"/>
    </row>
    <row r="68" spans="1:90" x14ac:dyDescent="0.2">
      <c r="A68" s="63" t="s">
        <v>321</v>
      </c>
      <c r="B68" s="57" t="s">
        <v>322</v>
      </c>
      <c r="C68" s="60">
        <f>+Táboa_3!C68-Táboa_4!C68</f>
        <v>17608</v>
      </c>
      <c r="D68" s="22">
        <f>+Táboa_3!D68-Táboa_4!D68</f>
        <v>8612</v>
      </c>
      <c r="E68" s="22">
        <f>+Táboa_3!E68-Táboa_4!E68</f>
        <v>0</v>
      </c>
      <c r="F68" s="22">
        <f>+Táboa_3!F68-Táboa_4!F68</f>
        <v>0</v>
      </c>
      <c r="G68" s="22">
        <f>+Táboa_3!G68-Táboa_4!G68</f>
        <v>9355</v>
      </c>
      <c r="H68" s="22">
        <f>+Táboa_3!H68-Táboa_4!H68</f>
        <v>2063</v>
      </c>
      <c r="I68" s="22">
        <f>+Táboa_3!I68-Táboa_4!I68</f>
        <v>13907</v>
      </c>
      <c r="J68" s="22">
        <f>+Táboa_3!J68-Táboa_4!J68</f>
        <v>8745</v>
      </c>
      <c r="K68" s="22">
        <f>+Táboa_3!K68-Táboa_4!K68</f>
        <v>1717</v>
      </c>
      <c r="L68" s="22">
        <f>+Táboa_3!L68-Táboa_4!L68</f>
        <v>7418</v>
      </c>
      <c r="M68" s="22">
        <f>+Táboa_3!M68-Táboa_4!M68</f>
        <v>8524</v>
      </c>
      <c r="N68" s="22">
        <f>+Táboa_3!N68-Táboa_4!N68</f>
        <v>0</v>
      </c>
      <c r="O68" s="22">
        <f>+Táboa_3!O68-Táboa_4!O68</f>
        <v>266</v>
      </c>
      <c r="P68" s="22">
        <f>+Táboa_3!P68-Táboa_4!P68</f>
        <v>4249</v>
      </c>
      <c r="Q68" s="22">
        <f>+Táboa_3!Q68-Táboa_4!Q68</f>
        <v>9580</v>
      </c>
      <c r="R68" s="22">
        <f>+Táboa_3!R68-Táboa_4!R68</f>
        <v>1947</v>
      </c>
      <c r="S68" s="22">
        <f>+Táboa_3!S68-Táboa_4!S68</f>
        <v>706</v>
      </c>
      <c r="T68" s="22">
        <f>+Táboa_3!T68-Táboa_4!T68</f>
        <v>9398</v>
      </c>
      <c r="U68" s="22">
        <f>+Táboa_3!U68-Táboa_4!U68</f>
        <v>6924</v>
      </c>
      <c r="V68" s="22">
        <f>+Táboa_3!V68-Táboa_4!V68</f>
        <v>6048</v>
      </c>
      <c r="W68" s="22">
        <f>+Táboa_3!W68-Táboa_4!W68</f>
        <v>19373</v>
      </c>
      <c r="X68" s="22">
        <f>+Táboa_3!X68-Táboa_4!X68</f>
        <v>6864</v>
      </c>
      <c r="Y68" s="22">
        <f>+Táboa_3!Y68-Táboa_4!Y68</f>
        <v>62828</v>
      </c>
      <c r="Z68" s="22">
        <f>+Táboa_3!Z68-Táboa_4!Z68</f>
        <v>1214</v>
      </c>
      <c r="AA68" s="22">
        <f>+Táboa_3!AA68-Táboa_4!AA68</f>
        <v>6552</v>
      </c>
      <c r="AB68" s="22">
        <f>+Táboa_3!AB68-Táboa_4!AB68</f>
        <v>7281</v>
      </c>
      <c r="AC68" s="22">
        <f>+Táboa_3!AC68-Táboa_4!AC68</f>
        <v>13447</v>
      </c>
      <c r="AD68" s="22">
        <f>+Táboa_3!AD68-Táboa_4!AD68</f>
        <v>14609</v>
      </c>
      <c r="AE68" s="22">
        <f>+Táboa_3!AE68-Táboa_4!AE68</f>
        <v>10814</v>
      </c>
      <c r="AF68" s="22">
        <f>+Táboa_3!AF68-Táboa_4!AF68</f>
        <v>692</v>
      </c>
      <c r="AG68" s="22">
        <f>+Táboa_3!AG68-Táboa_4!AG68</f>
        <v>23407</v>
      </c>
      <c r="AH68" s="22">
        <f>+Táboa_3!AH68-Táboa_4!AH68</f>
        <v>152000</v>
      </c>
      <c r="AI68" s="22">
        <f>+Táboa_3!AI68-Táboa_4!AI68</f>
        <v>75056</v>
      </c>
      <c r="AJ68" s="22">
        <f>+Táboa_3!AJ68-Táboa_4!AJ68</f>
        <v>21158</v>
      </c>
      <c r="AK68" s="22">
        <f>+Táboa_3!AK68-Táboa_4!AK68</f>
        <v>1711827</v>
      </c>
      <c r="AL68" s="22">
        <f>+Táboa_3!AL68-Táboa_4!AL68</f>
        <v>9006</v>
      </c>
      <c r="AM68" s="22">
        <f>+Táboa_3!AM68-Táboa_4!AM68</f>
        <v>69378</v>
      </c>
      <c r="AN68" s="22">
        <f>+Táboa_3!AN68-Táboa_4!AN68</f>
        <v>73214</v>
      </c>
      <c r="AO68" s="22">
        <f>+Táboa_3!AO68-Táboa_4!AO68</f>
        <v>24955</v>
      </c>
      <c r="AP68" s="22">
        <f>+Táboa_3!AP68-Táboa_4!AP68</f>
        <v>2220</v>
      </c>
      <c r="AQ68" s="22">
        <f>+Táboa_3!AQ68-Táboa_4!AQ68</f>
        <v>49795</v>
      </c>
      <c r="AR68" s="22">
        <f>+Táboa_3!AR68-Táboa_4!AR68</f>
        <v>2552</v>
      </c>
      <c r="AS68" s="22">
        <f>+Táboa_3!AS68-Táboa_4!AS68</f>
        <v>9318</v>
      </c>
      <c r="AT68" s="22">
        <f>+Táboa_3!AT68-Táboa_4!AT68</f>
        <v>25295</v>
      </c>
      <c r="AU68" s="22">
        <f>+Táboa_3!AU68-Táboa_4!AU68</f>
        <v>700</v>
      </c>
      <c r="AV68" s="22">
        <f>+Táboa_3!AV68-Táboa_4!AV68</f>
        <v>1050</v>
      </c>
      <c r="AW68" s="22">
        <f>+Táboa_3!AW68-Táboa_4!AW68</f>
        <v>27613</v>
      </c>
      <c r="AX68" s="22">
        <f>+Táboa_3!AX68-Táboa_4!AX68</f>
        <v>3318</v>
      </c>
      <c r="AY68" s="22">
        <f>+Táboa_3!AY68-Táboa_4!AY68</f>
        <v>17598</v>
      </c>
      <c r="AZ68" s="22">
        <f>+Táboa_3!AZ68-Táboa_4!AZ68</f>
        <v>8219</v>
      </c>
      <c r="BA68" s="22">
        <f>+Táboa_3!BA68-Táboa_4!BA68</f>
        <v>10343</v>
      </c>
      <c r="BB68" s="22">
        <f>+Táboa_3!BB68-Táboa_4!BB68</f>
        <v>243930</v>
      </c>
      <c r="BC68" s="22">
        <f>+Táboa_3!BC68-Táboa_4!BC68</f>
        <v>10347</v>
      </c>
      <c r="BD68" s="22">
        <f>+Táboa_3!BD68-Táboa_4!BD68</f>
        <v>29843</v>
      </c>
      <c r="BE68" s="22">
        <f>+Táboa_3!BE68-Táboa_4!BE68</f>
        <v>1481</v>
      </c>
      <c r="BF68" s="22">
        <f>+Táboa_3!BF68-Táboa_4!BF68</f>
        <v>1028</v>
      </c>
      <c r="BG68" s="22">
        <f>+Táboa_3!BG68-Táboa_4!BG68</f>
        <v>3480</v>
      </c>
      <c r="BH68" s="22">
        <f>+Táboa_3!BH68-Táboa_4!BH68</f>
        <v>4510</v>
      </c>
      <c r="BI68" s="22">
        <f>+Táboa_3!BI68-Táboa_4!BI68</f>
        <v>329</v>
      </c>
      <c r="BJ68" s="22">
        <f>+Táboa_3!BJ68-Táboa_4!BJ68</f>
        <v>3272</v>
      </c>
      <c r="BK68" s="22">
        <f>+Táboa_3!BK68-Táboa_4!BK68</f>
        <v>9265</v>
      </c>
      <c r="BL68" s="22">
        <f>+Táboa_3!BL68-Táboa_4!BL68</f>
        <v>67935</v>
      </c>
      <c r="BM68" s="22">
        <f>+Táboa_3!BM68-Táboa_4!BM68</f>
        <v>14685</v>
      </c>
      <c r="BN68" s="22">
        <f>+Táboa_3!BN68-Táboa_4!BN68</f>
        <v>13196</v>
      </c>
      <c r="BO68" s="22">
        <f>+Táboa_3!BO68-Táboa_4!BO68</f>
        <v>35524</v>
      </c>
      <c r="BP68" s="22">
        <f>+Táboa_3!BP68-Táboa_4!BP68</f>
        <v>22535</v>
      </c>
      <c r="BQ68" s="22">
        <f>+Táboa_3!BQ68-Táboa_4!BQ68</f>
        <v>3873</v>
      </c>
      <c r="BR68" s="22">
        <f>+Táboa_3!BR68-Táboa_4!BR68</f>
        <v>10797</v>
      </c>
      <c r="BS68" s="22">
        <f>+Táboa_3!BS68-Táboa_4!BS68</f>
        <v>4278</v>
      </c>
      <c r="BT68" s="22">
        <f>+Táboa_3!BT68-Táboa_4!BT68</f>
        <v>274</v>
      </c>
      <c r="BU68" s="22">
        <f>+Táboa_3!BU68-Táboa_4!BU68</f>
        <v>4538</v>
      </c>
      <c r="BV68" s="76">
        <f>+Táboa_3!BV68-Táboa_4!BV68</f>
        <v>0</v>
      </c>
      <c r="BW68" s="113">
        <f t="shared" si="6"/>
        <v>3063883</v>
      </c>
      <c r="BX68" s="60">
        <f>+Táboa_3!BX68-Táboa_4!BX68</f>
        <v>330640</v>
      </c>
      <c r="BY68" s="22">
        <f>+Táboa_3!BY68-Táboa_4!BY68</f>
        <v>0</v>
      </c>
      <c r="BZ68" s="76">
        <f>+Táboa_3!BZ68-Táboa_4!BZ68</f>
        <v>22659</v>
      </c>
      <c r="CA68" s="113">
        <f t="shared" si="2"/>
        <v>353299</v>
      </c>
      <c r="CB68" s="60">
        <f>+Táboa_3!CB68-Táboa_4!CB68</f>
        <v>4746414</v>
      </c>
      <c r="CC68" s="76">
        <f>+Táboa_3!CC68-Táboa_4!CC68</f>
        <v>0</v>
      </c>
      <c r="CD68" s="113">
        <f t="shared" si="3"/>
        <v>4746414</v>
      </c>
      <c r="CE68" s="60">
        <f>+Táboa_3!CE68-Táboa_4!CE68</f>
        <v>0</v>
      </c>
      <c r="CF68" s="22">
        <f>+Táboa_3!CF68-Táboa_4!CF68</f>
        <v>0</v>
      </c>
      <c r="CG68" s="76">
        <f>+Táboa_3!CG68-Táboa_4!CG68</f>
        <v>0</v>
      </c>
      <c r="CH68" s="113">
        <f t="shared" si="4"/>
        <v>0</v>
      </c>
      <c r="CI68" s="81">
        <f t="shared" si="5"/>
        <v>5099713</v>
      </c>
      <c r="CJ68" s="113">
        <f t="shared" si="7"/>
        <v>8163596</v>
      </c>
      <c r="CK68" s="91"/>
      <c r="CL68" s="32"/>
    </row>
    <row r="69" spans="1:90" x14ac:dyDescent="0.2">
      <c r="A69" s="63" t="s">
        <v>239</v>
      </c>
      <c r="B69" s="57" t="s">
        <v>240</v>
      </c>
      <c r="C69" s="60">
        <f>+Táboa_3!C69-Táboa_4!C69</f>
        <v>261</v>
      </c>
      <c r="D69" s="22">
        <f>+Táboa_3!D69-Táboa_4!D69</f>
        <v>221</v>
      </c>
      <c r="E69" s="22">
        <f>+Táboa_3!E69-Táboa_4!E69</f>
        <v>40</v>
      </c>
      <c r="F69" s="22">
        <f>+Táboa_3!F69-Táboa_4!F69</f>
        <v>10</v>
      </c>
      <c r="G69" s="22">
        <f>+Táboa_3!G69-Táboa_4!G69</f>
        <v>3</v>
      </c>
      <c r="H69" s="22">
        <f>+Táboa_3!H69-Táboa_4!H69</f>
        <v>90</v>
      </c>
      <c r="I69" s="22">
        <f>+Táboa_3!I69-Táboa_4!I69</f>
        <v>52</v>
      </c>
      <c r="J69" s="22">
        <f>+Táboa_3!J69-Táboa_4!J69</f>
        <v>262</v>
      </c>
      <c r="K69" s="22">
        <f>+Táboa_3!K69-Táboa_4!K69</f>
        <v>3</v>
      </c>
      <c r="L69" s="22">
        <f>+Táboa_3!L69-Táboa_4!L69</f>
        <v>18</v>
      </c>
      <c r="M69" s="22">
        <f>+Táboa_3!M69-Táboa_4!M69</f>
        <v>239</v>
      </c>
      <c r="N69" s="22">
        <f>+Táboa_3!N69-Táboa_4!N69</f>
        <v>0</v>
      </c>
      <c r="O69" s="22">
        <f>+Táboa_3!O69-Táboa_4!O69</f>
        <v>24</v>
      </c>
      <c r="P69" s="22">
        <f>+Táboa_3!P69-Táboa_4!P69</f>
        <v>65</v>
      </c>
      <c r="Q69" s="22">
        <f>+Táboa_3!Q69-Táboa_4!Q69</f>
        <v>0</v>
      </c>
      <c r="R69" s="22">
        <f>+Táboa_3!R69-Táboa_4!R69</f>
        <v>20</v>
      </c>
      <c r="S69" s="22">
        <f>+Táboa_3!S69-Táboa_4!S69</f>
        <v>7</v>
      </c>
      <c r="T69" s="22">
        <f>+Táboa_3!T69-Táboa_4!T69</f>
        <v>0</v>
      </c>
      <c r="U69" s="22">
        <f>+Táboa_3!U69-Táboa_4!U69</f>
        <v>46</v>
      </c>
      <c r="V69" s="22">
        <f>+Táboa_3!V69-Táboa_4!V69</f>
        <v>1947</v>
      </c>
      <c r="W69" s="22">
        <f>+Táboa_3!W69-Táboa_4!W69</f>
        <v>16</v>
      </c>
      <c r="X69" s="22">
        <f>+Táboa_3!X69-Táboa_4!X69</f>
        <v>4</v>
      </c>
      <c r="Y69" s="22">
        <f>+Táboa_3!Y69-Táboa_4!Y69</f>
        <v>344</v>
      </c>
      <c r="Z69" s="22">
        <f>+Táboa_3!Z69-Táboa_4!Z69</f>
        <v>68</v>
      </c>
      <c r="AA69" s="22">
        <f>+Táboa_3!AA69-Táboa_4!AA69</f>
        <v>293</v>
      </c>
      <c r="AB69" s="22">
        <f>+Táboa_3!AB69-Táboa_4!AB69</f>
        <v>134</v>
      </c>
      <c r="AC69" s="22">
        <f>+Táboa_3!AC69-Táboa_4!AC69</f>
        <v>82275</v>
      </c>
      <c r="AD69" s="22">
        <f>+Táboa_3!AD69-Táboa_4!AD69</f>
        <v>487</v>
      </c>
      <c r="AE69" s="22">
        <f>+Táboa_3!AE69-Táboa_4!AE69</f>
        <v>51</v>
      </c>
      <c r="AF69" s="22">
        <f>+Táboa_3!AF69-Táboa_4!AF69</f>
        <v>52</v>
      </c>
      <c r="AG69" s="22">
        <f>+Táboa_3!AG69-Táboa_4!AG69</f>
        <v>681</v>
      </c>
      <c r="AH69" s="22">
        <f>+Táboa_3!AH69-Táboa_4!AH69</f>
        <v>79</v>
      </c>
      <c r="AI69" s="22">
        <f>+Táboa_3!AI69-Táboa_4!AI69</f>
        <v>12</v>
      </c>
      <c r="AJ69" s="22">
        <f>+Táboa_3!AJ69-Táboa_4!AJ69</f>
        <v>0</v>
      </c>
      <c r="AK69" s="22">
        <f>+Táboa_3!AK69-Táboa_4!AK69</f>
        <v>202</v>
      </c>
      <c r="AL69" s="22">
        <f>+Táboa_3!AL69-Táboa_4!AL69</f>
        <v>8462</v>
      </c>
      <c r="AM69" s="22">
        <f>+Táboa_3!AM69-Táboa_4!AM69</f>
        <v>179</v>
      </c>
      <c r="AN69" s="22">
        <f>+Táboa_3!AN69-Táboa_4!AN69</f>
        <v>216</v>
      </c>
      <c r="AO69" s="22">
        <f>+Táboa_3!AO69-Táboa_4!AO69</f>
        <v>875</v>
      </c>
      <c r="AP69" s="22">
        <f>+Táboa_3!AP69-Táboa_4!AP69</f>
        <v>0</v>
      </c>
      <c r="AQ69" s="22">
        <f>+Táboa_3!AQ69-Táboa_4!AQ69</f>
        <v>32</v>
      </c>
      <c r="AR69" s="22">
        <f>+Táboa_3!AR69-Táboa_4!AR69</f>
        <v>0</v>
      </c>
      <c r="AS69" s="22">
        <f>+Táboa_3!AS69-Táboa_4!AS69</f>
        <v>0</v>
      </c>
      <c r="AT69" s="22">
        <f>+Táboa_3!AT69-Táboa_4!AT69</f>
        <v>58</v>
      </c>
      <c r="AU69" s="22">
        <f>+Táboa_3!AU69-Táboa_4!AU69</f>
        <v>9</v>
      </c>
      <c r="AV69" s="22">
        <f>+Táboa_3!AV69-Táboa_4!AV69</f>
        <v>15</v>
      </c>
      <c r="AW69" s="22">
        <f>+Táboa_3!AW69-Táboa_4!AW69</f>
        <v>4</v>
      </c>
      <c r="AX69" s="22">
        <f>+Táboa_3!AX69-Táboa_4!AX69</f>
        <v>1</v>
      </c>
      <c r="AY69" s="22">
        <f>+Táboa_3!AY69-Táboa_4!AY69</f>
        <v>1</v>
      </c>
      <c r="AZ69" s="22">
        <f>+Táboa_3!AZ69-Táboa_4!AZ69</f>
        <v>0</v>
      </c>
      <c r="BA69" s="22">
        <f>+Táboa_3!BA69-Táboa_4!BA69</f>
        <v>1</v>
      </c>
      <c r="BB69" s="22">
        <f>+Táboa_3!BB69-Táboa_4!BB69</f>
        <v>0</v>
      </c>
      <c r="BC69" s="22">
        <f>+Táboa_3!BC69-Táboa_4!BC69</f>
        <v>0</v>
      </c>
      <c r="BD69" s="22">
        <f>+Táboa_3!BD69-Táboa_4!BD69</f>
        <v>2</v>
      </c>
      <c r="BE69" s="22">
        <f>+Táboa_3!BE69-Táboa_4!BE69</f>
        <v>0</v>
      </c>
      <c r="BF69" s="22">
        <f>+Táboa_3!BF69-Táboa_4!BF69</f>
        <v>0</v>
      </c>
      <c r="BG69" s="22">
        <f>+Táboa_3!BG69-Táboa_4!BG69</f>
        <v>0</v>
      </c>
      <c r="BH69" s="22">
        <f>+Táboa_3!BH69-Táboa_4!BH69</f>
        <v>444</v>
      </c>
      <c r="BI69" s="22">
        <f>+Táboa_3!BI69-Táboa_4!BI69</f>
        <v>0</v>
      </c>
      <c r="BJ69" s="22">
        <f>+Táboa_3!BJ69-Táboa_4!BJ69</f>
        <v>0</v>
      </c>
      <c r="BK69" s="22">
        <f>+Táboa_3!BK69-Táboa_4!BK69</f>
        <v>37</v>
      </c>
      <c r="BL69" s="22">
        <f>+Táboa_3!BL69-Táboa_4!BL69</f>
        <v>142</v>
      </c>
      <c r="BM69" s="22">
        <f>+Táboa_3!BM69-Táboa_4!BM69</f>
        <v>0</v>
      </c>
      <c r="BN69" s="22">
        <f>+Táboa_3!BN69-Táboa_4!BN69</f>
        <v>13</v>
      </c>
      <c r="BO69" s="22">
        <f>+Táboa_3!BO69-Táboa_4!BO69</f>
        <v>7</v>
      </c>
      <c r="BP69" s="22">
        <f>+Táboa_3!BP69-Táboa_4!BP69</f>
        <v>42</v>
      </c>
      <c r="BQ69" s="22">
        <f>+Táboa_3!BQ69-Táboa_4!BQ69</f>
        <v>3</v>
      </c>
      <c r="BR69" s="22">
        <f>+Táboa_3!BR69-Táboa_4!BR69</f>
        <v>4</v>
      </c>
      <c r="BS69" s="22">
        <f>+Táboa_3!BS69-Táboa_4!BS69</f>
        <v>11</v>
      </c>
      <c r="BT69" s="22">
        <f>+Táboa_3!BT69-Táboa_4!BT69</f>
        <v>11</v>
      </c>
      <c r="BU69" s="22">
        <f>+Táboa_3!BU69-Táboa_4!BU69</f>
        <v>55</v>
      </c>
      <c r="BV69" s="76">
        <f>+Táboa_3!BV69-Táboa_4!BV69</f>
        <v>0</v>
      </c>
      <c r="BW69" s="113">
        <f t="shared" si="6"/>
        <v>98630</v>
      </c>
      <c r="BX69" s="60">
        <f>+Táboa_3!BX69-Táboa_4!BX69</f>
        <v>271046</v>
      </c>
      <c r="BY69" s="22">
        <f>+Táboa_3!BY69-Táboa_4!BY69</f>
        <v>1407</v>
      </c>
      <c r="BZ69" s="76">
        <f>+Táboa_3!BZ69-Táboa_4!BZ69</f>
        <v>0</v>
      </c>
      <c r="CA69" s="113">
        <f t="shared" si="2"/>
        <v>272453</v>
      </c>
      <c r="CB69" s="60">
        <f>+Táboa_3!CB69-Táboa_4!CB69</f>
        <v>138412</v>
      </c>
      <c r="CC69" s="76">
        <f>+Táboa_3!CC69-Táboa_4!CC69</f>
        <v>3</v>
      </c>
      <c r="CD69" s="113">
        <f t="shared" si="3"/>
        <v>138415</v>
      </c>
      <c r="CE69" s="60">
        <f>+Táboa_3!CE69-Táboa_4!CE69</f>
        <v>38709</v>
      </c>
      <c r="CF69" s="22">
        <f>+Táboa_3!CF69-Táboa_4!CF69</f>
        <v>42378</v>
      </c>
      <c r="CG69" s="76">
        <f>+Táboa_3!CG69-Táboa_4!CG69</f>
        <v>8730</v>
      </c>
      <c r="CH69" s="113">
        <f t="shared" si="4"/>
        <v>89817</v>
      </c>
      <c r="CI69" s="81">
        <f t="shared" si="5"/>
        <v>500685</v>
      </c>
      <c r="CJ69" s="113">
        <f t="shared" si="7"/>
        <v>599315</v>
      </c>
      <c r="CK69" s="91"/>
      <c r="CL69" s="32"/>
    </row>
    <row r="70" spans="1:90" x14ac:dyDescent="0.2">
      <c r="A70" s="63" t="s">
        <v>241</v>
      </c>
      <c r="B70" s="57" t="s">
        <v>242</v>
      </c>
      <c r="C70" s="60">
        <f>+Táboa_3!C70-Táboa_4!C70</f>
        <v>13559</v>
      </c>
      <c r="D70" s="22">
        <f>+Táboa_3!D70-Táboa_4!D70</f>
        <v>22831</v>
      </c>
      <c r="E70" s="22">
        <f>+Táboa_3!E70-Táboa_4!E70</f>
        <v>0</v>
      </c>
      <c r="F70" s="22">
        <f>+Táboa_3!F70-Táboa_4!F70</f>
        <v>0</v>
      </c>
      <c r="G70" s="22">
        <f>+Táboa_3!G70-Táboa_4!G70</f>
        <v>3471</v>
      </c>
      <c r="H70" s="22">
        <f>+Táboa_3!H70-Táboa_4!H70</f>
        <v>1278</v>
      </c>
      <c r="I70" s="22">
        <f>+Táboa_3!I70-Táboa_4!I70</f>
        <v>2749</v>
      </c>
      <c r="J70" s="22">
        <f>+Táboa_3!J70-Táboa_4!J70</f>
        <v>1897</v>
      </c>
      <c r="K70" s="22">
        <f>+Táboa_3!K70-Táboa_4!K70</f>
        <v>1403</v>
      </c>
      <c r="L70" s="22">
        <f>+Táboa_3!L70-Táboa_4!L70</f>
        <v>1591</v>
      </c>
      <c r="M70" s="22">
        <f>+Táboa_3!M70-Táboa_4!M70</f>
        <v>1206</v>
      </c>
      <c r="N70" s="22">
        <f>+Táboa_3!N70-Táboa_4!N70</f>
        <v>0</v>
      </c>
      <c r="O70" s="22">
        <f>+Táboa_3!O70-Táboa_4!O70</f>
        <v>319</v>
      </c>
      <c r="P70" s="22">
        <f>+Táboa_3!P70-Táboa_4!P70</f>
        <v>1324</v>
      </c>
      <c r="Q70" s="22">
        <f>+Táboa_3!Q70-Táboa_4!Q70</f>
        <v>4673</v>
      </c>
      <c r="R70" s="22">
        <f>+Táboa_3!R70-Táboa_4!R70</f>
        <v>640</v>
      </c>
      <c r="S70" s="22">
        <f>+Táboa_3!S70-Táboa_4!S70</f>
        <v>804</v>
      </c>
      <c r="T70" s="22">
        <f>+Táboa_3!T70-Táboa_4!T70</f>
        <v>1524</v>
      </c>
      <c r="U70" s="22">
        <f>+Táboa_3!U70-Táboa_4!U70</f>
        <v>1084</v>
      </c>
      <c r="V70" s="22">
        <f>+Táboa_3!V70-Táboa_4!V70</f>
        <v>1312</v>
      </c>
      <c r="W70" s="22">
        <f>+Táboa_3!W70-Táboa_4!W70</f>
        <v>4592</v>
      </c>
      <c r="X70" s="22">
        <f>+Táboa_3!X70-Táboa_4!X70</f>
        <v>491</v>
      </c>
      <c r="Y70" s="22">
        <f>+Táboa_3!Y70-Táboa_4!Y70</f>
        <v>3293</v>
      </c>
      <c r="Z70" s="22">
        <f>+Táboa_3!Z70-Táboa_4!Z70</f>
        <v>608</v>
      </c>
      <c r="AA70" s="22">
        <f>+Táboa_3!AA70-Táboa_4!AA70</f>
        <v>346</v>
      </c>
      <c r="AB70" s="22">
        <f>+Táboa_3!AB70-Táboa_4!AB70</f>
        <v>418</v>
      </c>
      <c r="AC70" s="22">
        <f>+Táboa_3!AC70-Táboa_4!AC70</f>
        <v>12663</v>
      </c>
      <c r="AD70" s="22">
        <f>+Táboa_3!AD70-Táboa_4!AD70</f>
        <v>1045</v>
      </c>
      <c r="AE70" s="22">
        <f>+Táboa_3!AE70-Táboa_4!AE70</f>
        <v>710</v>
      </c>
      <c r="AF70" s="22">
        <f>+Táboa_3!AF70-Táboa_4!AF70</f>
        <v>253</v>
      </c>
      <c r="AG70" s="22">
        <f>+Táboa_3!AG70-Táboa_4!AG70</f>
        <v>2164</v>
      </c>
      <c r="AH70" s="22">
        <f>+Táboa_3!AH70-Táboa_4!AH70</f>
        <v>8709</v>
      </c>
      <c r="AI70" s="22">
        <f>+Táboa_3!AI70-Táboa_4!AI70</f>
        <v>5643</v>
      </c>
      <c r="AJ70" s="22">
        <f>+Táboa_3!AJ70-Táboa_4!AJ70</f>
        <v>3547</v>
      </c>
      <c r="AK70" s="22">
        <f>+Táboa_3!AK70-Táboa_4!AK70</f>
        <v>24542</v>
      </c>
      <c r="AL70" s="22">
        <f>+Táboa_3!AL70-Táboa_4!AL70</f>
        <v>67391</v>
      </c>
      <c r="AM70" s="22">
        <f>+Táboa_3!AM70-Táboa_4!AM70</f>
        <v>18200</v>
      </c>
      <c r="AN70" s="22">
        <f>+Táboa_3!AN70-Táboa_4!AN70</f>
        <v>15761</v>
      </c>
      <c r="AO70" s="22">
        <f>+Táboa_3!AO70-Táboa_4!AO70</f>
        <v>120539</v>
      </c>
      <c r="AP70" s="22">
        <f>+Táboa_3!AP70-Táboa_4!AP70</f>
        <v>370</v>
      </c>
      <c r="AQ70" s="22">
        <f>+Táboa_3!AQ70-Táboa_4!AQ70</f>
        <v>6921</v>
      </c>
      <c r="AR70" s="22">
        <f>+Táboa_3!AR70-Táboa_4!AR70</f>
        <v>1776</v>
      </c>
      <c r="AS70" s="22">
        <f>+Táboa_3!AS70-Táboa_4!AS70</f>
        <v>1147</v>
      </c>
      <c r="AT70" s="22">
        <f>+Táboa_3!AT70-Táboa_4!AT70</f>
        <v>2367</v>
      </c>
      <c r="AU70" s="22">
        <f>+Táboa_3!AU70-Táboa_4!AU70</f>
        <v>131</v>
      </c>
      <c r="AV70" s="22">
        <f>+Táboa_3!AV70-Táboa_4!AV70</f>
        <v>732</v>
      </c>
      <c r="AW70" s="22">
        <f>+Táboa_3!AW70-Táboa_4!AW70</f>
        <v>0</v>
      </c>
      <c r="AX70" s="22">
        <f>+Táboa_3!AX70-Táboa_4!AX70</f>
        <v>1186</v>
      </c>
      <c r="AY70" s="22">
        <f>+Táboa_3!AY70-Táboa_4!AY70</f>
        <v>2268</v>
      </c>
      <c r="AZ70" s="22">
        <f>+Táboa_3!AZ70-Táboa_4!AZ70</f>
        <v>776</v>
      </c>
      <c r="BA70" s="22">
        <f>+Táboa_3!BA70-Táboa_4!BA70</f>
        <v>7448</v>
      </c>
      <c r="BB70" s="22">
        <f>+Táboa_3!BB70-Táboa_4!BB70</f>
        <v>1138</v>
      </c>
      <c r="BC70" s="22">
        <f>+Táboa_3!BC70-Táboa_4!BC70</f>
        <v>9295</v>
      </c>
      <c r="BD70" s="22">
        <f>+Táboa_3!BD70-Táboa_4!BD70</f>
        <v>2060</v>
      </c>
      <c r="BE70" s="22">
        <f>+Táboa_3!BE70-Táboa_4!BE70</f>
        <v>158</v>
      </c>
      <c r="BF70" s="22">
        <f>+Táboa_3!BF70-Táboa_4!BF70</f>
        <v>307</v>
      </c>
      <c r="BG70" s="22">
        <f>+Táboa_3!BG70-Táboa_4!BG70</f>
        <v>1057</v>
      </c>
      <c r="BH70" s="22">
        <f>+Táboa_3!BH70-Táboa_4!BH70</f>
        <v>5904</v>
      </c>
      <c r="BI70" s="22">
        <f>+Táboa_3!BI70-Táboa_4!BI70</f>
        <v>158</v>
      </c>
      <c r="BJ70" s="22">
        <f>+Táboa_3!BJ70-Táboa_4!BJ70</f>
        <v>396</v>
      </c>
      <c r="BK70" s="22">
        <f>+Táboa_3!BK70-Táboa_4!BK70</f>
        <v>1467</v>
      </c>
      <c r="BL70" s="22">
        <f>+Táboa_3!BL70-Táboa_4!BL70</f>
        <v>6666</v>
      </c>
      <c r="BM70" s="22">
        <f>+Táboa_3!BM70-Táboa_4!BM70</f>
        <v>33</v>
      </c>
      <c r="BN70" s="22">
        <f>+Táboa_3!BN70-Táboa_4!BN70</f>
        <v>541</v>
      </c>
      <c r="BO70" s="22">
        <f>+Táboa_3!BO70-Táboa_4!BO70</f>
        <v>813</v>
      </c>
      <c r="BP70" s="22">
        <f>+Táboa_3!BP70-Táboa_4!BP70</f>
        <v>603</v>
      </c>
      <c r="BQ70" s="22">
        <f>+Táboa_3!BQ70-Táboa_4!BQ70</f>
        <v>5098</v>
      </c>
      <c r="BR70" s="22">
        <f>+Táboa_3!BR70-Táboa_4!BR70</f>
        <v>1111</v>
      </c>
      <c r="BS70" s="22">
        <f>+Táboa_3!BS70-Táboa_4!BS70</f>
        <v>74</v>
      </c>
      <c r="BT70" s="22">
        <f>+Táboa_3!BT70-Táboa_4!BT70</f>
        <v>148</v>
      </c>
      <c r="BU70" s="22">
        <f>+Táboa_3!BU70-Táboa_4!BU70</f>
        <v>1472</v>
      </c>
      <c r="BV70" s="76">
        <f>+Táboa_3!BV70-Táboa_4!BV70</f>
        <v>0</v>
      </c>
      <c r="BW70" s="113">
        <f t="shared" si="6"/>
        <v>416201</v>
      </c>
      <c r="BX70" s="60">
        <f>+Táboa_3!BX70-Táboa_4!BX70</f>
        <v>616871</v>
      </c>
      <c r="BY70" s="22">
        <f>+Táboa_3!BY70-Táboa_4!BY70</f>
        <v>0</v>
      </c>
      <c r="BZ70" s="76">
        <f>+Táboa_3!BZ70-Táboa_4!BZ70</f>
        <v>0</v>
      </c>
      <c r="CA70" s="113">
        <f t="shared" si="2"/>
        <v>616871</v>
      </c>
      <c r="CB70" s="60">
        <f>+Táboa_3!CB70-Táboa_4!CB70</f>
        <v>0</v>
      </c>
      <c r="CC70" s="76">
        <f>+Táboa_3!CC70-Táboa_4!CC70</f>
        <v>0</v>
      </c>
      <c r="CD70" s="113">
        <f t="shared" si="3"/>
        <v>0</v>
      </c>
      <c r="CE70" s="60">
        <f>+Táboa_3!CE70-Táboa_4!CE70</f>
        <v>20884</v>
      </c>
      <c r="CF70" s="22">
        <f>+Táboa_3!CF70-Táboa_4!CF70</f>
        <v>10307</v>
      </c>
      <c r="CG70" s="76">
        <f>+Táboa_3!CG70-Táboa_4!CG70</f>
        <v>367</v>
      </c>
      <c r="CH70" s="113">
        <f t="shared" si="4"/>
        <v>31558</v>
      </c>
      <c r="CI70" s="81">
        <f t="shared" si="5"/>
        <v>648429</v>
      </c>
      <c r="CJ70" s="113">
        <f t="shared" si="7"/>
        <v>1064630</v>
      </c>
      <c r="CK70" s="91"/>
      <c r="CL70" s="32"/>
    </row>
    <row r="71" spans="1:90" ht="22.5" x14ac:dyDescent="0.2">
      <c r="A71" s="63" t="s">
        <v>243</v>
      </c>
      <c r="B71" s="57" t="s">
        <v>244</v>
      </c>
      <c r="C71" s="60">
        <f>+Táboa_3!C71-Táboa_4!C71</f>
        <v>117613</v>
      </c>
      <c r="D71" s="22">
        <f>+Táboa_3!D71-Táboa_4!D71</f>
        <v>14346</v>
      </c>
      <c r="E71" s="22">
        <f>+Táboa_3!E71-Táboa_4!E71</f>
        <v>23543</v>
      </c>
      <c r="F71" s="22">
        <f>+Táboa_3!F71-Táboa_4!F71</f>
        <v>3290</v>
      </c>
      <c r="G71" s="22">
        <f>+Táboa_3!G71-Táboa_4!G71</f>
        <v>9833</v>
      </c>
      <c r="H71" s="22">
        <f>+Táboa_3!H71-Táboa_4!H71</f>
        <v>54488</v>
      </c>
      <c r="I71" s="22">
        <f>+Táboa_3!I71-Táboa_4!I71</f>
        <v>243564</v>
      </c>
      <c r="J71" s="22">
        <f>+Táboa_3!J71-Táboa_4!J71</f>
        <v>62108</v>
      </c>
      <c r="K71" s="22">
        <f>+Táboa_3!K71-Táboa_4!K71</f>
        <v>83841</v>
      </c>
      <c r="L71" s="22">
        <f>+Táboa_3!L71-Táboa_4!L71</f>
        <v>60263</v>
      </c>
      <c r="M71" s="22">
        <f>+Táboa_3!M71-Táboa_4!M71</f>
        <v>45385</v>
      </c>
      <c r="N71" s="22">
        <f>+Táboa_3!N71-Táboa_4!N71</f>
        <v>0</v>
      </c>
      <c r="O71" s="22">
        <f>+Táboa_3!O71-Táboa_4!O71</f>
        <v>2208</v>
      </c>
      <c r="P71" s="22">
        <f>+Táboa_3!P71-Táboa_4!P71</f>
        <v>37022</v>
      </c>
      <c r="Q71" s="22">
        <f>+Táboa_3!Q71-Táboa_4!Q71</f>
        <v>47255</v>
      </c>
      <c r="R71" s="22">
        <f>+Táboa_3!R71-Táboa_4!R71</f>
        <v>31218</v>
      </c>
      <c r="S71" s="22">
        <f>+Táboa_3!S71-Táboa_4!S71</f>
        <v>8055</v>
      </c>
      <c r="T71" s="22">
        <f>+Táboa_3!T71-Táboa_4!T71</f>
        <v>48061</v>
      </c>
      <c r="U71" s="22">
        <f>+Táboa_3!U71-Táboa_4!U71</f>
        <v>55279</v>
      </c>
      <c r="V71" s="22">
        <f>+Táboa_3!V71-Táboa_4!V71</f>
        <v>26390</v>
      </c>
      <c r="W71" s="22">
        <f>+Táboa_3!W71-Táboa_4!W71</f>
        <v>49009</v>
      </c>
      <c r="X71" s="22">
        <f>+Táboa_3!X71-Táboa_4!X71</f>
        <v>54820</v>
      </c>
      <c r="Y71" s="22">
        <f>+Táboa_3!Y71-Táboa_4!Y71</f>
        <v>57395</v>
      </c>
      <c r="Z71" s="22">
        <f>+Táboa_3!Z71-Táboa_4!Z71</f>
        <v>14822</v>
      </c>
      <c r="AA71" s="22">
        <f>+Táboa_3!AA71-Táboa_4!AA71</f>
        <v>38756</v>
      </c>
      <c r="AB71" s="22">
        <f>+Táboa_3!AB71-Táboa_4!AB71</f>
        <v>48287</v>
      </c>
      <c r="AC71" s="22">
        <f>+Táboa_3!AC71-Táboa_4!AC71</f>
        <v>156874</v>
      </c>
      <c r="AD71" s="22">
        <f>+Táboa_3!AD71-Táboa_4!AD71</f>
        <v>50113</v>
      </c>
      <c r="AE71" s="22">
        <f>+Táboa_3!AE71-Táboa_4!AE71</f>
        <v>11434</v>
      </c>
      <c r="AF71" s="22">
        <f>+Táboa_3!AF71-Táboa_4!AF71</f>
        <v>8339</v>
      </c>
      <c r="AG71" s="22">
        <f>+Táboa_3!AG71-Táboa_4!AG71</f>
        <v>31561</v>
      </c>
      <c r="AH71" s="22">
        <f>+Táboa_3!AH71-Táboa_4!AH71</f>
        <v>80071</v>
      </c>
      <c r="AI71" s="22">
        <f>+Táboa_3!AI71-Táboa_4!AI71</f>
        <v>23294</v>
      </c>
      <c r="AJ71" s="22">
        <f>+Táboa_3!AJ71-Táboa_4!AJ71</f>
        <v>5029</v>
      </c>
      <c r="AK71" s="22">
        <f>+Táboa_3!AK71-Táboa_4!AK71</f>
        <v>148018</v>
      </c>
      <c r="AL71" s="22">
        <f>+Táboa_3!AL71-Táboa_4!AL71</f>
        <v>60992</v>
      </c>
      <c r="AM71" s="22">
        <f>+Táboa_3!AM71-Táboa_4!AM71</f>
        <v>310707</v>
      </c>
      <c r="AN71" s="22">
        <f>+Táboa_3!AN71-Táboa_4!AN71</f>
        <v>48119</v>
      </c>
      <c r="AO71" s="22">
        <f>+Táboa_3!AO71-Táboa_4!AO71</f>
        <v>70542</v>
      </c>
      <c r="AP71" s="22">
        <f>+Táboa_3!AP71-Táboa_4!AP71</f>
        <v>4362</v>
      </c>
      <c r="AQ71" s="22">
        <f>+Táboa_3!AQ71-Táboa_4!AQ71</f>
        <v>14457</v>
      </c>
      <c r="AR71" s="22">
        <f>+Táboa_3!AR71-Táboa_4!AR71</f>
        <v>1788</v>
      </c>
      <c r="AS71" s="22">
        <f>+Táboa_3!AS71-Táboa_4!AS71</f>
        <v>11799</v>
      </c>
      <c r="AT71" s="22">
        <f>+Táboa_3!AT71-Táboa_4!AT71</f>
        <v>252749</v>
      </c>
      <c r="AU71" s="22">
        <f>+Táboa_3!AU71-Táboa_4!AU71</f>
        <v>6403</v>
      </c>
      <c r="AV71" s="22">
        <f>+Táboa_3!AV71-Táboa_4!AV71</f>
        <v>1731</v>
      </c>
      <c r="AW71" s="22">
        <f>+Táboa_3!AW71-Táboa_4!AW71</f>
        <v>36865</v>
      </c>
      <c r="AX71" s="22">
        <f>+Táboa_3!AX71-Táboa_4!AX71</f>
        <v>4323</v>
      </c>
      <c r="AY71" s="22">
        <f>+Táboa_3!AY71-Táboa_4!AY71</f>
        <v>7547</v>
      </c>
      <c r="AZ71" s="22">
        <f>+Táboa_3!AZ71-Táboa_4!AZ71</f>
        <v>1076</v>
      </c>
      <c r="BA71" s="22">
        <f>+Táboa_3!BA71-Táboa_4!BA71</f>
        <v>4865</v>
      </c>
      <c r="BB71" s="22">
        <f>+Táboa_3!BB71-Táboa_4!BB71</f>
        <v>2516</v>
      </c>
      <c r="BC71" s="22">
        <f>+Táboa_3!BC71-Táboa_4!BC71</f>
        <v>7122</v>
      </c>
      <c r="BD71" s="22">
        <f>+Táboa_3!BD71-Táboa_4!BD71</f>
        <v>18583</v>
      </c>
      <c r="BE71" s="22">
        <f>+Táboa_3!BE71-Táboa_4!BE71</f>
        <v>896</v>
      </c>
      <c r="BF71" s="22">
        <f>+Táboa_3!BF71-Táboa_4!BF71</f>
        <v>9828</v>
      </c>
      <c r="BG71" s="22">
        <f>+Táboa_3!BG71-Táboa_4!BG71</f>
        <v>5909</v>
      </c>
      <c r="BH71" s="22">
        <f>+Táboa_3!BH71-Táboa_4!BH71</f>
        <v>4326</v>
      </c>
      <c r="BI71" s="22">
        <f>+Táboa_3!BI71-Táboa_4!BI71</f>
        <v>268</v>
      </c>
      <c r="BJ71" s="22">
        <f>+Táboa_3!BJ71-Táboa_4!BJ71</f>
        <v>1089</v>
      </c>
      <c r="BK71" s="22">
        <f>+Táboa_3!BK71-Táboa_4!BK71</f>
        <v>13277</v>
      </c>
      <c r="BL71" s="22">
        <f>+Táboa_3!BL71-Táboa_4!BL71</f>
        <v>17030</v>
      </c>
      <c r="BM71" s="22">
        <f>+Táboa_3!BM71-Táboa_4!BM71</f>
        <v>3758</v>
      </c>
      <c r="BN71" s="22">
        <f>+Táboa_3!BN71-Táboa_4!BN71</f>
        <v>2747</v>
      </c>
      <c r="BO71" s="22">
        <f>+Táboa_3!BO71-Táboa_4!BO71</f>
        <v>89549</v>
      </c>
      <c r="BP71" s="22">
        <f>+Táboa_3!BP71-Táboa_4!BP71</f>
        <v>235325</v>
      </c>
      <c r="BQ71" s="22">
        <f>+Táboa_3!BQ71-Táboa_4!BQ71</f>
        <v>11265</v>
      </c>
      <c r="BR71" s="22">
        <f>+Táboa_3!BR71-Táboa_4!BR71</f>
        <v>1647</v>
      </c>
      <c r="BS71" s="22">
        <f>+Táboa_3!BS71-Táboa_4!BS71</f>
        <v>3548</v>
      </c>
      <c r="BT71" s="22">
        <f>+Táboa_3!BT71-Táboa_4!BT71</f>
        <v>1868</v>
      </c>
      <c r="BU71" s="22">
        <f>+Táboa_3!BU71-Táboa_4!BU71</f>
        <v>15866</v>
      </c>
      <c r="BV71" s="76">
        <f>+Táboa_3!BV71-Táboa_4!BV71</f>
        <v>0</v>
      </c>
      <c r="BW71" s="113">
        <f t="shared" ref="BW71:BW102" si="8">SUM(C71:BV71)</f>
        <v>3036326</v>
      </c>
      <c r="BX71" s="60">
        <f>+Táboa_3!BX71-Táboa_4!BX71</f>
        <v>1085362</v>
      </c>
      <c r="BY71" s="22">
        <f>+Táboa_3!BY71-Táboa_4!BY71</f>
        <v>87625</v>
      </c>
      <c r="BZ71" s="76">
        <f>+Táboa_3!BZ71-Táboa_4!BZ71</f>
        <v>3369</v>
      </c>
      <c r="CA71" s="113">
        <f t="shared" si="2"/>
        <v>1176356</v>
      </c>
      <c r="CB71" s="60">
        <f>+Táboa_3!CB71-Táboa_4!CB71</f>
        <v>424933</v>
      </c>
      <c r="CC71" s="76">
        <f>+Táboa_3!CC71-Táboa_4!CC71</f>
        <v>0</v>
      </c>
      <c r="CD71" s="113">
        <f t="shared" si="3"/>
        <v>424933</v>
      </c>
      <c r="CE71" s="60">
        <f>+Táboa_3!CE71-Táboa_4!CE71</f>
        <v>619955</v>
      </c>
      <c r="CF71" s="22">
        <f>+Táboa_3!CF71-Táboa_4!CF71</f>
        <v>703467</v>
      </c>
      <c r="CG71" s="76">
        <f>+Táboa_3!CG71-Táboa_4!CG71</f>
        <v>323024</v>
      </c>
      <c r="CH71" s="113">
        <f t="shared" si="4"/>
        <v>1646446</v>
      </c>
      <c r="CI71" s="81">
        <f t="shared" si="5"/>
        <v>3247735</v>
      </c>
      <c r="CJ71" s="113">
        <f t="shared" ref="CJ71:CJ102" si="9">CI71+BW71</f>
        <v>6284061</v>
      </c>
      <c r="CK71" s="91"/>
      <c r="CL71" s="32"/>
    </row>
    <row r="72" spans="1:90" ht="22.5" x14ac:dyDescent="0.2">
      <c r="A72" s="63" t="s">
        <v>245</v>
      </c>
      <c r="B72" s="57" t="s">
        <v>246</v>
      </c>
      <c r="C72" s="60">
        <f>+Táboa_3!C72-Táboa_4!C72</f>
        <v>16749</v>
      </c>
      <c r="D72" s="22">
        <f>+Táboa_3!D72-Táboa_4!D72</f>
        <v>4004</v>
      </c>
      <c r="E72" s="22">
        <f>+Táboa_3!E72-Táboa_4!E72</f>
        <v>1585</v>
      </c>
      <c r="F72" s="22">
        <f>+Táboa_3!F72-Táboa_4!F72</f>
        <v>273</v>
      </c>
      <c r="G72" s="22">
        <f>+Táboa_3!G72-Táboa_4!G72</f>
        <v>496</v>
      </c>
      <c r="H72" s="22">
        <f>+Táboa_3!H72-Táboa_4!H72</f>
        <v>3890</v>
      </c>
      <c r="I72" s="22">
        <f>+Táboa_3!I72-Táboa_4!I72</f>
        <v>13803</v>
      </c>
      <c r="J72" s="22">
        <f>+Táboa_3!J72-Táboa_4!J72</f>
        <v>2499</v>
      </c>
      <c r="K72" s="22">
        <f>+Táboa_3!K72-Táboa_4!K72</f>
        <v>8759</v>
      </c>
      <c r="L72" s="22">
        <f>+Táboa_3!L72-Táboa_4!L72</f>
        <v>5223</v>
      </c>
      <c r="M72" s="22">
        <f>+Táboa_3!M72-Táboa_4!M72</f>
        <v>4873</v>
      </c>
      <c r="N72" s="22">
        <f>+Táboa_3!N72-Táboa_4!N72</f>
        <v>0</v>
      </c>
      <c r="O72" s="22">
        <f>+Táboa_3!O72-Táboa_4!O72</f>
        <v>680</v>
      </c>
      <c r="P72" s="22">
        <f>+Táboa_3!P72-Táboa_4!P72</f>
        <v>35377</v>
      </c>
      <c r="Q72" s="22">
        <f>+Táboa_3!Q72-Táboa_4!Q72</f>
        <v>6238</v>
      </c>
      <c r="R72" s="22">
        <f>+Táboa_3!R72-Táboa_4!R72</f>
        <v>2066</v>
      </c>
      <c r="S72" s="22">
        <f>+Táboa_3!S72-Táboa_4!S72</f>
        <v>625</v>
      </c>
      <c r="T72" s="22">
        <f>+Táboa_3!T72-Táboa_4!T72</f>
        <v>582</v>
      </c>
      <c r="U72" s="22">
        <f>+Táboa_3!U72-Táboa_4!U72</f>
        <v>3322</v>
      </c>
      <c r="V72" s="22">
        <f>+Táboa_3!V72-Táboa_4!V72</f>
        <v>1329</v>
      </c>
      <c r="W72" s="22">
        <f>+Táboa_3!W72-Táboa_4!W72</f>
        <v>2499</v>
      </c>
      <c r="X72" s="22">
        <f>+Táboa_3!X72-Táboa_4!X72</f>
        <v>3220</v>
      </c>
      <c r="Y72" s="22">
        <f>+Táboa_3!Y72-Táboa_4!Y72</f>
        <v>5853</v>
      </c>
      <c r="Z72" s="22">
        <f>+Táboa_3!Z72-Táboa_4!Z72</f>
        <v>3755</v>
      </c>
      <c r="AA72" s="22">
        <f>+Táboa_3!AA72-Táboa_4!AA72</f>
        <v>3763</v>
      </c>
      <c r="AB72" s="22">
        <f>+Táboa_3!AB72-Táboa_4!AB72</f>
        <v>5519</v>
      </c>
      <c r="AC72" s="22">
        <f>+Táboa_3!AC72-Táboa_4!AC72</f>
        <v>24536</v>
      </c>
      <c r="AD72" s="22">
        <f>+Táboa_3!AD72-Táboa_4!AD72</f>
        <v>5698</v>
      </c>
      <c r="AE72" s="22">
        <f>+Táboa_3!AE72-Táboa_4!AE72</f>
        <v>1413</v>
      </c>
      <c r="AF72" s="22">
        <f>+Táboa_3!AF72-Táboa_4!AF72</f>
        <v>1678</v>
      </c>
      <c r="AG72" s="22">
        <f>+Táboa_3!AG72-Táboa_4!AG72</f>
        <v>5589</v>
      </c>
      <c r="AH72" s="22">
        <f>+Táboa_3!AH72-Táboa_4!AH72</f>
        <v>8625</v>
      </c>
      <c r="AI72" s="22">
        <f>+Táboa_3!AI72-Táboa_4!AI72</f>
        <v>1007</v>
      </c>
      <c r="AJ72" s="22">
        <f>+Táboa_3!AJ72-Táboa_4!AJ72</f>
        <v>199</v>
      </c>
      <c r="AK72" s="22">
        <f>+Táboa_3!AK72-Táboa_4!AK72</f>
        <v>15933</v>
      </c>
      <c r="AL72" s="22">
        <f>+Táboa_3!AL72-Táboa_4!AL72</f>
        <v>4106</v>
      </c>
      <c r="AM72" s="22">
        <f>+Táboa_3!AM72-Táboa_4!AM72</f>
        <v>5374</v>
      </c>
      <c r="AN72" s="22">
        <f>+Táboa_3!AN72-Táboa_4!AN72</f>
        <v>3332</v>
      </c>
      <c r="AO72" s="22">
        <f>+Táboa_3!AO72-Táboa_4!AO72</f>
        <v>1700</v>
      </c>
      <c r="AP72" s="22">
        <f>+Táboa_3!AP72-Táboa_4!AP72</f>
        <v>20</v>
      </c>
      <c r="AQ72" s="22">
        <f>+Táboa_3!AQ72-Táboa_4!AQ72</f>
        <v>1634</v>
      </c>
      <c r="AR72" s="22">
        <f>+Táboa_3!AR72-Táboa_4!AR72</f>
        <v>136</v>
      </c>
      <c r="AS72" s="22">
        <f>+Táboa_3!AS72-Táboa_4!AS72</f>
        <v>1133</v>
      </c>
      <c r="AT72" s="22">
        <f>+Táboa_3!AT72-Táboa_4!AT72</f>
        <v>17508</v>
      </c>
      <c r="AU72" s="22">
        <f>+Táboa_3!AU72-Táboa_4!AU72</f>
        <v>1347</v>
      </c>
      <c r="AV72" s="22">
        <f>+Táboa_3!AV72-Táboa_4!AV72</f>
        <v>417</v>
      </c>
      <c r="AW72" s="22">
        <f>+Táboa_3!AW72-Táboa_4!AW72</f>
        <v>7198</v>
      </c>
      <c r="AX72" s="22">
        <f>+Táboa_3!AX72-Táboa_4!AX72</f>
        <v>1064</v>
      </c>
      <c r="AY72" s="22">
        <f>+Táboa_3!AY72-Táboa_4!AY72</f>
        <v>1199</v>
      </c>
      <c r="AZ72" s="22">
        <f>+Táboa_3!AZ72-Táboa_4!AZ72</f>
        <v>192</v>
      </c>
      <c r="BA72" s="22">
        <f>+Táboa_3!BA72-Táboa_4!BA72</f>
        <v>413</v>
      </c>
      <c r="BB72" s="22">
        <f>+Táboa_3!BB72-Táboa_4!BB72</f>
        <v>395</v>
      </c>
      <c r="BC72" s="22">
        <f>+Táboa_3!BC72-Táboa_4!BC72</f>
        <v>1273</v>
      </c>
      <c r="BD72" s="22">
        <f>+Táboa_3!BD72-Táboa_4!BD72</f>
        <v>1769</v>
      </c>
      <c r="BE72" s="22">
        <f>+Táboa_3!BE72-Táboa_4!BE72</f>
        <v>167</v>
      </c>
      <c r="BF72" s="22">
        <f>+Táboa_3!BF72-Táboa_4!BF72</f>
        <v>3133</v>
      </c>
      <c r="BG72" s="22">
        <f>+Táboa_3!BG72-Táboa_4!BG72</f>
        <v>571</v>
      </c>
      <c r="BH72" s="22">
        <f>+Táboa_3!BH72-Táboa_4!BH72</f>
        <v>761</v>
      </c>
      <c r="BI72" s="22">
        <f>+Táboa_3!BI72-Táboa_4!BI72</f>
        <v>75</v>
      </c>
      <c r="BJ72" s="22">
        <f>+Táboa_3!BJ72-Táboa_4!BJ72</f>
        <v>46</v>
      </c>
      <c r="BK72" s="22">
        <f>+Táboa_3!BK72-Táboa_4!BK72</f>
        <v>1900</v>
      </c>
      <c r="BL72" s="22">
        <f>+Táboa_3!BL72-Táboa_4!BL72</f>
        <v>1762</v>
      </c>
      <c r="BM72" s="22">
        <f>+Táboa_3!BM72-Táboa_4!BM72</f>
        <v>727</v>
      </c>
      <c r="BN72" s="22">
        <f>+Táboa_3!BN72-Táboa_4!BN72</f>
        <v>486</v>
      </c>
      <c r="BO72" s="22">
        <f>+Táboa_3!BO72-Táboa_4!BO72</f>
        <v>7550</v>
      </c>
      <c r="BP72" s="22">
        <f>+Táboa_3!BP72-Táboa_4!BP72</f>
        <v>21574</v>
      </c>
      <c r="BQ72" s="22">
        <f>+Táboa_3!BQ72-Táboa_4!BQ72</f>
        <v>2699</v>
      </c>
      <c r="BR72" s="22">
        <f>+Táboa_3!BR72-Táboa_4!BR72</f>
        <v>240</v>
      </c>
      <c r="BS72" s="22">
        <f>+Táboa_3!BS72-Táboa_4!BS72</f>
        <v>897</v>
      </c>
      <c r="BT72" s="22">
        <f>+Táboa_3!BT72-Táboa_4!BT72</f>
        <v>440</v>
      </c>
      <c r="BU72" s="22">
        <f>+Táboa_3!BU72-Táboa_4!BU72</f>
        <v>2486</v>
      </c>
      <c r="BV72" s="76">
        <f>+Táboa_3!BV72-Táboa_4!BV72</f>
        <v>0</v>
      </c>
      <c r="BW72" s="113">
        <f t="shared" si="8"/>
        <v>297384</v>
      </c>
      <c r="BX72" s="60">
        <f>+Táboa_3!BX72-Táboa_4!BX72</f>
        <v>3375822</v>
      </c>
      <c r="BY72" s="22">
        <f>+Táboa_3!BY72-Táboa_4!BY72</f>
        <v>234925</v>
      </c>
      <c r="BZ72" s="76">
        <f>+Táboa_3!BZ72-Táboa_4!BZ72</f>
        <v>6394</v>
      </c>
      <c r="CA72" s="113">
        <f t="shared" ref="CA72:CA116" si="10">SUM(BX72:BZ72)</f>
        <v>3617141</v>
      </c>
      <c r="CB72" s="60">
        <f>+Táboa_3!CB72-Táboa_4!CB72</f>
        <v>21358</v>
      </c>
      <c r="CC72" s="76">
        <f>+Táboa_3!CC72-Táboa_4!CC72</f>
        <v>0</v>
      </c>
      <c r="CD72" s="113">
        <f t="shared" ref="CD72:CD116" si="11">CB72+CC72</f>
        <v>21358</v>
      </c>
      <c r="CE72" s="60">
        <f>+Táboa_3!CE72-Táboa_4!CE72</f>
        <v>0</v>
      </c>
      <c r="CF72" s="22">
        <f>+Táboa_3!CF72-Táboa_4!CF72</f>
        <v>31771</v>
      </c>
      <c r="CG72" s="76">
        <f>+Táboa_3!CG72-Táboa_4!CG72</f>
        <v>0</v>
      </c>
      <c r="CH72" s="113">
        <f t="shared" ref="CH72:CH116" si="12">SUM(CE72:CG72)</f>
        <v>31771</v>
      </c>
      <c r="CI72" s="81">
        <f t="shared" ref="CI72:CI116" si="13">CA72+CD72+CH72</f>
        <v>3670270</v>
      </c>
      <c r="CJ72" s="113">
        <f t="shared" si="9"/>
        <v>3967654</v>
      </c>
      <c r="CK72" s="91"/>
      <c r="CL72" s="32"/>
    </row>
    <row r="73" spans="1:90" x14ac:dyDescent="0.2">
      <c r="A73" s="63" t="s">
        <v>247</v>
      </c>
      <c r="B73" s="57" t="s">
        <v>248</v>
      </c>
      <c r="C73" s="60">
        <f>+Táboa_3!C73-Táboa_4!C73</f>
        <v>1143</v>
      </c>
      <c r="D73" s="22">
        <f>+Táboa_3!D73-Táboa_4!D73</f>
        <v>639</v>
      </c>
      <c r="E73" s="22">
        <f>+Táboa_3!E73-Táboa_4!E73</f>
        <v>2766</v>
      </c>
      <c r="F73" s="22">
        <f>+Táboa_3!F73-Táboa_4!F73</f>
        <v>92</v>
      </c>
      <c r="G73" s="22">
        <f>+Táboa_3!G73-Táboa_4!G73</f>
        <v>845</v>
      </c>
      <c r="H73" s="22">
        <f>+Táboa_3!H73-Táboa_4!H73</f>
        <v>104</v>
      </c>
      <c r="I73" s="22">
        <f>+Táboa_3!I73-Táboa_4!I73</f>
        <v>365</v>
      </c>
      <c r="J73" s="22">
        <f>+Táboa_3!J73-Táboa_4!J73</f>
        <v>167</v>
      </c>
      <c r="K73" s="22">
        <f>+Táboa_3!K73-Táboa_4!K73</f>
        <v>82</v>
      </c>
      <c r="L73" s="22">
        <f>+Táboa_3!L73-Táboa_4!L73</f>
        <v>358</v>
      </c>
      <c r="M73" s="22">
        <f>+Táboa_3!M73-Táboa_4!M73</f>
        <v>49</v>
      </c>
      <c r="N73" s="22">
        <f>+Táboa_3!N73-Táboa_4!N73</f>
        <v>0</v>
      </c>
      <c r="O73" s="22">
        <f>+Táboa_3!O73-Táboa_4!O73</f>
        <v>13</v>
      </c>
      <c r="P73" s="22">
        <f>+Táboa_3!P73-Táboa_4!P73</f>
        <v>36</v>
      </c>
      <c r="Q73" s="22">
        <f>+Táboa_3!Q73-Táboa_4!Q73</f>
        <v>632</v>
      </c>
      <c r="R73" s="22">
        <f>+Táboa_3!R73-Táboa_4!R73</f>
        <v>186</v>
      </c>
      <c r="S73" s="22">
        <f>+Táboa_3!S73-Táboa_4!S73</f>
        <v>13</v>
      </c>
      <c r="T73" s="22">
        <f>+Táboa_3!T73-Táboa_4!T73</f>
        <v>8795</v>
      </c>
      <c r="U73" s="22">
        <f>+Táboa_3!U73-Táboa_4!U73</f>
        <v>1636</v>
      </c>
      <c r="V73" s="22">
        <f>+Táboa_3!V73-Táboa_4!V73</f>
        <v>59</v>
      </c>
      <c r="W73" s="22">
        <f>+Táboa_3!W73-Táboa_4!W73</f>
        <v>1067</v>
      </c>
      <c r="X73" s="22">
        <f>+Táboa_3!X73-Táboa_4!X73</f>
        <v>2614</v>
      </c>
      <c r="Y73" s="22">
        <f>+Táboa_3!Y73-Táboa_4!Y73</f>
        <v>175</v>
      </c>
      <c r="Z73" s="22">
        <f>+Táboa_3!Z73-Táboa_4!Z73</f>
        <v>5</v>
      </c>
      <c r="AA73" s="22">
        <f>+Táboa_3!AA73-Táboa_4!AA73</f>
        <v>1767</v>
      </c>
      <c r="AB73" s="22">
        <f>+Táboa_3!AB73-Táboa_4!AB73</f>
        <v>38</v>
      </c>
      <c r="AC73" s="22">
        <f>+Táboa_3!AC73-Táboa_4!AC73</f>
        <v>136</v>
      </c>
      <c r="AD73" s="22">
        <f>+Táboa_3!AD73-Táboa_4!AD73</f>
        <v>37</v>
      </c>
      <c r="AE73" s="22">
        <f>+Táboa_3!AE73-Táboa_4!AE73</f>
        <v>45</v>
      </c>
      <c r="AF73" s="22">
        <f>+Táboa_3!AF73-Táboa_4!AF73</f>
        <v>8</v>
      </c>
      <c r="AG73" s="22">
        <f>+Táboa_3!AG73-Táboa_4!AG73</f>
        <v>153</v>
      </c>
      <c r="AH73" s="22">
        <f>+Táboa_3!AH73-Táboa_4!AH73</f>
        <v>4621</v>
      </c>
      <c r="AI73" s="22">
        <f>+Táboa_3!AI73-Táboa_4!AI73</f>
        <v>452</v>
      </c>
      <c r="AJ73" s="22">
        <f>+Táboa_3!AJ73-Táboa_4!AJ73</f>
        <v>82</v>
      </c>
      <c r="AK73" s="22">
        <f>+Táboa_3!AK73-Táboa_4!AK73</f>
        <v>1213</v>
      </c>
      <c r="AL73" s="22">
        <f>+Táboa_3!AL73-Táboa_4!AL73</f>
        <v>1439</v>
      </c>
      <c r="AM73" s="22">
        <f>+Táboa_3!AM73-Táboa_4!AM73</f>
        <v>2012</v>
      </c>
      <c r="AN73" s="22">
        <f>+Táboa_3!AN73-Táboa_4!AN73</f>
        <v>271</v>
      </c>
      <c r="AO73" s="22">
        <f>+Táboa_3!AO73-Táboa_4!AO73</f>
        <v>14289</v>
      </c>
      <c r="AP73" s="22">
        <f>+Táboa_3!AP73-Táboa_4!AP73</f>
        <v>986</v>
      </c>
      <c r="AQ73" s="22">
        <f>+Táboa_3!AQ73-Táboa_4!AQ73</f>
        <v>1281</v>
      </c>
      <c r="AR73" s="22">
        <f>+Táboa_3!AR73-Táboa_4!AR73</f>
        <v>212</v>
      </c>
      <c r="AS73" s="22">
        <f>+Táboa_3!AS73-Táboa_4!AS73</f>
        <v>147</v>
      </c>
      <c r="AT73" s="22">
        <f>+Táboa_3!AT73-Táboa_4!AT73</f>
        <v>442</v>
      </c>
      <c r="AU73" s="22">
        <f>+Táboa_3!AU73-Táboa_4!AU73</f>
        <v>2</v>
      </c>
      <c r="AV73" s="22">
        <f>+Táboa_3!AV73-Táboa_4!AV73</f>
        <v>16</v>
      </c>
      <c r="AW73" s="22">
        <f>+Táboa_3!AW73-Táboa_4!AW73</f>
        <v>111</v>
      </c>
      <c r="AX73" s="22">
        <f>+Táboa_3!AX73-Táboa_4!AX73</f>
        <v>54</v>
      </c>
      <c r="AY73" s="22">
        <f>+Táboa_3!AY73-Táboa_4!AY73</f>
        <v>67</v>
      </c>
      <c r="AZ73" s="22">
        <f>+Táboa_3!AZ73-Táboa_4!AZ73</f>
        <v>1</v>
      </c>
      <c r="BA73" s="22">
        <f>+Táboa_3!BA73-Táboa_4!BA73</f>
        <v>247</v>
      </c>
      <c r="BB73" s="22">
        <f>+Táboa_3!BB73-Táboa_4!BB73</f>
        <v>40</v>
      </c>
      <c r="BC73" s="22">
        <f>+Táboa_3!BC73-Táboa_4!BC73</f>
        <v>67</v>
      </c>
      <c r="BD73" s="22">
        <f>+Táboa_3!BD73-Táboa_4!BD73</f>
        <v>177</v>
      </c>
      <c r="BE73" s="22">
        <f>+Táboa_3!BE73-Táboa_4!BE73</f>
        <v>5</v>
      </c>
      <c r="BF73" s="22">
        <f>+Táboa_3!BF73-Táboa_4!BF73</f>
        <v>35</v>
      </c>
      <c r="BG73" s="22">
        <f>+Táboa_3!BG73-Táboa_4!BG73</f>
        <v>66</v>
      </c>
      <c r="BH73" s="22">
        <f>+Táboa_3!BH73-Táboa_4!BH73</f>
        <v>92</v>
      </c>
      <c r="BI73" s="22">
        <f>+Táboa_3!BI73-Táboa_4!BI73</f>
        <v>5</v>
      </c>
      <c r="BJ73" s="22">
        <f>+Táboa_3!BJ73-Táboa_4!BJ73</f>
        <v>112</v>
      </c>
      <c r="BK73" s="22">
        <f>+Táboa_3!BK73-Táboa_4!BK73</f>
        <v>389</v>
      </c>
      <c r="BL73" s="22">
        <f>+Táboa_3!BL73-Táboa_4!BL73</f>
        <v>733</v>
      </c>
      <c r="BM73" s="22">
        <f>+Táboa_3!BM73-Táboa_4!BM73</f>
        <v>93</v>
      </c>
      <c r="BN73" s="22">
        <f>+Táboa_3!BN73-Táboa_4!BN73</f>
        <v>99</v>
      </c>
      <c r="BO73" s="22">
        <f>+Táboa_3!BO73-Táboa_4!BO73</f>
        <v>216</v>
      </c>
      <c r="BP73" s="22">
        <f>+Táboa_3!BP73-Táboa_4!BP73</f>
        <v>112</v>
      </c>
      <c r="BQ73" s="22">
        <f>+Táboa_3!BQ73-Táboa_4!BQ73</f>
        <v>108</v>
      </c>
      <c r="BR73" s="22">
        <f>+Táboa_3!BR73-Táboa_4!BR73</f>
        <v>57</v>
      </c>
      <c r="BS73" s="22">
        <f>+Táboa_3!BS73-Táboa_4!BS73</f>
        <v>19</v>
      </c>
      <c r="BT73" s="22">
        <f>+Táboa_3!BT73-Táboa_4!BT73</f>
        <v>14</v>
      </c>
      <c r="BU73" s="22">
        <f>+Táboa_3!BU73-Táboa_4!BU73</f>
        <v>100</v>
      </c>
      <c r="BV73" s="76">
        <f>+Táboa_3!BV73-Táboa_4!BV73</f>
        <v>0</v>
      </c>
      <c r="BW73" s="113">
        <f t="shared" si="8"/>
        <v>54509</v>
      </c>
      <c r="BX73" s="60">
        <f>+Táboa_3!BX73-Táboa_4!BX73</f>
        <v>178786</v>
      </c>
      <c r="BY73" s="22">
        <f>+Táboa_3!BY73-Táboa_4!BY73</f>
        <v>0</v>
      </c>
      <c r="BZ73" s="76">
        <f>+Táboa_3!BZ73-Táboa_4!BZ73</f>
        <v>0</v>
      </c>
      <c r="CA73" s="113">
        <f t="shared" si="10"/>
        <v>178786</v>
      </c>
      <c r="CB73" s="60">
        <f>+Táboa_3!CB73-Táboa_4!CB73</f>
        <v>0</v>
      </c>
      <c r="CC73" s="76">
        <f>+Táboa_3!CC73-Táboa_4!CC73</f>
        <v>0</v>
      </c>
      <c r="CD73" s="113">
        <f t="shared" si="11"/>
        <v>0</v>
      </c>
      <c r="CE73" s="60">
        <f>+Táboa_3!CE73-Táboa_4!CE73</f>
        <v>0</v>
      </c>
      <c r="CF73" s="22">
        <f>+Táboa_3!CF73-Táboa_4!CF73</f>
        <v>0</v>
      </c>
      <c r="CG73" s="76">
        <f>+Táboa_3!CG73-Táboa_4!CG73</f>
        <v>0</v>
      </c>
      <c r="CH73" s="113">
        <f t="shared" si="12"/>
        <v>0</v>
      </c>
      <c r="CI73" s="81">
        <f t="shared" si="13"/>
        <v>178786</v>
      </c>
      <c r="CJ73" s="113">
        <f t="shared" si="9"/>
        <v>233295</v>
      </c>
      <c r="CK73" s="91"/>
      <c r="CL73" s="32"/>
    </row>
    <row r="74" spans="1:90" x14ac:dyDescent="0.2">
      <c r="A74" s="63" t="s">
        <v>398</v>
      </c>
      <c r="B74" s="57" t="s">
        <v>464</v>
      </c>
      <c r="C74" s="60">
        <f>+Táboa_3!C74-Táboa_4!C74</f>
        <v>0</v>
      </c>
      <c r="D74" s="22">
        <f>+Táboa_3!D74-Táboa_4!D74</f>
        <v>0</v>
      </c>
      <c r="E74" s="22">
        <f>+Táboa_3!E74-Táboa_4!E74</f>
        <v>353</v>
      </c>
      <c r="F74" s="22">
        <f>+Táboa_3!F74-Táboa_4!F74</f>
        <v>0</v>
      </c>
      <c r="G74" s="22">
        <f>+Táboa_3!G74-Táboa_4!G74</f>
        <v>175</v>
      </c>
      <c r="H74" s="22">
        <f>+Táboa_3!H74-Táboa_4!H74</f>
        <v>316</v>
      </c>
      <c r="I74" s="22">
        <f>+Táboa_3!I74-Táboa_4!I74</f>
        <v>1271</v>
      </c>
      <c r="J74" s="22">
        <f>+Táboa_3!J74-Táboa_4!J74</f>
        <v>122</v>
      </c>
      <c r="K74" s="22">
        <f>+Táboa_3!K74-Táboa_4!K74</f>
        <v>398</v>
      </c>
      <c r="L74" s="22">
        <f>+Táboa_3!L74-Táboa_4!L74</f>
        <v>1249</v>
      </c>
      <c r="M74" s="22">
        <f>+Táboa_3!M74-Táboa_4!M74</f>
        <v>431</v>
      </c>
      <c r="N74" s="22">
        <f>+Táboa_3!N74-Táboa_4!N74</f>
        <v>0</v>
      </c>
      <c r="O74" s="22">
        <f>+Táboa_3!O74-Táboa_4!O74</f>
        <v>417</v>
      </c>
      <c r="P74" s="22">
        <f>+Táboa_3!P74-Táboa_4!P74</f>
        <v>974</v>
      </c>
      <c r="Q74" s="22">
        <f>+Táboa_3!Q74-Táboa_4!Q74</f>
        <v>1480</v>
      </c>
      <c r="R74" s="22">
        <f>+Táboa_3!R74-Táboa_4!R74</f>
        <v>662</v>
      </c>
      <c r="S74" s="22">
        <f>+Táboa_3!S74-Táboa_4!S74</f>
        <v>822</v>
      </c>
      <c r="T74" s="22">
        <f>+Táboa_3!T74-Táboa_4!T74</f>
        <v>740</v>
      </c>
      <c r="U74" s="22">
        <f>+Táboa_3!U74-Táboa_4!U74</f>
        <v>944</v>
      </c>
      <c r="V74" s="22">
        <f>+Táboa_3!V74-Táboa_4!V74</f>
        <v>1142</v>
      </c>
      <c r="W74" s="22">
        <f>+Táboa_3!W74-Táboa_4!W74</f>
        <v>1334</v>
      </c>
      <c r="X74" s="22">
        <f>+Táboa_3!X74-Táboa_4!X74</f>
        <v>792</v>
      </c>
      <c r="Y74" s="22">
        <f>+Táboa_3!Y74-Táboa_4!Y74</f>
        <v>1448</v>
      </c>
      <c r="Z74" s="22">
        <f>+Táboa_3!Z74-Táboa_4!Z74</f>
        <v>34</v>
      </c>
      <c r="AA74" s="22">
        <f>+Táboa_3!AA74-Táboa_4!AA74</f>
        <v>968</v>
      </c>
      <c r="AB74" s="22">
        <f>+Táboa_3!AB74-Táboa_4!AB74</f>
        <v>1541</v>
      </c>
      <c r="AC74" s="22">
        <f>+Táboa_3!AC74-Táboa_4!AC74</f>
        <v>3965</v>
      </c>
      <c r="AD74" s="22">
        <f>+Táboa_3!AD74-Táboa_4!AD74</f>
        <v>1586</v>
      </c>
      <c r="AE74" s="22">
        <f>+Táboa_3!AE74-Táboa_4!AE74</f>
        <v>295</v>
      </c>
      <c r="AF74" s="22">
        <f>+Táboa_3!AF74-Táboa_4!AF74</f>
        <v>128</v>
      </c>
      <c r="AG74" s="22">
        <f>+Táboa_3!AG74-Táboa_4!AG74</f>
        <v>15</v>
      </c>
      <c r="AH74" s="22">
        <f>+Táboa_3!AH74-Táboa_4!AH74</f>
        <v>1097</v>
      </c>
      <c r="AI74" s="22">
        <f>+Táboa_3!AI74-Táboa_4!AI74</f>
        <v>661</v>
      </c>
      <c r="AJ74" s="22">
        <f>+Táboa_3!AJ74-Táboa_4!AJ74</f>
        <v>595</v>
      </c>
      <c r="AK74" s="22">
        <f>+Táboa_3!AK74-Táboa_4!AK74</f>
        <v>1831</v>
      </c>
      <c r="AL74" s="22">
        <f>+Táboa_3!AL74-Táboa_4!AL74</f>
        <v>493</v>
      </c>
      <c r="AM74" s="22">
        <f>+Táboa_3!AM74-Táboa_4!AM74</f>
        <v>7610</v>
      </c>
      <c r="AN74" s="22">
        <f>+Táboa_3!AN74-Táboa_4!AN74</f>
        <v>1943</v>
      </c>
      <c r="AO74" s="22">
        <f>+Táboa_3!AO74-Táboa_4!AO74</f>
        <v>44279</v>
      </c>
      <c r="AP74" s="22">
        <f>+Táboa_3!AP74-Táboa_4!AP74</f>
        <v>245</v>
      </c>
      <c r="AQ74" s="22">
        <f>+Táboa_3!AQ74-Táboa_4!AQ74</f>
        <v>504</v>
      </c>
      <c r="AR74" s="22">
        <f>+Táboa_3!AR74-Táboa_4!AR74</f>
        <v>47</v>
      </c>
      <c r="AS74" s="22">
        <f>+Táboa_3!AS74-Táboa_4!AS74</f>
        <v>188</v>
      </c>
      <c r="AT74" s="22">
        <f>+Táboa_3!AT74-Táboa_4!AT74</f>
        <v>123</v>
      </c>
      <c r="AU74" s="22">
        <f>+Táboa_3!AU74-Táboa_4!AU74</f>
        <v>13</v>
      </c>
      <c r="AV74" s="22">
        <f>+Táboa_3!AV74-Táboa_4!AV74</f>
        <v>14</v>
      </c>
      <c r="AW74" s="22">
        <f>+Táboa_3!AW74-Táboa_4!AW74</f>
        <v>47</v>
      </c>
      <c r="AX74" s="22">
        <f>+Táboa_3!AX74-Táboa_4!AX74</f>
        <v>71</v>
      </c>
      <c r="AY74" s="22">
        <f>+Táboa_3!AY74-Táboa_4!AY74</f>
        <v>2298</v>
      </c>
      <c r="AZ74" s="22">
        <f>+Táboa_3!AZ74-Táboa_4!AZ74</f>
        <v>314</v>
      </c>
      <c r="BA74" s="22">
        <f>+Táboa_3!BA74-Táboa_4!BA74</f>
        <v>495</v>
      </c>
      <c r="BB74" s="22">
        <f>+Táboa_3!BB74-Táboa_4!BB74</f>
        <v>118</v>
      </c>
      <c r="BC74" s="22">
        <f>+Táboa_3!BC74-Táboa_4!BC74</f>
        <v>444</v>
      </c>
      <c r="BD74" s="22">
        <f>+Táboa_3!BD74-Táboa_4!BD74</f>
        <v>326</v>
      </c>
      <c r="BE74" s="22">
        <f>+Táboa_3!BE74-Táboa_4!BE74</f>
        <v>73</v>
      </c>
      <c r="BF74" s="22">
        <f>+Táboa_3!BF74-Táboa_4!BF74</f>
        <v>44</v>
      </c>
      <c r="BG74" s="22">
        <f>+Táboa_3!BG74-Táboa_4!BG74</f>
        <v>81</v>
      </c>
      <c r="BH74" s="22">
        <f>+Táboa_3!BH74-Táboa_4!BH74</f>
        <v>251</v>
      </c>
      <c r="BI74" s="22">
        <f>+Táboa_3!BI74-Táboa_4!BI74</f>
        <v>125</v>
      </c>
      <c r="BJ74" s="22">
        <f>+Táboa_3!BJ74-Táboa_4!BJ74</f>
        <v>3172</v>
      </c>
      <c r="BK74" s="22">
        <f>+Táboa_3!BK74-Táboa_4!BK74</f>
        <v>364</v>
      </c>
      <c r="BL74" s="22">
        <f>+Táboa_3!BL74-Táboa_4!BL74</f>
        <v>10302</v>
      </c>
      <c r="BM74" s="22">
        <f>+Táboa_3!BM74-Táboa_4!BM74</f>
        <v>3597</v>
      </c>
      <c r="BN74" s="22">
        <f>+Táboa_3!BN74-Táboa_4!BN74</f>
        <v>2787</v>
      </c>
      <c r="BO74" s="22">
        <f>+Táboa_3!BO74-Táboa_4!BO74</f>
        <v>11602</v>
      </c>
      <c r="BP74" s="22">
        <f>+Táboa_3!BP74-Táboa_4!BP74</f>
        <v>2770</v>
      </c>
      <c r="BQ74" s="22">
        <f>+Táboa_3!BQ74-Táboa_4!BQ74</f>
        <v>133</v>
      </c>
      <c r="BR74" s="22">
        <f>+Táboa_3!BR74-Táboa_4!BR74</f>
        <v>783</v>
      </c>
      <c r="BS74" s="22">
        <f>+Táboa_3!BS74-Táboa_4!BS74</f>
        <v>1322</v>
      </c>
      <c r="BT74" s="22">
        <f>+Táboa_3!BT74-Táboa_4!BT74</f>
        <v>10</v>
      </c>
      <c r="BU74" s="22">
        <f>+Táboa_3!BU74-Táboa_4!BU74</f>
        <v>169</v>
      </c>
      <c r="BV74" s="76">
        <f>+Táboa_3!BV74-Táboa_4!BV74</f>
        <v>0</v>
      </c>
      <c r="BW74" s="113">
        <f t="shared" si="8"/>
        <v>124943</v>
      </c>
      <c r="BX74" s="60">
        <f>+Táboa_3!BX74-Táboa_4!BX74</f>
        <v>531729</v>
      </c>
      <c r="BY74" s="22">
        <f>+Táboa_3!BY74-Táboa_4!BY74</f>
        <v>141956</v>
      </c>
      <c r="BZ74" s="76">
        <f>+Táboa_3!BZ74-Táboa_4!BZ74</f>
        <v>0</v>
      </c>
      <c r="CA74" s="113">
        <f t="shared" si="10"/>
        <v>673685</v>
      </c>
      <c r="CB74" s="60">
        <f>+Táboa_3!CB74-Táboa_4!CB74</f>
        <v>0</v>
      </c>
      <c r="CC74" s="76">
        <f>+Táboa_3!CC74-Táboa_4!CC74</f>
        <v>0</v>
      </c>
      <c r="CD74" s="113">
        <f t="shared" si="11"/>
        <v>0</v>
      </c>
      <c r="CE74" s="60">
        <f>+Táboa_3!CE74-Táboa_4!CE74</f>
        <v>50232</v>
      </c>
      <c r="CF74" s="22">
        <f>+Táboa_3!CF74-Táboa_4!CF74</f>
        <v>11410</v>
      </c>
      <c r="CG74" s="76">
        <f>+Táboa_3!CG74-Táboa_4!CG74</f>
        <v>4592</v>
      </c>
      <c r="CH74" s="113">
        <f t="shared" si="12"/>
        <v>66234</v>
      </c>
      <c r="CI74" s="81">
        <f t="shared" si="13"/>
        <v>739919</v>
      </c>
      <c r="CJ74" s="113">
        <f t="shared" si="9"/>
        <v>864862</v>
      </c>
      <c r="CK74" s="91"/>
      <c r="CL74" s="32"/>
    </row>
    <row r="75" spans="1:90" x14ac:dyDescent="0.2">
      <c r="A75" s="63" t="s">
        <v>399</v>
      </c>
      <c r="B75" s="57" t="s">
        <v>466</v>
      </c>
      <c r="C75" s="60">
        <f>+Táboa_3!C75-Táboa_4!C75</f>
        <v>15746</v>
      </c>
      <c r="D75" s="22">
        <f>+Táboa_3!D75-Táboa_4!D75</f>
        <v>32077</v>
      </c>
      <c r="E75" s="22">
        <f>+Táboa_3!E75-Táboa_4!E75</f>
        <v>16815</v>
      </c>
      <c r="F75" s="22">
        <f>+Táboa_3!F75-Táboa_4!F75</f>
        <v>3270</v>
      </c>
      <c r="G75" s="22">
        <f>+Táboa_3!G75-Táboa_4!G75</f>
        <v>22927</v>
      </c>
      <c r="H75" s="22">
        <f>+Táboa_3!H75-Táboa_4!H75</f>
        <v>19858</v>
      </c>
      <c r="I75" s="22">
        <f>+Táboa_3!I75-Táboa_4!I75</f>
        <v>43264</v>
      </c>
      <c r="J75" s="22">
        <f>+Táboa_3!J75-Táboa_4!J75</f>
        <v>30666</v>
      </c>
      <c r="K75" s="22">
        <f>+Táboa_3!K75-Táboa_4!K75</f>
        <v>41452</v>
      </c>
      <c r="L75" s="22">
        <f>+Táboa_3!L75-Táboa_4!L75</f>
        <v>26119</v>
      </c>
      <c r="M75" s="22">
        <f>+Táboa_3!M75-Táboa_4!M75</f>
        <v>29344</v>
      </c>
      <c r="N75" s="22">
        <f>+Táboa_3!N75-Táboa_4!N75</f>
        <v>0</v>
      </c>
      <c r="O75" s="22">
        <f>+Táboa_3!O75-Táboa_4!O75</f>
        <v>1197</v>
      </c>
      <c r="P75" s="22">
        <f>+Táboa_3!P75-Táboa_4!P75</f>
        <v>10033</v>
      </c>
      <c r="Q75" s="22">
        <f>+Táboa_3!Q75-Táboa_4!Q75</f>
        <v>64772</v>
      </c>
      <c r="R75" s="22">
        <f>+Táboa_3!R75-Táboa_4!R75</f>
        <v>15969</v>
      </c>
      <c r="S75" s="22">
        <f>+Táboa_3!S75-Táboa_4!S75</f>
        <v>3872</v>
      </c>
      <c r="T75" s="22">
        <f>+Táboa_3!T75-Táboa_4!T75</f>
        <v>22273</v>
      </c>
      <c r="U75" s="22">
        <f>+Táboa_3!U75-Táboa_4!U75</f>
        <v>33718</v>
      </c>
      <c r="V75" s="22">
        <f>+Táboa_3!V75-Táboa_4!V75</f>
        <v>10526</v>
      </c>
      <c r="W75" s="22">
        <f>+Táboa_3!W75-Táboa_4!W75</f>
        <v>66379</v>
      </c>
      <c r="X75" s="22">
        <f>+Táboa_3!X75-Táboa_4!X75</f>
        <v>67667</v>
      </c>
      <c r="Y75" s="22">
        <f>+Táboa_3!Y75-Táboa_4!Y75</f>
        <v>29201</v>
      </c>
      <c r="Z75" s="22">
        <f>+Táboa_3!Z75-Táboa_4!Z75</f>
        <v>1348</v>
      </c>
      <c r="AA75" s="22">
        <f>+Táboa_3!AA75-Táboa_4!AA75</f>
        <v>6696</v>
      </c>
      <c r="AB75" s="22">
        <f>+Táboa_3!AB75-Táboa_4!AB75</f>
        <v>5684</v>
      </c>
      <c r="AC75" s="22">
        <f>+Táboa_3!AC75-Táboa_4!AC75</f>
        <v>19951</v>
      </c>
      <c r="AD75" s="22">
        <f>+Táboa_3!AD75-Táboa_4!AD75</f>
        <v>3663</v>
      </c>
      <c r="AE75" s="22">
        <f>+Táboa_3!AE75-Táboa_4!AE75</f>
        <v>6570</v>
      </c>
      <c r="AF75" s="22">
        <f>+Táboa_3!AF75-Táboa_4!AF75</f>
        <v>2335</v>
      </c>
      <c r="AG75" s="22">
        <f>+Táboa_3!AG75-Táboa_4!AG75</f>
        <v>3414</v>
      </c>
      <c r="AH75" s="22">
        <f>+Táboa_3!AH75-Táboa_4!AH75</f>
        <v>56269</v>
      </c>
      <c r="AI75" s="22">
        <f>+Táboa_3!AI75-Táboa_4!AI75</f>
        <v>35430</v>
      </c>
      <c r="AJ75" s="22">
        <f>+Táboa_3!AJ75-Táboa_4!AJ75</f>
        <v>798</v>
      </c>
      <c r="AK75" s="22">
        <f>+Táboa_3!AK75-Táboa_4!AK75</f>
        <v>44414</v>
      </c>
      <c r="AL75" s="22">
        <f>+Táboa_3!AL75-Táboa_4!AL75</f>
        <v>9304</v>
      </c>
      <c r="AM75" s="22">
        <f>+Táboa_3!AM75-Táboa_4!AM75</f>
        <v>255349</v>
      </c>
      <c r="AN75" s="22">
        <f>+Táboa_3!AN75-Táboa_4!AN75</f>
        <v>49224</v>
      </c>
      <c r="AO75" s="22">
        <f>+Táboa_3!AO75-Táboa_4!AO75</f>
        <v>120475</v>
      </c>
      <c r="AP75" s="22">
        <f>+Táboa_3!AP75-Táboa_4!AP75</f>
        <v>2290</v>
      </c>
      <c r="AQ75" s="22">
        <f>+Táboa_3!AQ75-Táboa_4!AQ75</f>
        <v>715708</v>
      </c>
      <c r="AR75" s="22">
        <f>+Táboa_3!AR75-Táboa_4!AR75</f>
        <v>19982</v>
      </c>
      <c r="AS75" s="22">
        <f>+Táboa_3!AS75-Táboa_4!AS75</f>
        <v>514</v>
      </c>
      <c r="AT75" s="22">
        <f>+Táboa_3!AT75-Táboa_4!AT75</f>
        <v>13263</v>
      </c>
      <c r="AU75" s="22">
        <f>+Táboa_3!AU75-Táboa_4!AU75</f>
        <v>5118</v>
      </c>
      <c r="AV75" s="22">
        <f>+Táboa_3!AV75-Táboa_4!AV75</f>
        <v>216</v>
      </c>
      <c r="AW75" s="22">
        <f>+Táboa_3!AW75-Táboa_4!AW75</f>
        <v>213</v>
      </c>
      <c r="AX75" s="22">
        <f>+Táboa_3!AX75-Táboa_4!AX75</f>
        <v>362</v>
      </c>
      <c r="AY75" s="22">
        <f>+Táboa_3!AY75-Táboa_4!AY75</f>
        <v>3020</v>
      </c>
      <c r="AZ75" s="22">
        <f>+Táboa_3!AZ75-Táboa_4!AZ75</f>
        <v>370</v>
      </c>
      <c r="BA75" s="22">
        <f>+Táboa_3!BA75-Táboa_4!BA75</f>
        <v>382</v>
      </c>
      <c r="BB75" s="22">
        <f>+Táboa_3!BB75-Táboa_4!BB75</f>
        <v>277</v>
      </c>
      <c r="BC75" s="22">
        <f>+Táboa_3!BC75-Táboa_4!BC75</f>
        <v>556</v>
      </c>
      <c r="BD75" s="22">
        <f>+Táboa_3!BD75-Táboa_4!BD75</f>
        <v>1241</v>
      </c>
      <c r="BE75" s="22">
        <f>+Táboa_3!BE75-Táboa_4!BE75</f>
        <v>144</v>
      </c>
      <c r="BF75" s="22">
        <f>+Táboa_3!BF75-Táboa_4!BF75</f>
        <v>599</v>
      </c>
      <c r="BG75" s="22">
        <f>+Táboa_3!BG75-Táboa_4!BG75</f>
        <v>575</v>
      </c>
      <c r="BH75" s="22">
        <f>+Táboa_3!BH75-Táboa_4!BH75</f>
        <v>1867</v>
      </c>
      <c r="BI75" s="22">
        <f>+Táboa_3!BI75-Táboa_4!BI75</f>
        <v>117</v>
      </c>
      <c r="BJ75" s="22">
        <f>+Táboa_3!BJ75-Táboa_4!BJ75</f>
        <v>103</v>
      </c>
      <c r="BK75" s="22">
        <f>+Táboa_3!BK75-Táboa_4!BK75</f>
        <v>1196</v>
      </c>
      <c r="BL75" s="22">
        <f>+Táboa_3!BL75-Táboa_4!BL75</f>
        <v>17687</v>
      </c>
      <c r="BM75" s="22">
        <f>+Táboa_3!BM75-Táboa_4!BM75</f>
        <v>2491</v>
      </c>
      <c r="BN75" s="22">
        <f>+Táboa_3!BN75-Táboa_4!BN75</f>
        <v>775</v>
      </c>
      <c r="BO75" s="22">
        <f>+Táboa_3!BO75-Táboa_4!BO75</f>
        <v>5080</v>
      </c>
      <c r="BP75" s="22">
        <f>+Táboa_3!BP75-Táboa_4!BP75</f>
        <v>2518</v>
      </c>
      <c r="BQ75" s="22">
        <f>+Táboa_3!BQ75-Táboa_4!BQ75</f>
        <v>2558</v>
      </c>
      <c r="BR75" s="22">
        <f>+Táboa_3!BR75-Táboa_4!BR75</f>
        <v>335</v>
      </c>
      <c r="BS75" s="22">
        <f>+Táboa_3!BS75-Táboa_4!BS75</f>
        <v>3033</v>
      </c>
      <c r="BT75" s="22">
        <f>+Táboa_3!BT75-Táboa_4!BT75</f>
        <v>665</v>
      </c>
      <c r="BU75" s="22">
        <f>+Táboa_3!BU75-Táboa_4!BU75</f>
        <v>1749</v>
      </c>
      <c r="BV75" s="76">
        <f>+Táboa_3!BV75-Táboa_4!BV75</f>
        <v>0</v>
      </c>
      <c r="BW75" s="113">
        <f t="shared" si="8"/>
        <v>2033073</v>
      </c>
      <c r="BX75" s="60">
        <f>+Táboa_3!BX75-Táboa_4!BX75</f>
        <v>13013</v>
      </c>
      <c r="BY75" s="22">
        <f>+Táboa_3!BY75-Táboa_4!BY75</f>
        <v>18</v>
      </c>
      <c r="BZ75" s="76">
        <f>+Táboa_3!BZ75-Táboa_4!BZ75</f>
        <v>0</v>
      </c>
      <c r="CA75" s="113">
        <f t="shared" si="10"/>
        <v>13031</v>
      </c>
      <c r="CB75" s="60">
        <f>+Táboa_3!CB75-Táboa_4!CB75</f>
        <v>5219</v>
      </c>
      <c r="CC75" s="76">
        <f>+Táboa_3!CC75-Táboa_4!CC75</f>
        <v>0</v>
      </c>
      <c r="CD75" s="113">
        <f t="shared" si="11"/>
        <v>5219</v>
      </c>
      <c r="CE75" s="60">
        <f>+Táboa_3!CE75-Táboa_4!CE75</f>
        <v>348172</v>
      </c>
      <c r="CF75" s="22">
        <f>+Táboa_3!CF75-Táboa_4!CF75</f>
        <v>131577</v>
      </c>
      <c r="CG75" s="76">
        <f>+Táboa_3!CG75-Táboa_4!CG75</f>
        <v>18709</v>
      </c>
      <c r="CH75" s="113">
        <f t="shared" si="12"/>
        <v>498458</v>
      </c>
      <c r="CI75" s="81">
        <f t="shared" si="13"/>
        <v>516708</v>
      </c>
      <c r="CJ75" s="113">
        <f t="shared" si="9"/>
        <v>2549781</v>
      </c>
      <c r="CK75" s="91"/>
      <c r="CL75" s="32"/>
    </row>
    <row r="76" spans="1:90" x14ac:dyDescent="0.2">
      <c r="A76" s="63" t="s">
        <v>249</v>
      </c>
      <c r="B76" s="57" t="s">
        <v>250</v>
      </c>
      <c r="C76" s="60">
        <f>+Táboa_3!C76-Táboa_4!C76</f>
        <v>113</v>
      </c>
      <c r="D76" s="22">
        <f>+Táboa_3!D76-Táboa_4!D76</f>
        <v>32</v>
      </c>
      <c r="E76" s="22">
        <f>+Táboa_3!E76-Táboa_4!E76</f>
        <v>24</v>
      </c>
      <c r="F76" s="22">
        <f>+Táboa_3!F76-Táboa_4!F76</f>
        <v>1</v>
      </c>
      <c r="G76" s="22">
        <f>+Táboa_3!G76-Táboa_4!G76</f>
        <v>103</v>
      </c>
      <c r="H76" s="22">
        <f>+Táboa_3!H76-Táboa_4!H76</f>
        <v>137</v>
      </c>
      <c r="I76" s="22">
        <f>+Táboa_3!I76-Táboa_4!I76</f>
        <v>1054</v>
      </c>
      <c r="J76" s="22">
        <f>+Táboa_3!J76-Táboa_4!J76</f>
        <v>463</v>
      </c>
      <c r="K76" s="22">
        <f>+Táboa_3!K76-Táboa_4!K76</f>
        <v>357</v>
      </c>
      <c r="L76" s="22">
        <f>+Táboa_3!L76-Táboa_4!L76</f>
        <v>381</v>
      </c>
      <c r="M76" s="22">
        <f>+Táboa_3!M76-Táboa_4!M76</f>
        <v>128</v>
      </c>
      <c r="N76" s="22">
        <f>+Táboa_3!N76-Táboa_4!N76</f>
        <v>0</v>
      </c>
      <c r="O76" s="22">
        <f>+Táboa_3!O76-Táboa_4!O76</f>
        <v>4</v>
      </c>
      <c r="P76" s="22">
        <f>+Táboa_3!P76-Táboa_4!P76</f>
        <v>61</v>
      </c>
      <c r="Q76" s="22">
        <f>+Táboa_3!Q76-Táboa_4!Q76</f>
        <v>973</v>
      </c>
      <c r="R76" s="22">
        <f>+Táboa_3!R76-Táboa_4!R76</f>
        <v>17</v>
      </c>
      <c r="S76" s="22">
        <f>+Táboa_3!S76-Táboa_4!S76</f>
        <v>13</v>
      </c>
      <c r="T76" s="22">
        <f>+Táboa_3!T76-Táboa_4!T76</f>
        <v>254</v>
      </c>
      <c r="U76" s="22">
        <f>+Táboa_3!U76-Táboa_4!U76</f>
        <v>508</v>
      </c>
      <c r="V76" s="22">
        <f>+Táboa_3!V76-Táboa_4!V76</f>
        <v>42</v>
      </c>
      <c r="W76" s="22">
        <f>+Táboa_3!W76-Táboa_4!W76</f>
        <v>765</v>
      </c>
      <c r="X76" s="22">
        <f>+Táboa_3!X76-Táboa_4!X76</f>
        <v>678</v>
      </c>
      <c r="Y76" s="22">
        <f>+Táboa_3!Y76-Táboa_4!Y76</f>
        <v>451</v>
      </c>
      <c r="Z76" s="22">
        <f>+Táboa_3!Z76-Táboa_4!Z76</f>
        <v>54</v>
      </c>
      <c r="AA76" s="22">
        <f>+Táboa_3!AA76-Táboa_4!AA76</f>
        <v>81</v>
      </c>
      <c r="AB76" s="22">
        <f>+Táboa_3!AB76-Táboa_4!AB76</f>
        <v>249</v>
      </c>
      <c r="AC76" s="22">
        <f>+Táboa_3!AC76-Táboa_4!AC76</f>
        <v>179</v>
      </c>
      <c r="AD76" s="22">
        <f>+Táboa_3!AD76-Táboa_4!AD76</f>
        <v>34</v>
      </c>
      <c r="AE76" s="22">
        <f>+Táboa_3!AE76-Táboa_4!AE76</f>
        <v>100</v>
      </c>
      <c r="AF76" s="22">
        <f>+Táboa_3!AF76-Táboa_4!AF76</f>
        <v>46</v>
      </c>
      <c r="AG76" s="22">
        <f>+Táboa_3!AG76-Táboa_4!AG76</f>
        <v>27</v>
      </c>
      <c r="AH76" s="22">
        <f>+Táboa_3!AH76-Táboa_4!AH76</f>
        <v>173</v>
      </c>
      <c r="AI76" s="22">
        <f>+Táboa_3!AI76-Táboa_4!AI76</f>
        <v>3</v>
      </c>
      <c r="AJ76" s="22">
        <f>+Táboa_3!AJ76-Táboa_4!AJ76</f>
        <v>3</v>
      </c>
      <c r="AK76" s="22">
        <f>+Táboa_3!AK76-Táboa_4!AK76</f>
        <v>281</v>
      </c>
      <c r="AL76" s="22">
        <f>+Táboa_3!AL76-Táboa_4!AL76</f>
        <v>40</v>
      </c>
      <c r="AM76" s="22">
        <f>+Táboa_3!AM76-Táboa_4!AM76</f>
        <v>1725</v>
      </c>
      <c r="AN76" s="22">
        <f>+Táboa_3!AN76-Táboa_4!AN76</f>
        <v>139</v>
      </c>
      <c r="AO76" s="22">
        <f>+Táboa_3!AO76-Táboa_4!AO76</f>
        <v>83</v>
      </c>
      <c r="AP76" s="22">
        <f>+Táboa_3!AP76-Táboa_4!AP76</f>
        <v>625</v>
      </c>
      <c r="AQ76" s="22">
        <f>+Táboa_3!AQ76-Táboa_4!AQ76</f>
        <v>1168</v>
      </c>
      <c r="AR76" s="22">
        <f>+Táboa_3!AR76-Táboa_4!AR76</f>
        <v>176</v>
      </c>
      <c r="AS76" s="22">
        <f>+Táboa_3!AS76-Táboa_4!AS76</f>
        <v>5</v>
      </c>
      <c r="AT76" s="22">
        <f>+Táboa_3!AT76-Táboa_4!AT76</f>
        <v>73</v>
      </c>
      <c r="AU76" s="22">
        <f>+Táboa_3!AU76-Táboa_4!AU76</f>
        <v>7</v>
      </c>
      <c r="AV76" s="22">
        <f>+Táboa_3!AV76-Táboa_4!AV76</f>
        <v>0</v>
      </c>
      <c r="AW76" s="22">
        <f>+Táboa_3!AW76-Táboa_4!AW76</f>
        <v>27</v>
      </c>
      <c r="AX76" s="22">
        <f>+Táboa_3!AX76-Táboa_4!AX76</f>
        <v>14</v>
      </c>
      <c r="AY76" s="22">
        <f>+Táboa_3!AY76-Táboa_4!AY76</f>
        <v>0</v>
      </c>
      <c r="AZ76" s="22">
        <f>+Táboa_3!AZ76-Táboa_4!AZ76</f>
        <v>1</v>
      </c>
      <c r="BA76" s="22">
        <f>+Táboa_3!BA76-Táboa_4!BA76</f>
        <v>1</v>
      </c>
      <c r="BB76" s="22">
        <f>+Táboa_3!BB76-Táboa_4!BB76</f>
        <v>1</v>
      </c>
      <c r="BC76" s="22">
        <f>+Táboa_3!BC76-Táboa_4!BC76</f>
        <v>7</v>
      </c>
      <c r="BD76" s="22">
        <f>+Táboa_3!BD76-Táboa_4!BD76</f>
        <v>123</v>
      </c>
      <c r="BE76" s="22">
        <f>+Táboa_3!BE76-Táboa_4!BE76</f>
        <v>0</v>
      </c>
      <c r="BF76" s="22">
        <f>+Táboa_3!BF76-Táboa_4!BF76</f>
        <v>7</v>
      </c>
      <c r="BG76" s="22">
        <f>+Táboa_3!BG76-Táboa_4!BG76</f>
        <v>1</v>
      </c>
      <c r="BH76" s="22">
        <f>+Táboa_3!BH76-Táboa_4!BH76</f>
        <v>4</v>
      </c>
      <c r="BI76" s="22">
        <f>+Táboa_3!BI76-Táboa_4!BI76</f>
        <v>1</v>
      </c>
      <c r="BJ76" s="22">
        <f>+Táboa_3!BJ76-Táboa_4!BJ76</f>
        <v>11</v>
      </c>
      <c r="BK76" s="22">
        <f>+Táboa_3!BK76-Táboa_4!BK76</f>
        <v>14</v>
      </c>
      <c r="BL76" s="22">
        <f>+Táboa_3!BL76-Táboa_4!BL76</f>
        <v>49</v>
      </c>
      <c r="BM76" s="22">
        <f>+Táboa_3!BM76-Táboa_4!BM76</f>
        <v>3</v>
      </c>
      <c r="BN76" s="22">
        <f>+Táboa_3!BN76-Táboa_4!BN76</f>
        <v>22</v>
      </c>
      <c r="BO76" s="22">
        <f>+Táboa_3!BO76-Táboa_4!BO76</f>
        <v>2</v>
      </c>
      <c r="BP76" s="22">
        <f>+Táboa_3!BP76-Táboa_4!BP76</f>
        <v>3</v>
      </c>
      <c r="BQ76" s="22">
        <f>+Táboa_3!BQ76-Táboa_4!BQ76</f>
        <v>10</v>
      </c>
      <c r="BR76" s="22">
        <f>+Táboa_3!BR76-Táboa_4!BR76</f>
        <v>2</v>
      </c>
      <c r="BS76" s="22">
        <f>+Táboa_3!BS76-Táboa_4!BS76</f>
        <v>11</v>
      </c>
      <c r="BT76" s="22">
        <f>+Táboa_3!BT76-Táboa_4!BT76</f>
        <v>1</v>
      </c>
      <c r="BU76" s="22">
        <f>+Táboa_3!BU76-Táboa_4!BU76</f>
        <v>6</v>
      </c>
      <c r="BV76" s="76">
        <f>+Táboa_3!BV76-Táboa_4!BV76</f>
        <v>0</v>
      </c>
      <c r="BW76" s="113">
        <f t="shared" si="8"/>
        <v>12151</v>
      </c>
      <c r="BX76" s="60">
        <f>+Táboa_3!BX76-Táboa_4!BX76</f>
        <v>10837</v>
      </c>
      <c r="BY76" s="22">
        <f>+Táboa_3!BY76-Táboa_4!BY76</f>
        <v>0</v>
      </c>
      <c r="BZ76" s="76">
        <f>+Táboa_3!BZ76-Táboa_4!BZ76</f>
        <v>0</v>
      </c>
      <c r="CA76" s="113">
        <f t="shared" si="10"/>
        <v>10837</v>
      </c>
      <c r="CB76" s="60">
        <f>+Táboa_3!CB76-Táboa_4!CB76</f>
        <v>108</v>
      </c>
      <c r="CC76" s="76">
        <f>+Táboa_3!CC76-Táboa_4!CC76</f>
        <v>0</v>
      </c>
      <c r="CD76" s="113">
        <f t="shared" si="11"/>
        <v>108</v>
      </c>
      <c r="CE76" s="60">
        <f>+Táboa_3!CE76-Táboa_4!CE76</f>
        <v>20635</v>
      </c>
      <c r="CF76" s="22">
        <f>+Táboa_3!CF76-Táboa_4!CF76</f>
        <v>2064</v>
      </c>
      <c r="CG76" s="76">
        <f>+Táboa_3!CG76-Táboa_4!CG76</f>
        <v>1259</v>
      </c>
      <c r="CH76" s="113">
        <f t="shared" si="12"/>
        <v>23958</v>
      </c>
      <c r="CI76" s="81">
        <f t="shared" si="13"/>
        <v>34903</v>
      </c>
      <c r="CJ76" s="113">
        <f t="shared" si="9"/>
        <v>47054</v>
      </c>
      <c r="CK76" s="91"/>
      <c r="CL76" s="32"/>
    </row>
    <row r="77" spans="1:90" x14ac:dyDescent="0.2">
      <c r="A77" s="63" t="s">
        <v>251</v>
      </c>
      <c r="B77" s="57" t="s">
        <v>107</v>
      </c>
      <c r="C77" s="60">
        <f>+Táboa_3!C77-Táboa_4!C77</f>
        <v>145</v>
      </c>
      <c r="D77" s="22">
        <f>+Táboa_3!D77-Táboa_4!D77</f>
        <v>21</v>
      </c>
      <c r="E77" s="22">
        <f>+Táboa_3!E77-Táboa_4!E77</f>
        <v>78</v>
      </c>
      <c r="F77" s="22">
        <f>+Táboa_3!F77-Táboa_4!F77</f>
        <v>1</v>
      </c>
      <c r="G77" s="22">
        <f>+Táboa_3!G77-Táboa_4!G77</f>
        <v>171</v>
      </c>
      <c r="H77" s="22">
        <f>+Táboa_3!H77-Táboa_4!H77</f>
        <v>204</v>
      </c>
      <c r="I77" s="22">
        <f>+Táboa_3!I77-Táboa_4!I77</f>
        <v>566</v>
      </c>
      <c r="J77" s="22">
        <f>+Táboa_3!J77-Táboa_4!J77</f>
        <v>364</v>
      </c>
      <c r="K77" s="22">
        <f>+Táboa_3!K77-Táboa_4!K77</f>
        <v>175</v>
      </c>
      <c r="L77" s="22">
        <f>+Táboa_3!L77-Táboa_4!L77</f>
        <v>581</v>
      </c>
      <c r="M77" s="22">
        <f>+Táboa_3!M77-Táboa_4!M77</f>
        <v>339</v>
      </c>
      <c r="N77" s="22">
        <f>+Táboa_3!N77-Táboa_4!N77</f>
        <v>0</v>
      </c>
      <c r="O77" s="22">
        <f>+Táboa_3!O77-Táboa_4!O77</f>
        <v>163</v>
      </c>
      <c r="P77" s="22">
        <f>+Táboa_3!P77-Táboa_4!P77</f>
        <v>331</v>
      </c>
      <c r="Q77" s="22">
        <f>+Táboa_3!Q77-Táboa_4!Q77</f>
        <v>318</v>
      </c>
      <c r="R77" s="22">
        <f>+Táboa_3!R77-Táboa_4!R77</f>
        <v>164</v>
      </c>
      <c r="S77" s="22">
        <f>+Táboa_3!S77-Táboa_4!S77</f>
        <v>21</v>
      </c>
      <c r="T77" s="22">
        <f>+Táboa_3!T77-Táboa_4!T77</f>
        <v>103</v>
      </c>
      <c r="U77" s="22">
        <f>+Táboa_3!U77-Táboa_4!U77</f>
        <v>430</v>
      </c>
      <c r="V77" s="22">
        <f>+Táboa_3!V77-Táboa_4!V77</f>
        <v>196</v>
      </c>
      <c r="W77" s="22">
        <f>+Táboa_3!W77-Táboa_4!W77</f>
        <v>630</v>
      </c>
      <c r="X77" s="22">
        <f>+Táboa_3!X77-Táboa_4!X77</f>
        <v>267</v>
      </c>
      <c r="Y77" s="22">
        <f>+Táboa_3!Y77-Táboa_4!Y77</f>
        <v>276</v>
      </c>
      <c r="Z77" s="22">
        <f>+Táboa_3!Z77-Táboa_4!Z77</f>
        <v>89</v>
      </c>
      <c r="AA77" s="22">
        <f>+Táboa_3!AA77-Táboa_4!AA77</f>
        <v>216</v>
      </c>
      <c r="AB77" s="22">
        <f>+Táboa_3!AB77-Táboa_4!AB77</f>
        <v>537</v>
      </c>
      <c r="AC77" s="22">
        <f>+Táboa_3!AC77-Táboa_4!AC77</f>
        <v>1157</v>
      </c>
      <c r="AD77" s="22">
        <f>+Táboa_3!AD77-Táboa_4!AD77</f>
        <v>126</v>
      </c>
      <c r="AE77" s="22">
        <f>+Táboa_3!AE77-Táboa_4!AE77</f>
        <v>99</v>
      </c>
      <c r="AF77" s="22">
        <f>+Táboa_3!AF77-Táboa_4!AF77</f>
        <v>44</v>
      </c>
      <c r="AG77" s="22">
        <f>+Táboa_3!AG77-Táboa_4!AG77</f>
        <v>48</v>
      </c>
      <c r="AH77" s="22">
        <f>+Táboa_3!AH77-Táboa_4!AH77</f>
        <v>291</v>
      </c>
      <c r="AI77" s="22">
        <f>+Táboa_3!AI77-Táboa_4!AI77</f>
        <v>248</v>
      </c>
      <c r="AJ77" s="22">
        <f>+Táboa_3!AJ77-Táboa_4!AJ77</f>
        <v>1</v>
      </c>
      <c r="AK77" s="22">
        <f>+Táboa_3!AK77-Táboa_4!AK77</f>
        <v>304</v>
      </c>
      <c r="AL77" s="22">
        <f>+Táboa_3!AL77-Táboa_4!AL77</f>
        <v>1387</v>
      </c>
      <c r="AM77" s="22">
        <f>+Táboa_3!AM77-Táboa_4!AM77</f>
        <v>13543</v>
      </c>
      <c r="AN77" s="22">
        <f>+Táboa_3!AN77-Táboa_4!AN77</f>
        <v>1569</v>
      </c>
      <c r="AO77" s="22">
        <f>+Táboa_3!AO77-Táboa_4!AO77</f>
        <v>132</v>
      </c>
      <c r="AP77" s="22">
        <f>+Táboa_3!AP77-Táboa_4!AP77</f>
        <v>852</v>
      </c>
      <c r="AQ77" s="22">
        <f>+Táboa_3!AQ77-Táboa_4!AQ77</f>
        <v>2580</v>
      </c>
      <c r="AR77" s="22">
        <f>+Táboa_3!AR77-Táboa_4!AR77</f>
        <v>321</v>
      </c>
      <c r="AS77" s="22">
        <f>+Táboa_3!AS77-Táboa_4!AS77</f>
        <v>492</v>
      </c>
      <c r="AT77" s="22">
        <f>+Táboa_3!AT77-Táboa_4!AT77</f>
        <v>356</v>
      </c>
      <c r="AU77" s="22">
        <f>+Táboa_3!AU77-Táboa_4!AU77</f>
        <v>89</v>
      </c>
      <c r="AV77" s="22">
        <f>+Táboa_3!AV77-Táboa_4!AV77</f>
        <v>39</v>
      </c>
      <c r="AW77" s="22">
        <f>+Táboa_3!AW77-Táboa_4!AW77</f>
        <v>143</v>
      </c>
      <c r="AX77" s="22">
        <f>+Táboa_3!AX77-Táboa_4!AX77</f>
        <v>220</v>
      </c>
      <c r="AY77" s="22">
        <f>+Táboa_3!AY77-Táboa_4!AY77</f>
        <v>7</v>
      </c>
      <c r="AZ77" s="22">
        <f>+Táboa_3!AZ77-Táboa_4!AZ77</f>
        <v>51</v>
      </c>
      <c r="BA77" s="22">
        <f>+Táboa_3!BA77-Táboa_4!BA77</f>
        <v>4512</v>
      </c>
      <c r="BB77" s="22">
        <f>+Táboa_3!BB77-Táboa_4!BB77</f>
        <v>380</v>
      </c>
      <c r="BC77" s="22">
        <f>+Táboa_3!BC77-Táboa_4!BC77</f>
        <v>518</v>
      </c>
      <c r="BD77" s="22">
        <f>+Táboa_3!BD77-Táboa_4!BD77</f>
        <v>537</v>
      </c>
      <c r="BE77" s="22">
        <f>+Táboa_3!BE77-Táboa_4!BE77</f>
        <v>187</v>
      </c>
      <c r="BF77" s="22">
        <f>+Táboa_3!BF77-Táboa_4!BF77</f>
        <v>74</v>
      </c>
      <c r="BG77" s="22">
        <f>+Táboa_3!BG77-Táboa_4!BG77</f>
        <v>25</v>
      </c>
      <c r="BH77" s="22">
        <f>+Táboa_3!BH77-Táboa_4!BH77</f>
        <v>758</v>
      </c>
      <c r="BI77" s="22">
        <f>+Táboa_3!BI77-Táboa_4!BI77</f>
        <v>328</v>
      </c>
      <c r="BJ77" s="22">
        <f>+Táboa_3!BJ77-Táboa_4!BJ77</f>
        <v>8050</v>
      </c>
      <c r="BK77" s="22">
        <f>+Táboa_3!BK77-Táboa_4!BK77</f>
        <v>1536</v>
      </c>
      <c r="BL77" s="22">
        <f>+Táboa_3!BL77-Táboa_4!BL77</f>
        <v>1290</v>
      </c>
      <c r="BM77" s="22">
        <f>+Táboa_3!BM77-Táboa_4!BM77</f>
        <v>12</v>
      </c>
      <c r="BN77" s="22">
        <f>+Táboa_3!BN77-Táboa_4!BN77</f>
        <v>81</v>
      </c>
      <c r="BO77" s="22">
        <f>+Táboa_3!BO77-Táboa_4!BO77</f>
        <v>148</v>
      </c>
      <c r="BP77" s="22">
        <f>+Táboa_3!BP77-Táboa_4!BP77</f>
        <v>429</v>
      </c>
      <c r="BQ77" s="22">
        <f>+Táboa_3!BQ77-Táboa_4!BQ77</f>
        <v>357</v>
      </c>
      <c r="BR77" s="22">
        <f>+Táboa_3!BR77-Táboa_4!BR77</f>
        <v>193</v>
      </c>
      <c r="BS77" s="22">
        <f>+Táboa_3!BS77-Táboa_4!BS77</f>
        <v>3525</v>
      </c>
      <c r="BT77" s="22">
        <f>+Táboa_3!BT77-Táboa_4!BT77</f>
        <v>29</v>
      </c>
      <c r="BU77" s="22">
        <f>+Táboa_3!BU77-Táboa_4!BU77</f>
        <v>426</v>
      </c>
      <c r="BV77" s="76">
        <f>+Táboa_3!BV77-Táboa_4!BV77</f>
        <v>0</v>
      </c>
      <c r="BW77" s="113">
        <f t="shared" si="8"/>
        <v>53880</v>
      </c>
      <c r="BX77" s="60">
        <f>+Táboa_3!BX77-Táboa_4!BX77</f>
        <v>76869</v>
      </c>
      <c r="BY77" s="22">
        <f>+Táboa_3!BY77-Táboa_4!BY77</f>
        <v>0</v>
      </c>
      <c r="BZ77" s="76">
        <f>+Táboa_3!BZ77-Táboa_4!BZ77</f>
        <v>0</v>
      </c>
      <c r="CA77" s="113">
        <f t="shared" si="10"/>
        <v>76869</v>
      </c>
      <c r="CB77" s="60">
        <f>+Táboa_3!CB77-Táboa_4!CB77</f>
        <v>54</v>
      </c>
      <c r="CC77" s="76">
        <f>+Táboa_3!CC77-Táboa_4!CC77</f>
        <v>0</v>
      </c>
      <c r="CD77" s="113">
        <f t="shared" si="11"/>
        <v>54</v>
      </c>
      <c r="CE77" s="60">
        <f>+Táboa_3!CE77-Táboa_4!CE77</f>
        <v>183</v>
      </c>
      <c r="CF77" s="22">
        <f>+Táboa_3!CF77-Táboa_4!CF77</f>
        <v>118</v>
      </c>
      <c r="CG77" s="76">
        <f>+Táboa_3!CG77-Táboa_4!CG77</f>
        <v>43</v>
      </c>
      <c r="CH77" s="113">
        <f t="shared" si="12"/>
        <v>344</v>
      </c>
      <c r="CI77" s="81">
        <f t="shared" si="13"/>
        <v>77267</v>
      </c>
      <c r="CJ77" s="113">
        <f t="shared" si="9"/>
        <v>131147</v>
      </c>
      <c r="CK77" s="91"/>
      <c r="CL77" s="32"/>
    </row>
    <row r="78" spans="1:90" x14ac:dyDescent="0.2">
      <c r="A78" s="63" t="s">
        <v>252</v>
      </c>
      <c r="B78" s="57" t="s">
        <v>253</v>
      </c>
      <c r="C78" s="60">
        <f>+Táboa_3!C78-Táboa_4!C78</f>
        <v>1997</v>
      </c>
      <c r="D78" s="22">
        <f>+Táboa_3!D78-Táboa_4!D78</f>
        <v>10048</v>
      </c>
      <c r="E78" s="22">
        <f>+Táboa_3!E78-Táboa_4!E78</f>
        <v>44154</v>
      </c>
      <c r="F78" s="22">
        <f>+Táboa_3!F78-Táboa_4!F78</f>
        <v>621</v>
      </c>
      <c r="G78" s="22">
        <f>+Táboa_3!G78-Táboa_4!G78</f>
        <v>12619</v>
      </c>
      <c r="H78" s="22">
        <f>+Táboa_3!H78-Táboa_4!H78</f>
        <v>9469</v>
      </c>
      <c r="I78" s="22">
        <f>+Táboa_3!I78-Táboa_4!I78</f>
        <v>40293</v>
      </c>
      <c r="J78" s="22">
        <f>+Táboa_3!J78-Táboa_4!J78</f>
        <v>19136</v>
      </c>
      <c r="K78" s="22">
        <f>+Táboa_3!K78-Táboa_4!K78</f>
        <v>9581</v>
      </c>
      <c r="L78" s="22">
        <f>+Táboa_3!L78-Táboa_4!L78</f>
        <v>11297</v>
      </c>
      <c r="M78" s="22">
        <f>+Táboa_3!M78-Táboa_4!M78</f>
        <v>14686</v>
      </c>
      <c r="N78" s="22">
        <f>+Táboa_3!N78-Táboa_4!N78</f>
        <v>0</v>
      </c>
      <c r="O78" s="22">
        <f>+Táboa_3!O78-Táboa_4!O78</f>
        <v>1270</v>
      </c>
      <c r="P78" s="22">
        <f>+Táboa_3!P78-Táboa_4!P78</f>
        <v>10967</v>
      </c>
      <c r="Q78" s="22">
        <f>+Táboa_3!Q78-Táboa_4!Q78</f>
        <v>29621</v>
      </c>
      <c r="R78" s="22">
        <f>+Táboa_3!R78-Táboa_4!R78</f>
        <v>14050</v>
      </c>
      <c r="S78" s="22">
        <f>+Táboa_3!S78-Táboa_4!S78</f>
        <v>1220</v>
      </c>
      <c r="T78" s="22">
        <f>+Táboa_3!T78-Táboa_4!T78</f>
        <v>9686</v>
      </c>
      <c r="U78" s="22">
        <f>+Táboa_3!U78-Táboa_4!U78</f>
        <v>12528</v>
      </c>
      <c r="V78" s="22">
        <f>+Táboa_3!V78-Táboa_4!V78</f>
        <v>8453</v>
      </c>
      <c r="W78" s="22">
        <f>+Táboa_3!W78-Táboa_4!W78</f>
        <v>18761</v>
      </c>
      <c r="X78" s="22">
        <f>+Táboa_3!X78-Táboa_4!X78</f>
        <v>30470</v>
      </c>
      <c r="Y78" s="22">
        <f>+Táboa_3!Y78-Táboa_4!Y78</f>
        <v>16517</v>
      </c>
      <c r="Z78" s="22">
        <f>+Táboa_3!Z78-Táboa_4!Z78</f>
        <v>1483</v>
      </c>
      <c r="AA78" s="22">
        <f>+Táboa_3!AA78-Táboa_4!AA78</f>
        <v>9563</v>
      </c>
      <c r="AB78" s="22">
        <f>+Táboa_3!AB78-Táboa_4!AB78</f>
        <v>6775</v>
      </c>
      <c r="AC78" s="22">
        <f>+Táboa_3!AC78-Táboa_4!AC78</f>
        <v>37109</v>
      </c>
      <c r="AD78" s="22">
        <f>+Táboa_3!AD78-Táboa_4!AD78</f>
        <v>6931</v>
      </c>
      <c r="AE78" s="22">
        <f>+Táboa_3!AE78-Táboa_4!AE78</f>
        <v>2830</v>
      </c>
      <c r="AF78" s="22">
        <f>+Táboa_3!AF78-Táboa_4!AF78</f>
        <v>1884</v>
      </c>
      <c r="AG78" s="22">
        <f>+Táboa_3!AG78-Táboa_4!AG78</f>
        <v>3523</v>
      </c>
      <c r="AH78" s="22">
        <f>+Táboa_3!AH78-Táboa_4!AH78</f>
        <v>28847</v>
      </c>
      <c r="AI78" s="22">
        <f>+Táboa_3!AI78-Táboa_4!AI78</f>
        <v>19715</v>
      </c>
      <c r="AJ78" s="22">
        <f>+Táboa_3!AJ78-Táboa_4!AJ78</f>
        <v>342</v>
      </c>
      <c r="AK78" s="22">
        <f>+Táboa_3!AK78-Táboa_4!AK78</f>
        <v>22547</v>
      </c>
      <c r="AL78" s="22">
        <f>+Táboa_3!AL78-Táboa_4!AL78</f>
        <v>46823</v>
      </c>
      <c r="AM78" s="22">
        <f>+Táboa_3!AM78-Táboa_4!AM78</f>
        <v>675265</v>
      </c>
      <c r="AN78" s="22">
        <f>+Táboa_3!AN78-Táboa_4!AN78</f>
        <v>76947</v>
      </c>
      <c r="AO78" s="22">
        <f>+Táboa_3!AO78-Táboa_4!AO78</f>
        <v>414373</v>
      </c>
      <c r="AP78" s="22">
        <f>+Táboa_3!AP78-Táboa_4!AP78</f>
        <v>27772</v>
      </c>
      <c r="AQ78" s="22">
        <f>+Táboa_3!AQ78-Táboa_4!AQ78</f>
        <v>306738</v>
      </c>
      <c r="AR78" s="22">
        <f>+Táboa_3!AR78-Táboa_4!AR78</f>
        <v>1682</v>
      </c>
      <c r="AS78" s="22">
        <f>+Táboa_3!AS78-Táboa_4!AS78</f>
        <v>109</v>
      </c>
      <c r="AT78" s="22">
        <f>+Táboa_3!AT78-Táboa_4!AT78</f>
        <v>8977</v>
      </c>
      <c r="AU78" s="22">
        <f>+Táboa_3!AU78-Táboa_4!AU78</f>
        <v>7782</v>
      </c>
      <c r="AV78" s="22">
        <f>+Táboa_3!AV78-Táboa_4!AV78</f>
        <v>164</v>
      </c>
      <c r="AW78" s="22">
        <f>+Táboa_3!AW78-Táboa_4!AW78</f>
        <v>1220</v>
      </c>
      <c r="AX78" s="22">
        <f>+Táboa_3!AX78-Táboa_4!AX78</f>
        <v>1720</v>
      </c>
      <c r="AY78" s="22">
        <f>+Táboa_3!AY78-Táboa_4!AY78</f>
        <v>2212</v>
      </c>
      <c r="AZ78" s="22">
        <f>+Táboa_3!AZ78-Táboa_4!AZ78</f>
        <v>248</v>
      </c>
      <c r="BA78" s="22">
        <f>+Táboa_3!BA78-Táboa_4!BA78</f>
        <v>305</v>
      </c>
      <c r="BB78" s="22">
        <f>+Táboa_3!BB78-Táboa_4!BB78</f>
        <v>121</v>
      </c>
      <c r="BC78" s="22">
        <f>+Táboa_3!BC78-Táboa_4!BC78</f>
        <v>4892</v>
      </c>
      <c r="BD78" s="22">
        <f>+Táboa_3!BD78-Táboa_4!BD78</f>
        <v>3316</v>
      </c>
      <c r="BE78" s="22">
        <f>+Táboa_3!BE78-Táboa_4!BE78</f>
        <v>64</v>
      </c>
      <c r="BF78" s="22">
        <f>+Táboa_3!BF78-Táboa_4!BF78</f>
        <v>464</v>
      </c>
      <c r="BG78" s="22">
        <f>+Táboa_3!BG78-Táboa_4!BG78</f>
        <v>646</v>
      </c>
      <c r="BH78" s="22">
        <f>+Táboa_3!BH78-Táboa_4!BH78</f>
        <v>4456</v>
      </c>
      <c r="BI78" s="22">
        <f>+Táboa_3!BI78-Táboa_4!BI78</f>
        <v>19</v>
      </c>
      <c r="BJ78" s="22">
        <f>+Táboa_3!BJ78-Táboa_4!BJ78</f>
        <v>24</v>
      </c>
      <c r="BK78" s="22">
        <f>+Táboa_3!BK78-Táboa_4!BK78</f>
        <v>1598</v>
      </c>
      <c r="BL78" s="22">
        <f>+Táboa_3!BL78-Táboa_4!BL78</f>
        <v>49358</v>
      </c>
      <c r="BM78" s="22">
        <f>+Táboa_3!BM78-Táboa_4!BM78</f>
        <v>2155</v>
      </c>
      <c r="BN78" s="22">
        <f>+Táboa_3!BN78-Táboa_4!BN78</f>
        <v>494</v>
      </c>
      <c r="BO78" s="22">
        <f>+Táboa_3!BO78-Táboa_4!BO78</f>
        <v>2546</v>
      </c>
      <c r="BP78" s="22">
        <f>+Táboa_3!BP78-Táboa_4!BP78</f>
        <v>1891</v>
      </c>
      <c r="BQ78" s="22">
        <f>+Táboa_3!BQ78-Táboa_4!BQ78</f>
        <v>2513</v>
      </c>
      <c r="BR78" s="22">
        <f>+Táboa_3!BR78-Táboa_4!BR78</f>
        <v>571</v>
      </c>
      <c r="BS78" s="22">
        <f>+Táboa_3!BS78-Táboa_4!BS78</f>
        <v>4178</v>
      </c>
      <c r="BT78" s="22">
        <f>+Táboa_3!BT78-Táboa_4!BT78</f>
        <v>371</v>
      </c>
      <c r="BU78" s="22">
        <f>+Táboa_3!BU78-Táboa_4!BU78</f>
        <v>2456</v>
      </c>
      <c r="BV78" s="76">
        <f>+Táboa_3!BV78-Táboa_4!BV78</f>
        <v>0</v>
      </c>
      <c r="BW78" s="113">
        <f t="shared" si="8"/>
        <v>2123463</v>
      </c>
      <c r="BX78" s="60">
        <f>+Táboa_3!BX78-Táboa_4!BX78</f>
        <v>214443</v>
      </c>
      <c r="BY78" s="22">
        <f>+Táboa_3!BY78-Táboa_4!BY78</f>
        <v>0</v>
      </c>
      <c r="BZ78" s="76">
        <f>+Táboa_3!BZ78-Táboa_4!BZ78</f>
        <v>0</v>
      </c>
      <c r="CA78" s="113">
        <f t="shared" si="10"/>
        <v>214443</v>
      </c>
      <c r="CB78" s="60">
        <f>+Táboa_3!CB78-Táboa_4!CB78</f>
        <v>0</v>
      </c>
      <c r="CC78" s="76">
        <f>+Táboa_3!CC78-Táboa_4!CC78</f>
        <v>0</v>
      </c>
      <c r="CD78" s="113">
        <f t="shared" si="11"/>
        <v>0</v>
      </c>
      <c r="CE78" s="60">
        <f>+Táboa_3!CE78-Táboa_4!CE78</f>
        <v>642381</v>
      </c>
      <c r="CF78" s="22">
        <f>+Táboa_3!CF78-Táboa_4!CF78</f>
        <v>136715</v>
      </c>
      <c r="CG78" s="76">
        <f>+Táboa_3!CG78-Táboa_4!CG78</f>
        <v>175535</v>
      </c>
      <c r="CH78" s="113">
        <f t="shared" si="12"/>
        <v>954631</v>
      </c>
      <c r="CI78" s="81">
        <f t="shared" si="13"/>
        <v>1169074</v>
      </c>
      <c r="CJ78" s="113">
        <f t="shared" si="9"/>
        <v>3292537</v>
      </c>
      <c r="CK78" s="91"/>
      <c r="CL78" s="32"/>
    </row>
    <row r="79" spans="1:90" x14ac:dyDescent="0.2">
      <c r="A79" s="63" t="s">
        <v>254</v>
      </c>
      <c r="B79" s="57" t="s">
        <v>255</v>
      </c>
      <c r="C79" s="60">
        <f>+Táboa_3!C79-Táboa_4!C79</f>
        <v>7</v>
      </c>
      <c r="D79" s="22">
        <f>+Táboa_3!D79-Táboa_4!D79</f>
        <v>37</v>
      </c>
      <c r="E79" s="22">
        <f>+Táboa_3!E79-Táboa_4!E79</f>
        <v>1105</v>
      </c>
      <c r="F79" s="22">
        <f>+Táboa_3!F79-Táboa_4!F79</f>
        <v>376</v>
      </c>
      <c r="G79" s="22">
        <f>+Táboa_3!G79-Táboa_4!G79</f>
        <v>89</v>
      </c>
      <c r="H79" s="22">
        <f>+Táboa_3!H79-Táboa_4!H79</f>
        <v>982</v>
      </c>
      <c r="I79" s="22">
        <f>+Táboa_3!I79-Táboa_4!I79</f>
        <v>799</v>
      </c>
      <c r="J79" s="22">
        <f>+Táboa_3!J79-Táboa_4!J79</f>
        <v>993</v>
      </c>
      <c r="K79" s="22">
        <f>+Táboa_3!K79-Táboa_4!K79</f>
        <v>62</v>
      </c>
      <c r="L79" s="22">
        <f>+Táboa_3!L79-Táboa_4!L79</f>
        <v>165</v>
      </c>
      <c r="M79" s="22">
        <f>+Táboa_3!M79-Táboa_4!M79</f>
        <v>83</v>
      </c>
      <c r="N79" s="22">
        <f>+Táboa_3!N79-Táboa_4!N79</f>
        <v>0</v>
      </c>
      <c r="O79" s="22">
        <f>+Táboa_3!O79-Táboa_4!O79</f>
        <v>2</v>
      </c>
      <c r="P79" s="22">
        <f>+Táboa_3!P79-Táboa_4!P79</f>
        <v>1163</v>
      </c>
      <c r="Q79" s="22">
        <f>+Táboa_3!Q79-Táboa_4!Q79</f>
        <v>2340</v>
      </c>
      <c r="R79" s="22">
        <f>+Táboa_3!R79-Táboa_4!R79</f>
        <v>783</v>
      </c>
      <c r="S79" s="22">
        <f>+Táboa_3!S79-Táboa_4!S79</f>
        <v>29</v>
      </c>
      <c r="T79" s="22">
        <f>+Táboa_3!T79-Táboa_4!T79</f>
        <v>2331</v>
      </c>
      <c r="U79" s="22">
        <f>+Táboa_3!U79-Táboa_4!U79</f>
        <v>507</v>
      </c>
      <c r="V79" s="22">
        <f>+Táboa_3!V79-Táboa_4!V79</f>
        <v>1299</v>
      </c>
      <c r="W79" s="22">
        <f>+Táboa_3!W79-Táboa_4!W79</f>
        <v>2468</v>
      </c>
      <c r="X79" s="22">
        <f>+Táboa_3!X79-Táboa_4!X79</f>
        <v>2218</v>
      </c>
      <c r="Y79" s="22">
        <f>+Táboa_3!Y79-Táboa_4!Y79</f>
        <v>2460</v>
      </c>
      <c r="Z79" s="22">
        <f>+Táboa_3!Z79-Táboa_4!Z79</f>
        <v>49</v>
      </c>
      <c r="AA79" s="22">
        <f>+Táboa_3!AA79-Táboa_4!AA79</f>
        <v>405</v>
      </c>
      <c r="AB79" s="22">
        <f>+Táboa_3!AB79-Táboa_4!AB79</f>
        <v>913</v>
      </c>
      <c r="AC79" s="22">
        <f>+Táboa_3!AC79-Táboa_4!AC79</f>
        <v>2384</v>
      </c>
      <c r="AD79" s="22">
        <f>+Táboa_3!AD79-Táboa_4!AD79</f>
        <v>23</v>
      </c>
      <c r="AE79" s="22">
        <f>+Táboa_3!AE79-Táboa_4!AE79</f>
        <v>155</v>
      </c>
      <c r="AF79" s="22">
        <f>+Táboa_3!AF79-Táboa_4!AF79</f>
        <v>10</v>
      </c>
      <c r="AG79" s="22">
        <f>+Táboa_3!AG79-Táboa_4!AG79</f>
        <v>240</v>
      </c>
      <c r="AH79" s="22">
        <f>+Táboa_3!AH79-Táboa_4!AH79</f>
        <v>20505</v>
      </c>
      <c r="AI79" s="22">
        <f>+Táboa_3!AI79-Táboa_4!AI79</f>
        <v>374</v>
      </c>
      <c r="AJ79" s="22">
        <f>+Táboa_3!AJ79-Táboa_4!AJ79</f>
        <v>2596</v>
      </c>
      <c r="AK79" s="22">
        <f>+Táboa_3!AK79-Táboa_4!AK79</f>
        <v>13439</v>
      </c>
      <c r="AL79" s="22">
        <f>+Táboa_3!AL79-Táboa_4!AL79</f>
        <v>1974</v>
      </c>
      <c r="AM79" s="22">
        <f>+Táboa_3!AM79-Táboa_4!AM79</f>
        <v>21292</v>
      </c>
      <c r="AN79" s="22">
        <f>+Táboa_3!AN79-Táboa_4!AN79</f>
        <v>9648</v>
      </c>
      <c r="AO79" s="22">
        <f>+Táboa_3!AO79-Táboa_4!AO79</f>
        <v>4925</v>
      </c>
      <c r="AP79" s="22">
        <f>+Táboa_3!AP79-Táboa_4!AP79</f>
        <v>2370</v>
      </c>
      <c r="AQ79" s="22">
        <f>+Táboa_3!AQ79-Táboa_4!AQ79</f>
        <v>2850</v>
      </c>
      <c r="AR79" s="22">
        <f>+Táboa_3!AR79-Táboa_4!AR79</f>
        <v>33327</v>
      </c>
      <c r="AS79" s="22">
        <f>+Táboa_3!AS79-Táboa_4!AS79</f>
        <v>2587</v>
      </c>
      <c r="AT79" s="22">
        <f>+Táboa_3!AT79-Táboa_4!AT79</f>
        <v>18466</v>
      </c>
      <c r="AU79" s="22">
        <f>+Táboa_3!AU79-Táboa_4!AU79</f>
        <v>213</v>
      </c>
      <c r="AV79" s="22">
        <f>+Táboa_3!AV79-Táboa_4!AV79</f>
        <v>14</v>
      </c>
      <c r="AW79" s="22">
        <f>+Táboa_3!AW79-Táboa_4!AW79</f>
        <v>12973</v>
      </c>
      <c r="AX79" s="22">
        <f>+Táboa_3!AX79-Táboa_4!AX79</f>
        <v>3843</v>
      </c>
      <c r="AY79" s="22">
        <f>+Táboa_3!AY79-Táboa_4!AY79</f>
        <v>5194</v>
      </c>
      <c r="AZ79" s="22">
        <f>+Táboa_3!AZ79-Táboa_4!AZ79</f>
        <v>1419</v>
      </c>
      <c r="BA79" s="22">
        <f>+Táboa_3!BA79-Táboa_4!BA79</f>
        <v>1695</v>
      </c>
      <c r="BB79" s="22">
        <f>+Táboa_3!BB79-Táboa_4!BB79</f>
        <v>706</v>
      </c>
      <c r="BC79" s="22">
        <f>+Táboa_3!BC79-Táboa_4!BC79</f>
        <v>3113</v>
      </c>
      <c r="BD79" s="22">
        <f>+Táboa_3!BD79-Táboa_4!BD79</f>
        <v>4268</v>
      </c>
      <c r="BE79" s="22">
        <f>+Táboa_3!BE79-Táboa_4!BE79</f>
        <v>104</v>
      </c>
      <c r="BF79" s="22">
        <f>+Táboa_3!BF79-Táboa_4!BF79</f>
        <v>76</v>
      </c>
      <c r="BG79" s="22">
        <f>+Táboa_3!BG79-Táboa_4!BG79</f>
        <v>121</v>
      </c>
      <c r="BH79" s="22">
        <f>+Táboa_3!BH79-Táboa_4!BH79</f>
        <v>314</v>
      </c>
      <c r="BI79" s="22">
        <f>+Táboa_3!BI79-Táboa_4!BI79</f>
        <v>2</v>
      </c>
      <c r="BJ79" s="22">
        <f>+Táboa_3!BJ79-Táboa_4!BJ79</f>
        <v>8</v>
      </c>
      <c r="BK79" s="22">
        <f>+Táboa_3!BK79-Táboa_4!BK79</f>
        <v>2801</v>
      </c>
      <c r="BL79" s="22">
        <f>+Táboa_3!BL79-Táboa_4!BL79</f>
        <v>17630</v>
      </c>
      <c r="BM79" s="22">
        <f>+Táboa_3!BM79-Táboa_4!BM79</f>
        <v>672</v>
      </c>
      <c r="BN79" s="22">
        <f>+Táboa_3!BN79-Táboa_4!BN79</f>
        <v>1790</v>
      </c>
      <c r="BO79" s="22">
        <f>+Táboa_3!BO79-Táboa_4!BO79</f>
        <v>2466</v>
      </c>
      <c r="BP79" s="22">
        <f>+Táboa_3!BP79-Táboa_4!BP79</f>
        <v>6531</v>
      </c>
      <c r="BQ79" s="22">
        <f>+Táboa_3!BQ79-Táboa_4!BQ79</f>
        <v>54</v>
      </c>
      <c r="BR79" s="22">
        <f>+Táboa_3!BR79-Táboa_4!BR79</f>
        <v>1413</v>
      </c>
      <c r="BS79" s="22">
        <f>+Táboa_3!BS79-Táboa_4!BS79</f>
        <v>660</v>
      </c>
      <c r="BT79" s="22">
        <f>+Táboa_3!BT79-Táboa_4!BT79</f>
        <v>882</v>
      </c>
      <c r="BU79" s="22">
        <f>+Táboa_3!BU79-Táboa_4!BU79</f>
        <v>820</v>
      </c>
      <c r="BV79" s="76">
        <f>+Táboa_3!BV79-Táboa_4!BV79</f>
        <v>0</v>
      </c>
      <c r="BW79" s="113">
        <f t="shared" si="8"/>
        <v>228612</v>
      </c>
      <c r="BX79" s="60">
        <f>+Táboa_3!BX79-Táboa_4!BX79</f>
        <v>18103</v>
      </c>
      <c r="BY79" s="22">
        <f>+Táboa_3!BY79-Táboa_4!BY79</f>
        <v>0</v>
      </c>
      <c r="BZ79" s="76">
        <f>+Táboa_3!BZ79-Táboa_4!BZ79</f>
        <v>0</v>
      </c>
      <c r="CA79" s="113">
        <f t="shared" si="10"/>
        <v>18103</v>
      </c>
      <c r="CB79" s="60">
        <f>+Táboa_3!CB79-Táboa_4!CB79</f>
        <v>0</v>
      </c>
      <c r="CC79" s="76">
        <f>+Táboa_3!CC79-Táboa_4!CC79</f>
        <v>0</v>
      </c>
      <c r="CD79" s="113">
        <f t="shared" si="11"/>
        <v>0</v>
      </c>
      <c r="CE79" s="60">
        <f>+Táboa_3!CE79-Táboa_4!CE79</f>
        <v>37320</v>
      </c>
      <c r="CF79" s="22">
        <f>+Táboa_3!CF79-Táboa_4!CF79</f>
        <v>3267</v>
      </c>
      <c r="CG79" s="76">
        <f>+Táboa_3!CG79-Táboa_4!CG79</f>
        <v>1396</v>
      </c>
      <c r="CH79" s="113">
        <f t="shared" si="12"/>
        <v>41983</v>
      </c>
      <c r="CI79" s="81">
        <f t="shared" si="13"/>
        <v>60086</v>
      </c>
      <c r="CJ79" s="113">
        <f t="shared" si="9"/>
        <v>288698</v>
      </c>
      <c r="CK79" s="91"/>
      <c r="CL79" s="32"/>
    </row>
    <row r="80" spans="1:90" x14ac:dyDescent="0.2">
      <c r="A80" s="63" t="s">
        <v>256</v>
      </c>
      <c r="B80" s="57" t="s">
        <v>257</v>
      </c>
      <c r="C80" s="60">
        <f>+Táboa_3!C80-Táboa_4!C80</f>
        <v>101</v>
      </c>
      <c r="D80" s="22">
        <f>+Táboa_3!D80-Táboa_4!D80</f>
        <v>118</v>
      </c>
      <c r="E80" s="22">
        <f>+Táboa_3!E80-Táboa_4!E80</f>
        <v>0</v>
      </c>
      <c r="F80" s="22">
        <f>+Táboa_3!F80-Táboa_4!F80</f>
        <v>0</v>
      </c>
      <c r="G80" s="22">
        <f>+Táboa_3!G80-Táboa_4!G80</f>
        <v>331</v>
      </c>
      <c r="H80" s="22">
        <f>+Táboa_3!H80-Táboa_4!H80</f>
        <v>1230</v>
      </c>
      <c r="I80" s="22">
        <f>+Táboa_3!I80-Táboa_4!I80</f>
        <v>4174</v>
      </c>
      <c r="J80" s="22">
        <f>+Táboa_3!J80-Táboa_4!J80</f>
        <v>572</v>
      </c>
      <c r="K80" s="22">
        <f>+Táboa_3!K80-Táboa_4!K80</f>
        <v>109</v>
      </c>
      <c r="L80" s="22">
        <f>+Táboa_3!L80-Táboa_4!L80</f>
        <v>1985</v>
      </c>
      <c r="M80" s="22">
        <f>+Táboa_3!M80-Táboa_4!M80</f>
        <v>1162</v>
      </c>
      <c r="N80" s="22">
        <f>+Táboa_3!N80-Táboa_4!N80</f>
        <v>0</v>
      </c>
      <c r="O80" s="22">
        <f>+Táboa_3!O80-Táboa_4!O80</f>
        <v>296</v>
      </c>
      <c r="P80" s="22">
        <f>+Táboa_3!P80-Táboa_4!P80</f>
        <v>2341</v>
      </c>
      <c r="Q80" s="22">
        <f>+Táboa_3!Q80-Táboa_4!Q80</f>
        <v>3141</v>
      </c>
      <c r="R80" s="22">
        <f>+Táboa_3!R80-Táboa_4!R80</f>
        <v>374</v>
      </c>
      <c r="S80" s="22">
        <f>+Táboa_3!S80-Táboa_4!S80</f>
        <v>44</v>
      </c>
      <c r="T80" s="22">
        <f>+Táboa_3!T80-Táboa_4!T80</f>
        <v>2025</v>
      </c>
      <c r="U80" s="22">
        <f>+Táboa_3!U80-Táboa_4!U80</f>
        <v>1939</v>
      </c>
      <c r="V80" s="22">
        <f>+Táboa_3!V80-Táboa_4!V80</f>
        <v>429</v>
      </c>
      <c r="W80" s="22">
        <f>+Táboa_3!W80-Táboa_4!W80</f>
        <v>3135</v>
      </c>
      <c r="X80" s="22">
        <f>+Táboa_3!X80-Táboa_4!X80</f>
        <v>217</v>
      </c>
      <c r="Y80" s="22">
        <f>+Táboa_3!Y80-Táboa_4!Y80</f>
        <v>4078</v>
      </c>
      <c r="Z80" s="22">
        <f>+Táboa_3!Z80-Táboa_4!Z80</f>
        <v>214</v>
      </c>
      <c r="AA80" s="22">
        <f>+Táboa_3!AA80-Táboa_4!AA80</f>
        <v>1864</v>
      </c>
      <c r="AB80" s="22">
        <f>+Táboa_3!AB80-Táboa_4!AB80</f>
        <v>1834</v>
      </c>
      <c r="AC80" s="22">
        <f>+Táboa_3!AC80-Táboa_4!AC80</f>
        <v>6510</v>
      </c>
      <c r="AD80" s="22">
        <f>+Táboa_3!AD80-Táboa_4!AD80</f>
        <v>2296</v>
      </c>
      <c r="AE80" s="22">
        <f>+Táboa_3!AE80-Táboa_4!AE80</f>
        <v>570</v>
      </c>
      <c r="AF80" s="22">
        <f>+Táboa_3!AF80-Táboa_4!AF80</f>
        <v>318</v>
      </c>
      <c r="AG80" s="22">
        <f>+Táboa_3!AG80-Táboa_4!AG80</f>
        <v>2192</v>
      </c>
      <c r="AH80" s="22">
        <f>+Táboa_3!AH80-Táboa_4!AH80</f>
        <v>5187</v>
      </c>
      <c r="AI80" s="22">
        <f>+Táboa_3!AI80-Táboa_4!AI80</f>
        <v>3150</v>
      </c>
      <c r="AJ80" s="22">
        <f>+Táboa_3!AJ80-Táboa_4!AJ80</f>
        <v>349</v>
      </c>
      <c r="AK80" s="22">
        <f>+Táboa_3!AK80-Táboa_4!AK80</f>
        <v>10359</v>
      </c>
      <c r="AL80" s="22">
        <f>+Táboa_3!AL80-Táboa_4!AL80</f>
        <v>3597</v>
      </c>
      <c r="AM80" s="22">
        <f>+Táboa_3!AM80-Táboa_4!AM80</f>
        <v>34381</v>
      </c>
      <c r="AN80" s="22">
        <f>+Táboa_3!AN80-Táboa_4!AN80</f>
        <v>2605</v>
      </c>
      <c r="AO80" s="22">
        <f>+Táboa_3!AO80-Táboa_4!AO80</f>
        <v>8502</v>
      </c>
      <c r="AP80" s="22">
        <f>+Táboa_3!AP80-Táboa_4!AP80</f>
        <v>1683</v>
      </c>
      <c r="AQ80" s="22">
        <f>+Táboa_3!AQ80-Táboa_4!AQ80</f>
        <v>6765</v>
      </c>
      <c r="AR80" s="22">
        <f>+Táboa_3!AR80-Táboa_4!AR80</f>
        <v>23</v>
      </c>
      <c r="AS80" s="22">
        <f>+Táboa_3!AS80-Táboa_4!AS80</f>
        <v>12689</v>
      </c>
      <c r="AT80" s="22">
        <f>+Táboa_3!AT80-Táboa_4!AT80</f>
        <v>3518</v>
      </c>
      <c r="AU80" s="22">
        <f>+Táboa_3!AU80-Táboa_4!AU80</f>
        <v>70</v>
      </c>
      <c r="AV80" s="22">
        <f>+Táboa_3!AV80-Táboa_4!AV80</f>
        <v>80</v>
      </c>
      <c r="AW80" s="22">
        <f>+Táboa_3!AW80-Táboa_4!AW80</f>
        <v>369</v>
      </c>
      <c r="AX80" s="22">
        <f>+Táboa_3!AX80-Táboa_4!AX80</f>
        <v>656</v>
      </c>
      <c r="AY80" s="22">
        <f>+Táboa_3!AY80-Táboa_4!AY80</f>
        <v>5729</v>
      </c>
      <c r="AZ80" s="22">
        <f>+Táboa_3!AZ80-Táboa_4!AZ80</f>
        <v>438</v>
      </c>
      <c r="BA80" s="22">
        <f>+Táboa_3!BA80-Táboa_4!BA80</f>
        <v>642</v>
      </c>
      <c r="BB80" s="22">
        <f>+Táboa_3!BB80-Táboa_4!BB80</f>
        <v>4879</v>
      </c>
      <c r="BC80" s="22">
        <f>+Táboa_3!BC80-Táboa_4!BC80</f>
        <v>6899</v>
      </c>
      <c r="BD80" s="22">
        <f>+Táboa_3!BD80-Táboa_4!BD80</f>
        <v>4103</v>
      </c>
      <c r="BE80" s="22">
        <f>+Táboa_3!BE80-Táboa_4!BE80</f>
        <v>299</v>
      </c>
      <c r="BF80" s="22">
        <f>+Táboa_3!BF80-Táboa_4!BF80</f>
        <v>428</v>
      </c>
      <c r="BG80" s="22">
        <f>+Táboa_3!BG80-Táboa_4!BG80</f>
        <v>1089</v>
      </c>
      <c r="BH80" s="22">
        <f>+Táboa_3!BH80-Táboa_4!BH80</f>
        <v>780</v>
      </c>
      <c r="BI80" s="22">
        <f>+Táboa_3!BI80-Táboa_4!BI80</f>
        <v>667</v>
      </c>
      <c r="BJ80" s="22">
        <f>+Táboa_3!BJ80-Táboa_4!BJ80</f>
        <v>2890</v>
      </c>
      <c r="BK80" s="22">
        <f>+Táboa_3!BK80-Táboa_4!BK80</f>
        <v>3532</v>
      </c>
      <c r="BL80" s="22">
        <f>+Táboa_3!BL80-Táboa_4!BL80</f>
        <v>10039</v>
      </c>
      <c r="BM80" s="22">
        <f>+Táboa_3!BM80-Táboa_4!BM80</f>
        <v>369</v>
      </c>
      <c r="BN80" s="22">
        <f>+Táboa_3!BN80-Táboa_4!BN80</f>
        <v>1755</v>
      </c>
      <c r="BO80" s="22">
        <f>+Táboa_3!BO80-Táboa_4!BO80</f>
        <v>265</v>
      </c>
      <c r="BP80" s="22">
        <f>+Táboa_3!BP80-Táboa_4!BP80</f>
        <v>241</v>
      </c>
      <c r="BQ80" s="22">
        <f>+Táboa_3!BQ80-Táboa_4!BQ80</f>
        <v>6127</v>
      </c>
      <c r="BR80" s="22">
        <f>+Táboa_3!BR80-Táboa_4!BR80</f>
        <v>920</v>
      </c>
      <c r="BS80" s="22">
        <f>+Táboa_3!BS80-Táboa_4!BS80</f>
        <v>1528</v>
      </c>
      <c r="BT80" s="22">
        <f>+Táboa_3!BT80-Táboa_4!BT80</f>
        <v>110</v>
      </c>
      <c r="BU80" s="22">
        <f>+Táboa_3!BU80-Táboa_4!BU80</f>
        <v>850</v>
      </c>
      <c r="BV80" s="76">
        <f>+Táboa_3!BV80-Táboa_4!BV80</f>
        <v>0</v>
      </c>
      <c r="BW80" s="113">
        <f t="shared" si="8"/>
        <v>192161</v>
      </c>
      <c r="BX80" s="60">
        <f>+Táboa_3!BX80-Táboa_4!BX80</f>
        <v>379527</v>
      </c>
      <c r="BY80" s="22">
        <f>+Táboa_3!BY80-Táboa_4!BY80</f>
        <v>0</v>
      </c>
      <c r="BZ80" s="76">
        <f>+Táboa_3!BZ80-Táboa_4!BZ80</f>
        <v>0</v>
      </c>
      <c r="CA80" s="113">
        <f t="shared" si="10"/>
        <v>379527</v>
      </c>
      <c r="CB80" s="60">
        <f>+Táboa_3!CB80-Táboa_4!CB80</f>
        <v>0</v>
      </c>
      <c r="CC80" s="76">
        <f>+Táboa_3!CC80-Táboa_4!CC80</f>
        <v>0</v>
      </c>
      <c r="CD80" s="113">
        <f t="shared" si="11"/>
        <v>0</v>
      </c>
      <c r="CE80" s="60">
        <f>+Táboa_3!CE80-Táboa_4!CE80</f>
        <v>0</v>
      </c>
      <c r="CF80" s="22">
        <f>+Táboa_3!CF80-Táboa_4!CF80</f>
        <v>0</v>
      </c>
      <c r="CG80" s="76">
        <f>+Táboa_3!CG80-Táboa_4!CG80</f>
        <v>0</v>
      </c>
      <c r="CH80" s="113">
        <f t="shared" si="12"/>
        <v>0</v>
      </c>
      <c r="CI80" s="81">
        <f t="shared" si="13"/>
        <v>379527</v>
      </c>
      <c r="CJ80" s="113">
        <f t="shared" si="9"/>
        <v>571688</v>
      </c>
      <c r="CK80" s="91"/>
      <c r="CL80" s="32"/>
    </row>
    <row r="81" spans="1:90" x14ac:dyDescent="0.2">
      <c r="A81" s="63" t="s">
        <v>258</v>
      </c>
      <c r="B81" s="57" t="s">
        <v>259</v>
      </c>
      <c r="C81" s="60">
        <f>+Táboa_3!C81-Táboa_4!C81</f>
        <v>284</v>
      </c>
      <c r="D81" s="22">
        <f>+Táboa_3!D81-Táboa_4!D81</f>
        <v>39</v>
      </c>
      <c r="E81" s="22">
        <f>+Táboa_3!E81-Táboa_4!E81</f>
        <v>0</v>
      </c>
      <c r="F81" s="22">
        <f>+Táboa_3!F81-Táboa_4!F81</f>
        <v>0</v>
      </c>
      <c r="G81" s="22">
        <f>+Táboa_3!G81-Táboa_4!G81</f>
        <v>2280</v>
      </c>
      <c r="H81" s="22">
        <f>+Táboa_3!H81-Táboa_4!H81</f>
        <v>879</v>
      </c>
      <c r="I81" s="22">
        <f>+Táboa_3!I81-Táboa_4!I81</f>
        <v>2775</v>
      </c>
      <c r="J81" s="22">
        <f>+Táboa_3!J81-Táboa_4!J81</f>
        <v>1313</v>
      </c>
      <c r="K81" s="22">
        <f>+Táboa_3!K81-Táboa_4!K81</f>
        <v>326</v>
      </c>
      <c r="L81" s="22">
        <f>+Táboa_3!L81-Táboa_4!L81</f>
        <v>1339</v>
      </c>
      <c r="M81" s="22">
        <f>+Táboa_3!M81-Táboa_4!M81</f>
        <v>3956</v>
      </c>
      <c r="N81" s="22">
        <f>+Táboa_3!N81-Táboa_4!N81</f>
        <v>0</v>
      </c>
      <c r="O81" s="22">
        <f>+Táboa_3!O81-Táboa_4!O81</f>
        <v>376</v>
      </c>
      <c r="P81" s="22">
        <f>+Táboa_3!P81-Táboa_4!P81</f>
        <v>1272</v>
      </c>
      <c r="Q81" s="22">
        <f>+Táboa_3!Q81-Táboa_4!Q81</f>
        <v>974</v>
      </c>
      <c r="R81" s="22">
        <f>+Táboa_3!R81-Táboa_4!R81</f>
        <v>275</v>
      </c>
      <c r="S81" s="22">
        <f>+Táboa_3!S81-Táboa_4!S81</f>
        <v>79</v>
      </c>
      <c r="T81" s="22">
        <f>+Táboa_3!T81-Táboa_4!T81</f>
        <v>873</v>
      </c>
      <c r="U81" s="22">
        <f>+Táboa_3!U81-Táboa_4!U81</f>
        <v>1465</v>
      </c>
      <c r="V81" s="22">
        <f>+Táboa_3!V81-Táboa_4!V81</f>
        <v>786</v>
      </c>
      <c r="W81" s="22">
        <f>+Táboa_3!W81-Táboa_4!W81</f>
        <v>1533</v>
      </c>
      <c r="X81" s="22">
        <f>+Táboa_3!X81-Táboa_4!X81</f>
        <v>150</v>
      </c>
      <c r="Y81" s="22">
        <f>+Táboa_3!Y81-Táboa_4!Y81</f>
        <v>3519</v>
      </c>
      <c r="Z81" s="22">
        <f>+Táboa_3!Z81-Táboa_4!Z81</f>
        <v>156</v>
      </c>
      <c r="AA81" s="22">
        <f>+Táboa_3!AA81-Táboa_4!AA81</f>
        <v>674</v>
      </c>
      <c r="AB81" s="22">
        <f>+Táboa_3!AB81-Táboa_4!AB81</f>
        <v>568</v>
      </c>
      <c r="AC81" s="22">
        <f>+Táboa_3!AC81-Táboa_4!AC81</f>
        <v>10811</v>
      </c>
      <c r="AD81" s="22">
        <f>+Táboa_3!AD81-Táboa_4!AD81</f>
        <v>2250</v>
      </c>
      <c r="AE81" s="22">
        <f>+Táboa_3!AE81-Táboa_4!AE81</f>
        <v>953</v>
      </c>
      <c r="AF81" s="22">
        <f>+Táboa_3!AF81-Táboa_4!AF81</f>
        <v>444</v>
      </c>
      <c r="AG81" s="22">
        <f>+Táboa_3!AG81-Táboa_4!AG81</f>
        <v>1965</v>
      </c>
      <c r="AH81" s="22">
        <f>+Táboa_3!AH81-Táboa_4!AH81</f>
        <v>8908</v>
      </c>
      <c r="AI81" s="22">
        <f>+Táboa_3!AI81-Táboa_4!AI81</f>
        <v>7496</v>
      </c>
      <c r="AJ81" s="22">
        <f>+Táboa_3!AJ81-Táboa_4!AJ81</f>
        <v>2511</v>
      </c>
      <c r="AK81" s="22">
        <f>+Táboa_3!AK81-Táboa_4!AK81</f>
        <v>7935</v>
      </c>
      <c r="AL81" s="22">
        <f>+Táboa_3!AL81-Táboa_4!AL81</f>
        <v>2898</v>
      </c>
      <c r="AM81" s="22">
        <f>+Táboa_3!AM81-Táboa_4!AM81</f>
        <v>19594</v>
      </c>
      <c r="AN81" s="22">
        <f>+Táboa_3!AN81-Táboa_4!AN81</f>
        <v>7914</v>
      </c>
      <c r="AO81" s="22">
        <f>+Táboa_3!AO81-Táboa_4!AO81</f>
        <v>18891</v>
      </c>
      <c r="AP81" s="22">
        <f>+Táboa_3!AP81-Táboa_4!AP81</f>
        <v>1022</v>
      </c>
      <c r="AQ81" s="22">
        <f>+Táboa_3!AQ81-Táboa_4!AQ81</f>
        <v>4996</v>
      </c>
      <c r="AR81" s="22">
        <f>+Táboa_3!AR81-Táboa_4!AR81</f>
        <v>51</v>
      </c>
      <c r="AS81" s="22">
        <f>+Táboa_3!AS81-Táboa_4!AS81</f>
        <v>11131</v>
      </c>
      <c r="AT81" s="22">
        <f>+Táboa_3!AT81-Táboa_4!AT81</f>
        <v>10867</v>
      </c>
      <c r="AU81" s="22">
        <f>+Táboa_3!AU81-Táboa_4!AU81</f>
        <v>83</v>
      </c>
      <c r="AV81" s="22">
        <f>+Táboa_3!AV81-Táboa_4!AV81</f>
        <v>654</v>
      </c>
      <c r="AW81" s="22">
        <f>+Táboa_3!AW81-Táboa_4!AW81</f>
        <v>258</v>
      </c>
      <c r="AX81" s="22">
        <f>+Táboa_3!AX81-Táboa_4!AX81</f>
        <v>1780</v>
      </c>
      <c r="AY81" s="22">
        <f>+Táboa_3!AY81-Táboa_4!AY81</f>
        <v>4951</v>
      </c>
      <c r="AZ81" s="22">
        <f>+Táboa_3!AZ81-Táboa_4!AZ81</f>
        <v>2131</v>
      </c>
      <c r="BA81" s="22">
        <f>+Táboa_3!BA81-Táboa_4!BA81</f>
        <v>2360</v>
      </c>
      <c r="BB81" s="22">
        <f>+Táboa_3!BB81-Táboa_4!BB81</f>
        <v>1020</v>
      </c>
      <c r="BC81" s="22">
        <f>+Táboa_3!BC81-Táboa_4!BC81</f>
        <v>8293</v>
      </c>
      <c r="BD81" s="22">
        <f>+Táboa_3!BD81-Táboa_4!BD81</f>
        <v>4782</v>
      </c>
      <c r="BE81" s="22">
        <f>+Táboa_3!BE81-Táboa_4!BE81</f>
        <v>272</v>
      </c>
      <c r="BF81" s="22">
        <f>+Táboa_3!BF81-Táboa_4!BF81</f>
        <v>511</v>
      </c>
      <c r="BG81" s="22">
        <f>+Táboa_3!BG81-Táboa_4!BG81</f>
        <v>1167</v>
      </c>
      <c r="BH81" s="22">
        <f>+Táboa_3!BH81-Táboa_4!BH81</f>
        <v>771</v>
      </c>
      <c r="BI81" s="22">
        <f>+Táboa_3!BI81-Táboa_4!BI81</f>
        <v>890</v>
      </c>
      <c r="BJ81" s="22">
        <f>+Táboa_3!BJ81-Táboa_4!BJ81</f>
        <v>5012</v>
      </c>
      <c r="BK81" s="22">
        <f>+Táboa_3!BK81-Táboa_4!BK81</f>
        <v>4695</v>
      </c>
      <c r="BL81" s="22">
        <f>+Táboa_3!BL81-Táboa_4!BL81</f>
        <v>10743</v>
      </c>
      <c r="BM81" s="22">
        <f>+Táboa_3!BM81-Táboa_4!BM81</f>
        <v>12902</v>
      </c>
      <c r="BN81" s="22">
        <f>+Táboa_3!BN81-Táboa_4!BN81</f>
        <v>10783</v>
      </c>
      <c r="BO81" s="22">
        <f>+Táboa_3!BO81-Táboa_4!BO81</f>
        <v>15628</v>
      </c>
      <c r="BP81" s="22">
        <f>+Táboa_3!BP81-Táboa_4!BP81</f>
        <v>17412</v>
      </c>
      <c r="BQ81" s="22">
        <f>+Táboa_3!BQ81-Táboa_4!BQ81</f>
        <v>1614</v>
      </c>
      <c r="BR81" s="22">
        <f>+Táboa_3!BR81-Táboa_4!BR81</f>
        <v>2599</v>
      </c>
      <c r="BS81" s="22">
        <f>+Táboa_3!BS81-Táboa_4!BS81</f>
        <v>4033</v>
      </c>
      <c r="BT81" s="22">
        <f>+Táboa_3!BT81-Táboa_4!BT81</f>
        <v>582</v>
      </c>
      <c r="BU81" s="22">
        <f>+Táboa_3!BU81-Táboa_4!BU81</f>
        <v>2299</v>
      </c>
      <c r="BV81" s="76">
        <f>+Táboa_3!BV81-Táboa_4!BV81</f>
        <v>0</v>
      </c>
      <c r="BW81" s="113">
        <f t="shared" si="8"/>
        <v>264753</v>
      </c>
      <c r="BX81" s="60">
        <f>+Táboa_3!BX81-Táboa_4!BX81</f>
        <v>5796252</v>
      </c>
      <c r="BY81" s="22">
        <f>+Táboa_3!BY81-Táboa_4!BY81</f>
        <v>22725</v>
      </c>
      <c r="BZ81" s="76">
        <f>+Táboa_3!BZ81-Táboa_4!BZ81</f>
        <v>0</v>
      </c>
      <c r="CA81" s="113">
        <f t="shared" si="10"/>
        <v>5818977</v>
      </c>
      <c r="CB81" s="60">
        <f>+Táboa_3!CB81-Táboa_4!CB81</f>
        <v>0</v>
      </c>
      <c r="CC81" s="76">
        <f>+Táboa_3!CC81-Táboa_4!CC81</f>
        <v>0</v>
      </c>
      <c r="CD81" s="113">
        <f t="shared" si="11"/>
        <v>0</v>
      </c>
      <c r="CE81" s="60">
        <f>+Táboa_3!CE81-Táboa_4!CE81</f>
        <v>0</v>
      </c>
      <c r="CF81" s="22">
        <f>+Táboa_3!CF81-Táboa_4!CF81</f>
        <v>0</v>
      </c>
      <c r="CG81" s="76">
        <f>+Táboa_3!CG81-Táboa_4!CG81</f>
        <v>0</v>
      </c>
      <c r="CH81" s="113">
        <f t="shared" si="12"/>
        <v>0</v>
      </c>
      <c r="CI81" s="81">
        <f t="shared" si="13"/>
        <v>5818977</v>
      </c>
      <c r="CJ81" s="113">
        <f t="shared" si="9"/>
        <v>6083730</v>
      </c>
      <c r="CK81" s="91"/>
      <c r="CL81" s="32"/>
    </row>
    <row r="82" spans="1:90" x14ac:dyDescent="0.2">
      <c r="A82" s="63" t="s">
        <v>260</v>
      </c>
      <c r="B82" s="57" t="s">
        <v>261</v>
      </c>
      <c r="C82" s="60">
        <f>+Táboa_3!C82-Táboa_4!C82</f>
        <v>72</v>
      </c>
      <c r="D82" s="22">
        <f>+Táboa_3!D82-Táboa_4!D82</f>
        <v>84</v>
      </c>
      <c r="E82" s="22">
        <f>+Táboa_3!E82-Táboa_4!E82</f>
        <v>0</v>
      </c>
      <c r="F82" s="22">
        <f>+Táboa_3!F82-Táboa_4!F82</f>
        <v>0</v>
      </c>
      <c r="G82" s="22">
        <f>+Táboa_3!G82-Táboa_4!G82</f>
        <v>55</v>
      </c>
      <c r="H82" s="22">
        <f>+Táboa_3!H82-Táboa_4!H82</f>
        <v>115</v>
      </c>
      <c r="I82" s="22">
        <f>+Táboa_3!I82-Táboa_4!I82</f>
        <v>2321</v>
      </c>
      <c r="J82" s="22">
        <f>+Táboa_3!J82-Táboa_4!J82</f>
        <v>126</v>
      </c>
      <c r="K82" s="22">
        <f>+Táboa_3!K82-Táboa_4!K82</f>
        <v>179</v>
      </c>
      <c r="L82" s="22">
        <f>+Táboa_3!L82-Táboa_4!L82</f>
        <v>949</v>
      </c>
      <c r="M82" s="22">
        <f>+Táboa_3!M82-Táboa_4!M82</f>
        <v>563</v>
      </c>
      <c r="N82" s="22">
        <f>+Táboa_3!N82-Táboa_4!N82</f>
        <v>0</v>
      </c>
      <c r="O82" s="22">
        <f>+Táboa_3!O82-Táboa_4!O82</f>
        <v>67</v>
      </c>
      <c r="P82" s="22">
        <f>+Táboa_3!P82-Táboa_4!P82</f>
        <v>245</v>
      </c>
      <c r="Q82" s="22">
        <f>+Táboa_3!Q82-Táboa_4!Q82</f>
        <v>392</v>
      </c>
      <c r="R82" s="22">
        <f>+Táboa_3!R82-Táboa_4!R82</f>
        <v>382</v>
      </c>
      <c r="S82" s="22">
        <f>+Táboa_3!S82-Táboa_4!S82</f>
        <v>238</v>
      </c>
      <c r="T82" s="22">
        <f>+Táboa_3!T82-Táboa_4!T82</f>
        <v>476</v>
      </c>
      <c r="U82" s="22">
        <f>+Táboa_3!U82-Táboa_4!U82</f>
        <v>363</v>
      </c>
      <c r="V82" s="22">
        <f>+Táboa_3!V82-Táboa_4!V82</f>
        <v>194</v>
      </c>
      <c r="W82" s="22">
        <f>+Táboa_3!W82-Táboa_4!W82</f>
        <v>123</v>
      </c>
      <c r="X82" s="22">
        <f>+Táboa_3!X82-Táboa_4!X82</f>
        <v>28</v>
      </c>
      <c r="Y82" s="22">
        <f>+Táboa_3!Y82-Táboa_4!Y82</f>
        <v>538</v>
      </c>
      <c r="Z82" s="22">
        <f>+Táboa_3!Z82-Táboa_4!Z82</f>
        <v>114</v>
      </c>
      <c r="AA82" s="22">
        <f>+Táboa_3!AA82-Táboa_4!AA82</f>
        <v>63</v>
      </c>
      <c r="AB82" s="22">
        <f>+Táboa_3!AB82-Táboa_4!AB82</f>
        <v>39</v>
      </c>
      <c r="AC82" s="22">
        <f>+Táboa_3!AC82-Táboa_4!AC82</f>
        <v>419</v>
      </c>
      <c r="AD82" s="22">
        <f>+Táboa_3!AD82-Táboa_4!AD82</f>
        <v>158</v>
      </c>
      <c r="AE82" s="22">
        <f>+Táboa_3!AE82-Táboa_4!AE82</f>
        <v>347</v>
      </c>
      <c r="AF82" s="22">
        <f>+Táboa_3!AF82-Táboa_4!AF82</f>
        <v>25</v>
      </c>
      <c r="AG82" s="22">
        <f>+Táboa_3!AG82-Táboa_4!AG82</f>
        <v>30</v>
      </c>
      <c r="AH82" s="22">
        <f>+Táboa_3!AH82-Táboa_4!AH82</f>
        <v>2657</v>
      </c>
      <c r="AI82" s="22">
        <f>+Táboa_3!AI82-Táboa_4!AI82</f>
        <v>377</v>
      </c>
      <c r="AJ82" s="22">
        <f>+Táboa_3!AJ82-Táboa_4!AJ82</f>
        <v>383</v>
      </c>
      <c r="AK82" s="22">
        <f>+Táboa_3!AK82-Táboa_4!AK82</f>
        <v>1057</v>
      </c>
      <c r="AL82" s="22">
        <f>+Táboa_3!AL82-Táboa_4!AL82</f>
        <v>1002</v>
      </c>
      <c r="AM82" s="22">
        <f>+Táboa_3!AM82-Táboa_4!AM82</f>
        <v>10936</v>
      </c>
      <c r="AN82" s="22">
        <f>+Táboa_3!AN82-Táboa_4!AN82</f>
        <v>6623</v>
      </c>
      <c r="AO82" s="22">
        <f>+Táboa_3!AO82-Táboa_4!AO82</f>
        <v>666</v>
      </c>
      <c r="AP82" s="22">
        <f>+Táboa_3!AP82-Táboa_4!AP82</f>
        <v>76</v>
      </c>
      <c r="AQ82" s="22">
        <f>+Táboa_3!AQ82-Táboa_4!AQ82</f>
        <v>5050</v>
      </c>
      <c r="AR82" s="22">
        <f>+Táboa_3!AR82-Táboa_4!AR82</f>
        <v>8</v>
      </c>
      <c r="AS82" s="22">
        <f>+Táboa_3!AS82-Táboa_4!AS82</f>
        <v>390</v>
      </c>
      <c r="AT82" s="22">
        <f>+Táboa_3!AT82-Táboa_4!AT82</f>
        <v>2610</v>
      </c>
      <c r="AU82" s="22">
        <f>+Táboa_3!AU82-Táboa_4!AU82</f>
        <v>3210</v>
      </c>
      <c r="AV82" s="22">
        <f>+Táboa_3!AV82-Táboa_4!AV82</f>
        <v>110</v>
      </c>
      <c r="AW82" s="22">
        <f>+Táboa_3!AW82-Táboa_4!AW82</f>
        <v>245</v>
      </c>
      <c r="AX82" s="22">
        <f>+Táboa_3!AX82-Táboa_4!AX82</f>
        <v>1340</v>
      </c>
      <c r="AY82" s="22">
        <f>+Táboa_3!AY82-Táboa_4!AY82</f>
        <v>1336</v>
      </c>
      <c r="AZ82" s="22">
        <f>+Táboa_3!AZ82-Táboa_4!AZ82</f>
        <v>190</v>
      </c>
      <c r="BA82" s="22">
        <f>+Táboa_3!BA82-Táboa_4!BA82</f>
        <v>141</v>
      </c>
      <c r="BB82" s="22">
        <f>+Táboa_3!BB82-Táboa_4!BB82</f>
        <v>384</v>
      </c>
      <c r="BC82" s="22">
        <f>+Táboa_3!BC82-Táboa_4!BC82</f>
        <v>3435</v>
      </c>
      <c r="BD82" s="22">
        <f>+Táboa_3!BD82-Táboa_4!BD82</f>
        <v>881</v>
      </c>
      <c r="BE82" s="22">
        <f>+Táboa_3!BE82-Táboa_4!BE82</f>
        <v>168</v>
      </c>
      <c r="BF82" s="22">
        <f>+Táboa_3!BF82-Táboa_4!BF82</f>
        <v>15027</v>
      </c>
      <c r="BG82" s="22">
        <f>+Táboa_3!BG82-Táboa_4!BG82</f>
        <v>1108</v>
      </c>
      <c r="BH82" s="22">
        <f>+Táboa_3!BH82-Táboa_4!BH82</f>
        <v>129</v>
      </c>
      <c r="BI82" s="22">
        <f>+Táboa_3!BI82-Táboa_4!BI82</f>
        <v>394</v>
      </c>
      <c r="BJ82" s="22">
        <f>+Táboa_3!BJ82-Táboa_4!BJ82</f>
        <v>35</v>
      </c>
      <c r="BK82" s="22">
        <f>+Táboa_3!BK82-Táboa_4!BK82</f>
        <v>1825</v>
      </c>
      <c r="BL82" s="22">
        <f>+Táboa_3!BL82-Táboa_4!BL82</f>
        <v>1383</v>
      </c>
      <c r="BM82" s="22">
        <f>+Táboa_3!BM82-Táboa_4!BM82</f>
        <v>1795</v>
      </c>
      <c r="BN82" s="22">
        <f>+Táboa_3!BN82-Táboa_4!BN82</f>
        <v>1975</v>
      </c>
      <c r="BO82" s="22">
        <f>+Táboa_3!BO82-Táboa_4!BO82</f>
        <v>2591</v>
      </c>
      <c r="BP82" s="22">
        <f>+Táboa_3!BP82-Táboa_4!BP82</f>
        <v>943</v>
      </c>
      <c r="BQ82" s="22">
        <f>+Táboa_3!BQ82-Táboa_4!BQ82</f>
        <v>15823</v>
      </c>
      <c r="BR82" s="22">
        <f>+Táboa_3!BR82-Táboa_4!BR82</f>
        <v>138</v>
      </c>
      <c r="BS82" s="22">
        <f>+Táboa_3!BS82-Táboa_4!BS82</f>
        <v>0</v>
      </c>
      <c r="BT82" s="22">
        <f>+Táboa_3!BT82-Táboa_4!BT82</f>
        <v>10</v>
      </c>
      <c r="BU82" s="22">
        <f>+Táboa_3!BU82-Táboa_4!BU82</f>
        <v>2998</v>
      </c>
      <c r="BV82" s="76">
        <f>+Táboa_3!BV82-Táboa_4!BV82</f>
        <v>0</v>
      </c>
      <c r="BW82" s="113">
        <f t="shared" si="8"/>
        <v>98154</v>
      </c>
      <c r="BX82" s="60">
        <f>+Táboa_3!BX82-Táboa_4!BX82</f>
        <v>48232</v>
      </c>
      <c r="BY82" s="22">
        <f>+Táboa_3!BY82-Táboa_4!BY82</f>
        <v>1646</v>
      </c>
      <c r="BZ82" s="76">
        <f>+Táboa_3!BZ82-Táboa_4!BZ82</f>
        <v>0</v>
      </c>
      <c r="CA82" s="113">
        <f t="shared" si="10"/>
        <v>49878</v>
      </c>
      <c r="CB82" s="60">
        <f>+Táboa_3!CB82-Táboa_4!CB82</f>
        <v>14681</v>
      </c>
      <c r="CC82" s="76">
        <f>+Táboa_3!CC82-Táboa_4!CC82</f>
        <v>7789</v>
      </c>
      <c r="CD82" s="113">
        <f t="shared" si="11"/>
        <v>22470</v>
      </c>
      <c r="CE82" s="60">
        <f>+Táboa_3!CE82-Táboa_4!CE82</f>
        <v>14436</v>
      </c>
      <c r="CF82" s="22">
        <f>+Táboa_3!CF82-Táboa_4!CF82</f>
        <v>3697</v>
      </c>
      <c r="CG82" s="76">
        <f>+Táboa_3!CG82-Táboa_4!CG82</f>
        <v>3051</v>
      </c>
      <c r="CH82" s="113">
        <f t="shared" si="12"/>
        <v>21184</v>
      </c>
      <c r="CI82" s="81">
        <f t="shared" si="13"/>
        <v>93532</v>
      </c>
      <c r="CJ82" s="113">
        <f t="shared" si="9"/>
        <v>191686</v>
      </c>
      <c r="CK82" s="91"/>
      <c r="CL82" s="32"/>
    </row>
    <row r="83" spans="1:90" ht="45" x14ac:dyDescent="0.2">
      <c r="A83" s="63" t="s">
        <v>323</v>
      </c>
      <c r="B83" s="57" t="s">
        <v>324</v>
      </c>
      <c r="C83" s="60">
        <f>+Táboa_3!C83-Táboa_4!C83</f>
        <v>3</v>
      </c>
      <c r="D83" s="22">
        <f>+Táboa_3!D83-Táboa_4!D83</f>
        <v>18</v>
      </c>
      <c r="E83" s="22">
        <f>+Táboa_3!E83-Táboa_4!E83</f>
        <v>0</v>
      </c>
      <c r="F83" s="22">
        <f>+Táboa_3!F83-Táboa_4!F83</f>
        <v>0</v>
      </c>
      <c r="G83" s="22">
        <f>+Táboa_3!G83-Táboa_4!G83</f>
        <v>25</v>
      </c>
      <c r="H83" s="22">
        <f>+Táboa_3!H83-Táboa_4!H83</f>
        <v>178</v>
      </c>
      <c r="I83" s="22">
        <f>+Táboa_3!I83-Táboa_4!I83</f>
        <v>114</v>
      </c>
      <c r="J83" s="22">
        <f>+Táboa_3!J83-Táboa_4!J83</f>
        <v>279</v>
      </c>
      <c r="K83" s="22">
        <f>+Táboa_3!K83-Táboa_4!K83</f>
        <v>48</v>
      </c>
      <c r="L83" s="22">
        <f>+Táboa_3!L83-Táboa_4!L83</f>
        <v>178</v>
      </c>
      <c r="M83" s="22">
        <f>+Táboa_3!M83-Táboa_4!M83</f>
        <v>837</v>
      </c>
      <c r="N83" s="22">
        <f>+Táboa_3!N83-Táboa_4!N83</f>
        <v>0</v>
      </c>
      <c r="O83" s="22">
        <f>+Táboa_3!O83-Táboa_4!O83</f>
        <v>6</v>
      </c>
      <c r="P83" s="22">
        <f>+Táboa_3!P83-Táboa_4!P83</f>
        <v>43</v>
      </c>
      <c r="Q83" s="22">
        <f>+Táboa_3!Q83-Táboa_4!Q83</f>
        <v>45</v>
      </c>
      <c r="R83" s="22">
        <f>+Táboa_3!R83-Táboa_4!R83</f>
        <v>19</v>
      </c>
      <c r="S83" s="22">
        <f>+Táboa_3!S83-Táboa_4!S83</f>
        <v>5</v>
      </c>
      <c r="T83" s="22">
        <f>+Táboa_3!T83-Táboa_4!T83</f>
        <v>412</v>
      </c>
      <c r="U83" s="22">
        <f>+Táboa_3!U83-Táboa_4!U83</f>
        <v>55</v>
      </c>
      <c r="V83" s="22">
        <f>+Táboa_3!V83-Táboa_4!V83</f>
        <v>286</v>
      </c>
      <c r="W83" s="22">
        <f>+Táboa_3!W83-Táboa_4!W83</f>
        <v>113</v>
      </c>
      <c r="X83" s="22">
        <f>+Táboa_3!X83-Táboa_4!X83</f>
        <v>12</v>
      </c>
      <c r="Y83" s="22">
        <f>+Táboa_3!Y83-Táboa_4!Y83</f>
        <v>257</v>
      </c>
      <c r="Z83" s="22">
        <f>+Táboa_3!Z83-Táboa_4!Z83</f>
        <v>103</v>
      </c>
      <c r="AA83" s="22">
        <f>+Táboa_3!AA83-Táboa_4!AA83</f>
        <v>0</v>
      </c>
      <c r="AB83" s="22">
        <f>+Táboa_3!AB83-Táboa_4!AB83</f>
        <v>2</v>
      </c>
      <c r="AC83" s="22">
        <f>+Táboa_3!AC83-Táboa_4!AC83</f>
        <v>1282</v>
      </c>
      <c r="AD83" s="22">
        <f>+Táboa_3!AD83-Táboa_4!AD83</f>
        <v>51</v>
      </c>
      <c r="AE83" s="22">
        <f>+Táboa_3!AE83-Táboa_4!AE83</f>
        <v>90</v>
      </c>
      <c r="AF83" s="22">
        <f>+Táboa_3!AF83-Táboa_4!AF83</f>
        <v>10</v>
      </c>
      <c r="AG83" s="22">
        <f>+Táboa_3!AG83-Táboa_4!AG83</f>
        <v>136</v>
      </c>
      <c r="AH83" s="22">
        <f>+Táboa_3!AH83-Táboa_4!AH83</f>
        <v>291</v>
      </c>
      <c r="AI83" s="22">
        <f>+Táboa_3!AI83-Táboa_4!AI83</f>
        <v>229</v>
      </c>
      <c r="AJ83" s="22">
        <f>+Táboa_3!AJ83-Táboa_4!AJ83</f>
        <v>0</v>
      </c>
      <c r="AK83" s="22">
        <f>+Táboa_3!AK83-Táboa_4!AK83</f>
        <v>309</v>
      </c>
      <c r="AL83" s="22">
        <f>+Táboa_3!AL83-Táboa_4!AL83</f>
        <v>474</v>
      </c>
      <c r="AM83" s="22">
        <f>+Táboa_3!AM83-Táboa_4!AM83</f>
        <v>2940</v>
      </c>
      <c r="AN83" s="22">
        <f>+Táboa_3!AN83-Táboa_4!AN83</f>
        <v>784</v>
      </c>
      <c r="AO83" s="22">
        <f>+Táboa_3!AO83-Táboa_4!AO83</f>
        <v>950</v>
      </c>
      <c r="AP83" s="22">
        <f>+Táboa_3!AP83-Táboa_4!AP83</f>
        <v>0</v>
      </c>
      <c r="AQ83" s="22">
        <f>+Táboa_3!AQ83-Táboa_4!AQ83</f>
        <v>87</v>
      </c>
      <c r="AR83" s="22">
        <f>+Táboa_3!AR83-Táboa_4!AR83</f>
        <v>9</v>
      </c>
      <c r="AS83" s="22">
        <f>+Táboa_3!AS83-Táboa_4!AS83</f>
        <v>203</v>
      </c>
      <c r="AT83" s="22">
        <f>+Táboa_3!AT83-Táboa_4!AT83</f>
        <v>5253</v>
      </c>
      <c r="AU83" s="22">
        <f>+Táboa_3!AU83-Táboa_4!AU83</f>
        <v>245</v>
      </c>
      <c r="AV83" s="22">
        <f>+Táboa_3!AV83-Táboa_4!AV83</f>
        <v>2747</v>
      </c>
      <c r="AW83" s="22">
        <f>+Táboa_3!AW83-Táboa_4!AW83</f>
        <v>2590</v>
      </c>
      <c r="AX83" s="22">
        <f>+Táboa_3!AX83-Táboa_4!AX83</f>
        <v>148</v>
      </c>
      <c r="AY83" s="22">
        <f>+Táboa_3!AY83-Táboa_4!AY83</f>
        <v>447</v>
      </c>
      <c r="AZ83" s="22">
        <f>+Táboa_3!AZ83-Táboa_4!AZ83</f>
        <v>93</v>
      </c>
      <c r="BA83" s="22">
        <f>+Táboa_3!BA83-Táboa_4!BA83</f>
        <v>31</v>
      </c>
      <c r="BB83" s="22">
        <f>+Táboa_3!BB83-Táboa_4!BB83</f>
        <v>423</v>
      </c>
      <c r="BC83" s="22">
        <f>+Táboa_3!BC83-Táboa_4!BC83</f>
        <v>299</v>
      </c>
      <c r="BD83" s="22">
        <f>+Táboa_3!BD83-Táboa_4!BD83</f>
        <v>141</v>
      </c>
      <c r="BE83" s="22">
        <f>+Táboa_3!BE83-Táboa_4!BE83</f>
        <v>13</v>
      </c>
      <c r="BF83" s="22">
        <f>+Táboa_3!BF83-Táboa_4!BF83</f>
        <v>25009</v>
      </c>
      <c r="BG83" s="22">
        <f>+Táboa_3!BG83-Táboa_4!BG83</f>
        <v>531</v>
      </c>
      <c r="BH83" s="22">
        <f>+Táboa_3!BH83-Táboa_4!BH83</f>
        <v>766</v>
      </c>
      <c r="BI83" s="22">
        <f>+Táboa_3!BI83-Táboa_4!BI83</f>
        <v>529</v>
      </c>
      <c r="BJ83" s="22">
        <f>+Táboa_3!BJ83-Táboa_4!BJ83</f>
        <v>31</v>
      </c>
      <c r="BK83" s="22">
        <f>+Táboa_3!BK83-Táboa_4!BK83</f>
        <v>916</v>
      </c>
      <c r="BL83" s="22">
        <f>+Táboa_3!BL83-Táboa_4!BL83</f>
        <v>772</v>
      </c>
      <c r="BM83" s="22">
        <f>+Táboa_3!BM83-Táboa_4!BM83</f>
        <v>38</v>
      </c>
      <c r="BN83" s="22">
        <f>+Táboa_3!BN83-Táboa_4!BN83</f>
        <v>17</v>
      </c>
      <c r="BO83" s="22">
        <f>+Táboa_3!BO83-Táboa_4!BO83</f>
        <v>123</v>
      </c>
      <c r="BP83" s="22">
        <f>+Táboa_3!BP83-Táboa_4!BP83</f>
        <v>29</v>
      </c>
      <c r="BQ83" s="22">
        <f>+Táboa_3!BQ83-Táboa_4!BQ83</f>
        <v>11242</v>
      </c>
      <c r="BR83" s="22">
        <f>+Táboa_3!BR83-Táboa_4!BR83</f>
        <v>34</v>
      </c>
      <c r="BS83" s="22">
        <f>+Táboa_3!BS83-Táboa_4!BS83</f>
        <v>277</v>
      </c>
      <c r="BT83" s="22">
        <f>+Táboa_3!BT83-Táboa_4!BT83</f>
        <v>8</v>
      </c>
      <c r="BU83" s="22">
        <f>+Táboa_3!BU83-Táboa_4!BU83</f>
        <v>751</v>
      </c>
      <c r="BV83" s="76">
        <f>+Táboa_3!BV83-Táboa_4!BV83</f>
        <v>0</v>
      </c>
      <c r="BW83" s="113">
        <f t="shared" si="8"/>
        <v>64386</v>
      </c>
      <c r="BX83" s="60">
        <f>+Táboa_3!BX83-Táboa_4!BX83</f>
        <v>6785</v>
      </c>
      <c r="BY83" s="22">
        <f>+Táboa_3!BY83-Táboa_4!BY83</f>
        <v>0</v>
      </c>
      <c r="BZ83" s="76">
        <f>+Táboa_3!BZ83-Táboa_4!BZ83</f>
        <v>0</v>
      </c>
      <c r="CA83" s="113">
        <f t="shared" si="10"/>
        <v>6785</v>
      </c>
      <c r="CB83" s="60">
        <f>+Táboa_3!CB83-Táboa_4!CB83</f>
        <v>358</v>
      </c>
      <c r="CC83" s="76">
        <f>+Táboa_3!CC83-Táboa_4!CC83</f>
        <v>1519</v>
      </c>
      <c r="CD83" s="113">
        <f t="shared" si="11"/>
        <v>1877</v>
      </c>
      <c r="CE83" s="60">
        <f>+Táboa_3!CE83-Táboa_4!CE83</f>
        <v>51612</v>
      </c>
      <c r="CF83" s="22">
        <f>+Táboa_3!CF83-Táboa_4!CF83</f>
        <v>3371</v>
      </c>
      <c r="CG83" s="76">
        <f>+Táboa_3!CG83-Táboa_4!CG83</f>
        <v>2868</v>
      </c>
      <c r="CH83" s="113">
        <f t="shared" si="12"/>
        <v>57851</v>
      </c>
      <c r="CI83" s="81">
        <f t="shared" si="13"/>
        <v>66513</v>
      </c>
      <c r="CJ83" s="113">
        <f t="shared" si="9"/>
        <v>130899</v>
      </c>
      <c r="CK83" s="91"/>
      <c r="CL83" s="32"/>
    </row>
    <row r="84" spans="1:90" ht="22.5" x14ac:dyDescent="0.2">
      <c r="A84" s="63" t="s">
        <v>262</v>
      </c>
      <c r="B84" s="57" t="s">
        <v>263</v>
      </c>
      <c r="C84" s="60">
        <f>+Táboa_3!C84-Táboa_4!C84</f>
        <v>0</v>
      </c>
      <c r="D84" s="22">
        <f>+Táboa_3!D84-Táboa_4!D84</f>
        <v>0</v>
      </c>
      <c r="E84" s="22">
        <f>+Táboa_3!E84-Táboa_4!E84</f>
        <v>0</v>
      </c>
      <c r="F84" s="22">
        <f>+Táboa_3!F84-Táboa_4!F84</f>
        <v>0</v>
      </c>
      <c r="G84" s="22">
        <f>+Táboa_3!G84-Táboa_4!G84</f>
        <v>0</v>
      </c>
      <c r="H84" s="22">
        <f>+Táboa_3!H84-Táboa_4!H84</f>
        <v>0</v>
      </c>
      <c r="I84" s="22">
        <f>+Táboa_3!I84-Táboa_4!I84</f>
        <v>0</v>
      </c>
      <c r="J84" s="22">
        <f>+Táboa_3!J84-Táboa_4!J84</f>
        <v>0</v>
      </c>
      <c r="K84" s="22">
        <f>+Táboa_3!K84-Táboa_4!K84</f>
        <v>0</v>
      </c>
      <c r="L84" s="22">
        <f>+Táboa_3!L84-Táboa_4!L84</f>
        <v>0</v>
      </c>
      <c r="M84" s="22">
        <f>+Táboa_3!M84-Táboa_4!M84</f>
        <v>0</v>
      </c>
      <c r="N84" s="22">
        <f>+Táboa_3!N84-Táboa_4!N84</f>
        <v>0</v>
      </c>
      <c r="O84" s="22">
        <f>+Táboa_3!O84-Táboa_4!O84</f>
        <v>0</v>
      </c>
      <c r="P84" s="22">
        <f>+Táboa_3!P84-Táboa_4!P84</f>
        <v>0</v>
      </c>
      <c r="Q84" s="22">
        <f>+Táboa_3!Q84-Táboa_4!Q84</f>
        <v>0</v>
      </c>
      <c r="R84" s="22">
        <f>+Táboa_3!R84-Táboa_4!R84</f>
        <v>0</v>
      </c>
      <c r="S84" s="22">
        <f>+Táboa_3!S84-Táboa_4!S84</f>
        <v>0</v>
      </c>
      <c r="T84" s="22">
        <f>+Táboa_3!T84-Táboa_4!T84</f>
        <v>0</v>
      </c>
      <c r="U84" s="22">
        <f>+Táboa_3!U84-Táboa_4!U84</f>
        <v>0</v>
      </c>
      <c r="V84" s="22">
        <f>+Táboa_3!V84-Táboa_4!V84</f>
        <v>0</v>
      </c>
      <c r="W84" s="22">
        <f>+Táboa_3!W84-Táboa_4!W84</f>
        <v>0</v>
      </c>
      <c r="X84" s="22">
        <f>+Táboa_3!X84-Táboa_4!X84</f>
        <v>0</v>
      </c>
      <c r="Y84" s="22">
        <f>+Táboa_3!Y84-Táboa_4!Y84</f>
        <v>0</v>
      </c>
      <c r="Z84" s="22">
        <f>+Táboa_3!Z84-Táboa_4!Z84</f>
        <v>0</v>
      </c>
      <c r="AA84" s="22">
        <f>+Táboa_3!AA84-Táboa_4!AA84</f>
        <v>0</v>
      </c>
      <c r="AB84" s="22">
        <f>+Táboa_3!AB84-Táboa_4!AB84</f>
        <v>0</v>
      </c>
      <c r="AC84" s="22">
        <f>+Táboa_3!AC84-Táboa_4!AC84</f>
        <v>0</v>
      </c>
      <c r="AD84" s="22">
        <f>+Táboa_3!AD84-Táboa_4!AD84</f>
        <v>0</v>
      </c>
      <c r="AE84" s="22">
        <f>+Táboa_3!AE84-Táboa_4!AE84</f>
        <v>0</v>
      </c>
      <c r="AF84" s="22">
        <f>+Táboa_3!AF84-Táboa_4!AF84</f>
        <v>0</v>
      </c>
      <c r="AG84" s="22">
        <f>+Táboa_3!AG84-Táboa_4!AG84</f>
        <v>0</v>
      </c>
      <c r="AH84" s="22">
        <f>+Táboa_3!AH84-Táboa_4!AH84</f>
        <v>0</v>
      </c>
      <c r="AI84" s="22">
        <f>+Táboa_3!AI84-Táboa_4!AI84</f>
        <v>0</v>
      </c>
      <c r="AJ84" s="22">
        <f>+Táboa_3!AJ84-Táboa_4!AJ84</f>
        <v>0</v>
      </c>
      <c r="AK84" s="22">
        <f>+Táboa_3!AK84-Táboa_4!AK84</f>
        <v>0</v>
      </c>
      <c r="AL84" s="22">
        <f>+Táboa_3!AL84-Táboa_4!AL84</f>
        <v>0</v>
      </c>
      <c r="AM84" s="22">
        <f>+Táboa_3!AM84-Táboa_4!AM84</f>
        <v>0</v>
      </c>
      <c r="AN84" s="22">
        <f>+Táboa_3!AN84-Táboa_4!AN84</f>
        <v>0</v>
      </c>
      <c r="AO84" s="22">
        <f>+Táboa_3!AO84-Táboa_4!AO84</f>
        <v>0</v>
      </c>
      <c r="AP84" s="22">
        <f>+Táboa_3!AP84-Táboa_4!AP84</f>
        <v>0</v>
      </c>
      <c r="AQ84" s="22">
        <f>+Táboa_3!AQ84-Táboa_4!AQ84</f>
        <v>0</v>
      </c>
      <c r="AR84" s="22">
        <f>+Táboa_3!AR84-Táboa_4!AR84</f>
        <v>0</v>
      </c>
      <c r="AS84" s="22">
        <f>+Táboa_3!AS84-Táboa_4!AS84</f>
        <v>0</v>
      </c>
      <c r="AT84" s="22">
        <f>+Táboa_3!AT84-Táboa_4!AT84</f>
        <v>0</v>
      </c>
      <c r="AU84" s="22">
        <f>+Táboa_3!AU84-Táboa_4!AU84</f>
        <v>0</v>
      </c>
      <c r="AV84" s="22">
        <f>+Táboa_3!AV84-Táboa_4!AV84</f>
        <v>0</v>
      </c>
      <c r="AW84" s="22">
        <f>+Táboa_3!AW84-Táboa_4!AW84</f>
        <v>0</v>
      </c>
      <c r="AX84" s="22">
        <f>+Táboa_3!AX84-Táboa_4!AX84</f>
        <v>0</v>
      </c>
      <c r="AY84" s="22">
        <f>+Táboa_3!AY84-Táboa_4!AY84</f>
        <v>0</v>
      </c>
      <c r="AZ84" s="22">
        <f>+Táboa_3!AZ84-Táboa_4!AZ84</f>
        <v>0</v>
      </c>
      <c r="BA84" s="22">
        <f>+Táboa_3!BA84-Táboa_4!BA84</f>
        <v>0</v>
      </c>
      <c r="BB84" s="22">
        <f>+Táboa_3!BB84-Táboa_4!BB84</f>
        <v>0</v>
      </c>
      <c r="BC84" s="22">
        <f>+Táboa_3!BC84-Táboa_4!BC84</f>
        <v>0</v>
      </c>
      <c r="BD84" s="22">
        <f>+Táboa_3!BD84-Táboa_4!BD84</f>
        <v>0</v>
      </c>
      <c r="BE84" s="22">
        <f>+Táboa_3!BE84-Táboa_4!BE84</f>
        <v>0</v>
      </c>
      <c r="BF84" s="22">
        <f>+Táboa_3!BF84-Táboa_4!BF84</f>
        <v>0</v>
      </c>
      <c r="BG84" s="22">
        <f>+Táboa_3!BG84-Táboa_4!BG84</f>
        <v>0</v>
      </c>
      <c r="BH84" s="22">
        <f>+Táboa_3!BH84-Táboa_4!BH84</f>
        <v>0</v>
      </c>
      <c r="BI84" s="22">
        <f>+Táboa_3!BI84-Táboa_4!BI84</f>
        <v>0</v>
      </c>
      <c r="BJ84" s="22">
        <f>+Táboa_3!BJ84-Táboa_4!BJ84</f>
        <v>0</v>
      </c>
      <c r="BK84" s="22">
        <f>+Táboa_3!BK84-Táboa_4!BK84</f>
        <v>0</v>
      </c>
      <c r="BL84" s="22">
        <f>+Táboa_3!BL84-Táboa_4!BL84</f>
        <v>0</v>
      </c>
      <c r="BM84" s="22">
        <f>+Táboa_3!BM84-Táboa_4!BM84</f>
        <v>0</v>
      </c>
      <c r="BN84" s="22">
        <f>+Táboa_3!BN84-Táboa_4!BN84</f>
        <v>0</v>
      </c>
      <c r="BO84" s="22">
        <f>+Táboa_3!BO84-Táboa_4!BO84</f>
        <v>0</v>
      </c>
      <c r="BP84" s="22">
        <f>+Táboa_3!BP84-Táboa_4!BP84</f>
        <v>0</v>
      </c>
      <c r="BQ84" s="22">
        <f>+Táboa_3!BQ84-Táboa_4!BQ84</f>
        <v>0</v>
      </c>
      <c r="BR84" s="22">
        <f>+Táboa_3!BR84-Táboa_4!BR84</f>
        <v>0</v>
      </c>
      <c r="BS84" s="22">
        <f>+Táboa_3!BS84-Táboa_4!BS84</f>
        <v>0</v>
      </c>
      <c r="BT84" s="22">
        <f>+Táboa_3!BT84-Táboa_4!BT84</f>
        <v>0</v>
      </c>
      <c r="BU84" s="22">
        <f>+Táboa_3!BU84-Táboa_4!BU84</f>
        <v>0</v>
      </c>
      <c r="BV84" s="76">
        <f>+Táboa_3!BV84-Táboa_4!BV84</f>
        <v>0</v>
      </c>
      <c r="BW84" s="113">
        <f t="shared" si="8"/>
        <v>0</v>
      </c>
      <c r="BX84" s="60">
        <f>+Táboa_3!BX84-Táboa_4!BX84</f>
        <v>0</v>
      </c>
      <c r="BY84" s="22">
        <f>+Táboa_3!BY84-Táboa_4!BY84</f>
        <v>0</v>
      </c>
      <c r="BZ84" s="76">
        <f>+Táboa_3!BZ84-Táboa_4!BZ84</f>
        <v>93533</v>
      </c>
      <c r="CA84" s="113">
        <f t="shared" si="10"/>
        <v>93533</v>
      </c>
      <c r="CB84" s="60">
        <f>+Táboa_3!CB84-Táboa_4!CB84</f>
        <v>0</v>
      </c>
      <c r="CC84" s="76">
        <f>+Táboa_3!CC84-Táboa_4!CC84</f>
        <v>0</v>
      </c>
      <c r="CD84" s="113">
        <f t="shared" si="11"/>
        <v>0</v>
      </c>
      <c r="CE84" s="60">
        <f>+Táboa_3!CE84-Táboa_4!CE84</f>
        <v>0</v>
      </c>
      <c r="CF84" s="22">
        <f>+Táboa_3!CF84-Táboa_4!CF84</f>
        <v>0</v>
      </c>
      <c r="CG84" s="76">
        <f>+Táboa_3!CG84-Táboa_4!CG84</f>
        <v>0</v>
      </c>
      <c r="CH84" s="113">
        <f t="shared" si="12"/>
        <v>0</v>
      </c>
      <c r="CI84" s="81">
        <f t="shared" si="13"/>
        <v>93533</v>
      </c>
      <c r="CJ84" s="113">
        <f t="shared" si="9"/>
        <v>93533</v>
      </c>
      <c r="CK84" s="91"/>
      <c r="CL84" s="32"/>
    </row>
    <row r="85" spans="1:90" x14ac:dyDescent="0.2">
      <c r="A85" s="63" t="s">
        <v>264</v>
      </c>
      <c r="B85" s="57" t="s">
        <v>265</v>
      </c>
      <c r="C85" s="60">
        <f>+Táboa_3!C85-Táboa_4!C85</f>
        <v>522</v>
      </c>
      <c r="D85" s="22">
        <f>+Táboa_3!D85-Táboa_4!D85</f>
        <v>1465</v>
      </c>
      <c r="E85" s="22">
        <f>+Táboa_3!E85-Táboa_4!E85</f>
        <v>4338</v>
      </c>
      <c r="F85" s="22">
        <f>+Táboa_3!F85-Táboa_4!F85</f>
        <v>419</v>
      </c>
      <c r="G85" s="22">
        <f>+Táboa_3!G85-Táboa_4!G85</f>
        <v>1024</v>
      </c>
      <c r="H85" s="22">
        <f>+Táboa_3!H85-Táboa_4!H85</f>
        <v>1673</v>
      </c>
      <c r="I85" s="22">
        <f>+Táboa_3!I85-Táboa_4!I85</f>
        <v>11477</v>
      </c>
      <c r="J85" s="22">
        <f>+Táboa_3!J85-Táboa_4!J85</f>
        <v>2615</v>
      </c>
      <c r="K85" s="22">
        <f>+Táboa_3!K85-Táboa_4!K85</f>
        <v>445</v>
      </c>
      <c r="L85" s="22">
        <f>+Táboa_3!L85-Táboa_4!L85</f>
        <v>1916</v>
      </c>
      <c r="M85" s="22">
        <f>+Táboa_3!M85-Táboa_4!M85</f>
        <v>2826</v>
      </c>
      <c r="N85" s="22">
        <f>+Táboa_3!N85-Táboa_4!N85</f>
        <v>0</v>
      </c>
      <c r="O85" s="22">
        <f>+Táboa_3!O85-Táboa_4!O85</f>
        <v>287</v>
      </c>
      <c r="P85" s="22">
        <f>+Táboa_3!P85-Táboa_4!P85</f>
        <v>6717</v>
      </c>
      <c r="Q85" s="22">
        <f>+Táboa_3!Q85-Táboa_4!Q85</f>
        <v>4990</v>
      </c>
      <c r="R85" s="22">
        <f>+Táboa_3!R85-Táboa_4!R85</f>
        <v>3146</v>
      </c>
      <c r="S85" s="22">
        <f>+Táboa_3!S85-Táboa_4!S85</f>
        <v>431</v>
      </c>
      <c r="T85" s="22">
        <f>+Táboa_3!T85-Táboa_4!T85</f>
        <v>15315</v>
      </c>
      <c r="U85" s="22">
        <f>+Táboa_3!U85-Táboa_4!U85</f>
        <v>2659</v>
      </c>
      <c r="V85" s="22">
        <f>+Táboa_3!V85-Táboa_4!V85</f>
        <v>3326</v>
      </c>
      <c r="W85" s="22">
        <f>+Táboa_3!W85-Táboa_4!W85</f>
        <v>6570</v>
      </c>
      <c r="X85" s="22">
        <f>+Táboa_3!X85-Táboa_4!X85</f>
        <v>6322</v>
      </c>
      <c r="Y85" s="22">
        <f>+Táboa_3!Y85-Táboa_4!Y85</f>
        <v>12758</v>
      </c>
      <c r="Z85" s="22">
        <f>+Táboa_3!Z85-Táboa_4!Z85</f>
        <v>864</v>
      </c>
      <c r="AA85" s="22">
        <f>+Táboa_3!AA85-Táboa_4!AA85</f>
        <v>3112</v>
      </c>
      <c r="AB85" s="22">
        <f>+Táboa_3!AB85-Táboa_4!AB85</f>
        <v>3632</v>
      </c>
      <c r="AC85" s="22">
        <f>+Táboa_3!AC85-Táboa_4!AC85</f>
        <v>9877</v>
      </c>
      <c r="AD85" s="22">
        <f>+Táboa_3!AD85-Táboa_4!AD85</f>
        <v>2912</v>
      </c>
      <c r="AE85" s="22">
        <f>+Táboa_3!AE85-Táboa_4!AE85</f>
        <v>2755</v>
      </c>
      <c r="AF85" s="22">
        <f>+Táboa_3!AF85-Táboa_4!AF85</f>
        <v>915</v>
      </c>
      <c r="AG85" s="22">
        <f>+Táboa_3!AG85-Táboa_4!AG85</f>
        <v>6160</v>
      </c>
      <c r="AH85" s="22">
        <f>+Táboa_3!AH85-Táboa_4!AH85</f>
        <v>69600</v>
      </c>
      <c r="AI85" s="22">
        <f>+Táboa_3!AI85-Táboa_4!AI85</f>
        <v>16945</v>
      </c>
      <c r="AJ85" s="22">
        <f>+Táboa_3!AJ85-Táboa_4!AJ85</f>
        <v>2773</v>
      </c>
      <c r="AK85" s="22">
        <f>+Táboa_3!AK85-Táboa_4!AK85</f>
        <v>36986</v>
      </c>
      <c r="AL85" s="22">
        <f>+Táboa_3!AL85-Táboa_4!AL85</f>
        <v>26782</v>
      </c>
      <c r="AM85" s="22">
        <f>+Táboa_3!AM85-Táboa_4!AM85</f>
        <v>90233</v>
      </c>
      <c r="AN85" s="22">
        <f>+Táboa_3!AN85-Táboa_4!AN85</f>
        <v>20929</v>
      </c>
      <c r="AO85" s="22">
        <f>+Táboa_3!AO85-Táboa_4!AO85</f>
        <v>31089</v>
      </c>
      <c r="AP85" s="22">
        <f>+Táboa_3!AP85-Táboa_4!AP85</f>
        <v>6851</v>
      </c>
      <c r="AQ85" s="22">
        <f>+Táboa_3!AQ85-Táboa_4!AQ85</f>
        <v>11223</v>
      </c>
      <c r="AR85" s="22">
        <f>+Táboa_3!AR85-Táboa_4!AR85</f>
        <v>915</v>
      </c>
      <c r="AS85" s="22">
        <f>+Táboa_3!AS85-Táboa_4!AS85</f>
        <v>4407</v>
      </c>
      <c r="AT85" s="22">
        <f>+Táboa_3!AT85-Táboa_4!AT85</f>
        <v>30722</v>
      </c>
      <c r="AU85" s="22">
        <f>+Táboa_3!AU85-Táboa_4!AU85</f>
        <v>365</v>
      </c>
      <c r="AV85" s="22">
        <f>+Táboa_3!AV85-Táboa_4!AV85</f>
        <v>1221</v>
      </c>
      <c r="AW85" s="22">
        <f>+Táboa_3!AW85-Táboa_4!AW85</f>
        <v>2675</v>
      </c>
      <c r="AX85" s="22">
        <f>+Táboa_3!AX85-Táboa_4!AX85</f>
        <v>6382</v>
      </c>
      <c r="AY85" s="22">
        <f>+Táboa_3!AY85-Táboa_4!AY85</f>
        <v>20642</v>
      </c>
      <c r="AZ85" s="22">
        <f>+Táboa_3!AZ85-Táboa_4!AZ85</f>
        <v>2071</v>
      </c>
      <c r="BA85" s="22">
        <f>+Táboa_3!BA85-Táboa_4!BA85</f>
        <v>26010</v>
      </c>
      <c r="BB85" s="22">
        <f>+Táboa_3!BB85-Táboa_4!BB85</f>
        <v>4469</v>
      </c>
      <c r="BC85" s="22">
        <f>+Táboa_3!BC85-Táboa_4!BC85</f>
        <v>12367</v>
      </c>
      <c r="BD85" s="22">
        <f>+Táboa_3!BD85-Táboa_4!BD85</f>
        <v>7710</v>
      </c>
      <c r="BE85" s="22">
        <f>+Táboa_3!BE85-Táboa_4!BE85</f>
        <v>498</v>
      </c>
      <c r="BF85" s="22">
        <f>+Táboa_3!BF85-Táboa_4!BF85</f>
        <v>659</v>
      </c>
      <c r="BG85" s="22">
        <f>+Táboa_3!BG85-Táboa_4!BG85</f>
        <v>3730</v>
      </c>
      <c r="BH85" s="22">
        <f>+Táboa_3!BH85-Táboa_4!BH85</f>
        <v>1922</v>
      </c>
      <c r="BI85" s="22">
        <f>+Táboa_3!BI85-Táboa_4!BI85</f>
        <v>515</v>
      </c>
      <c r="BJ85" s="22">
        <f>+Táboa_3!BJ85-Táboa_4!BJ85</f>
        <v>104</v>
      </c>
      <c r="BK85" s="22">
        <f>+Táboa_3!BK85-Táboa_4!BK85</f>
        <v>12676</v>
      </c>
      <c r="BL85" s="22">
        <f>+Táboa_3!BL85-Táboa_4!BL85</f>
        <v>25850</v>
      </c>
      <c r="BM85" s="22">
        <f>+Táboa_3!BM85-Táboa_4!BM85</f>
        <v>1821</v>
      </c>
      <c r="BN85" s="22">
        <f>+Táboa_3!BN85-Táboa_4!BN85</f>
        <v>3272</v>
      </c>
      <c r="BO85" s="22">
        <f>+Táboa_3!BO85-Táboa_4!BO85</f>
        <v>13878</v>
      </c>
      <c r="BP85" s="22">
        <f>+Táboa_3!BP85-Táboa_4!BP85</f>
        <v>16431</v>
      </c>
      <c r="BQ85" s="22">
        <f>+Táboa_3!BQ85-Táboa_4!BQ85</f>
        <v>2484</v>
      </c>
      <c r="BR85" s="22">
        <f>+Táboa_3!BR85-Táboa_4!BR85</f>
        <v>7871</v>
      </c>
      <c r="BS85" s="22">
        <f>+Táboa_3!BS85-Táboa_4!BS85</f>
        <v>5393</v>
      </c>
      <c r="BT85" s="22">
        <f>+Táboa_3!BT85-Táboa_4!BT85</f>
        <v>992</v>
      </c>
      <c r="BU85" s="22">
        <f>+Táboa_3!BU85-Táboa_4!BU85</f>
        <v>5093</v>
      </c>
      <c r="BV85" s="76">
        <f>+Táboa_3!BV85-Táboa_4!BV85</f>
        <v>0</v>
      </c>
      <c r="BW85" s="113">
        <f t="shared" si="8"/>
        <v>658024</v>
      </c>
      <c r="BX85" s="60">
        <f>+Táboa_3!BX85-Táboa_4!BX85</f>
        <v>703489</v>
      </c>
      <c r="BY85" s="22">
        <f>+Táboa_3!BY85-Táboa_4!BY85</f>
        <v>0</v>
      </c>
      <c r="BZ85" s="76">
        <f>+Táboa_3!BZ85-Táboa_4!BZ85</f>
        <v>5078</v>
      </c>
      <c r="CA85" s="113">
        <f t="shared" si="10"/>
        <v>708567</v>
      </c>
      <c r="CB85" s="60">
        <f>+Táboa_3!CB85-Táboa_4!CB85</f>
        <v>3077</v>
      </c>
      <c r="CC85" s="76">
        <f>+Táboa_3!CC85-Táboa_4!CC85</f>
        <v>0</v>
      </c>
      <c r="CD85" s="113">
        <f t="shared" si="11"/>
        <v>3077</v>
      </c>
      <c r="CE85" s="60">
        <f>+Táboa_3!CE85-Táboa_4!CE85</f>
        <v>241576</v>
      </c>
      <c r="CF85" s="22">
        <f>+Táboa_3!CF85-Táboa_4!CF85</f>
        <v>16647</v>
      </c>
      <c r="CG85" s="76">
        <f>+Táboa_3!CG85-Táboa_4!CG85</f>
        <v>66983</v>
      </c>
      <c r="CH85" s="113">
        <f t="shared" si="12"/>
        <v>325206</v>
      </c>
      <c r="CI85" s="81">
        <f t="shared" si="13"/>
        <v>1036850</v>
      </c>
      <c r="CJ85" s="113">
        <f t="shared" si="9"/>
        <v>1694874</v>
      </c>
      <c r="CK85" s="91"/>
      <c r="CL85" s="32"/>
    </row>
    <row r="86" spans="1:90" ht="33.75" x14ac:dyDescent="0.2">
      <c r="A86" s="63" t="s">
        <v>325</v>
      </c>
      <c r="B86" s="57" t="s">
        <v>326</v>
      </c>
      <c r="C86" s="60">
        <f>+Táboa_3!C86-Táboa_4!C86</f>
        <v>55</v>
      </c>
      <c r="D86" s="22">
        <f>+Táboa_3!D86-Táboa_4!D86</f>
        <v>775</v>
      </c>
      <c r="E86" s="22">
        <f>+Táboa_3!E86-Táboa_4!E86</f>
        <v>0</v>
      </c>
      <c r="F86" s="22">
        <f>+Táboa_3!F86-Táboa_4!F86</f>
        <v>0</v>
      </c>
      <c r="G86" s="22">
        <f>+Táboa_3!G86-Táboa_4!G86</f>
        <v>2027</v>
      </c>
      <c r="H86" s="22">
        <f>+Táboa_3!H86-Táboa_4!H86</f>
        <v>823</v>
      </c>
      <c r="I86" s="22">
        <f>+Táboa_3!I86-Táboa_4!I86</f>
        <v>9904</v>
      </c>
      <c r="J86" s="22">
        <f>+Táboa_3!J86-Táboa_4!J86</f>
        <v>1985</v>
      </c>
      <c r="K86" s="22">
        <f>+Táboa_3!K86-Táboa_4!K86</f>
        <v>738</v>
      </c>
      <c r="L86" s="22">
        <f>+Táboa_3!L86-Táboa_4!L86</f>
        <v>2122</v>
      </c>
      <c r="M86" s="22">
        <f>+Táboa_3!M86-Táboa_4!M86</f>
        <v>2886</v>
      </c>
      <c r="N86" s="22">
        <f>+Táboa_3!N86-Táboa_4!N86</f>
        <v>0</v>
      </c>
      <c r="O86" s="22">
        <f>+Táboa_3!O86-Táboa_4!O86</f>
        <v>303</v>
      </c>
      <c r="P86" s="22">
        <f>+Táboa_3!P86-Táboa_4!P86</f>
        <v>910</v>
      </c>
      <c r="Q86" s="22">
        <f>+Táboa_3!Q86-Táboa_4!Q86</f>
        <v>2174</v>
      </c>
      <c r="R86" s="22">
        <f>+Táboa_3!R86-Táboa_4!R86</f>
        <v>1111</v>
      </c>
      <c r="S86" s="22">
        <f>+Táboa_3!S86-Táboa_4!S86</f>
        <v>760</v>
      </c>
      <c r="T86" s="22">
        <f>+Táboa_3!T86-Táboa_4!T86</f>
        <v>14610</v>
      </c>
      <c r="U86" s="22">
        <f>+Táboa_3!U86-Táboa_4!U86</f>
        <v>1060</v>
      </c>
      <c r="V86" s="22">
        <f>+Táboa_3!V86-Táboa_4!V86</f>
        <v>948</v>
      </c>
      <c r="W86" s="22">
        <f>+Táboa_3!W86-Táboa_4!W86</f>
        <v>2609</v>
      </c>
      <c r="X86" s="22">
        <f>+Táboa_3!X86-Táboa_4!X86</f>
        <v>820</v>
      </c>
      <c r="Y86" s="22">
        <f>+Táboa_3!Y86-Táboa_4!Y86</f>
        <v>4367</v>
      </c>
      <c r="Z86" s="22">
        <f>+Táboa_3!Z86-Táboa_4!Z86</f>
        <v>1066</v>
      </c>
      <c r="AA86" s="22">
        <f>+Táboa_3!AA86-Táboa_4!AA86</f>
        <v>1424</v>
      </c>
      <c r="AB86" s="22">
        <f>+Táboa_3!AB86-Táboa_4!AB86</f>
        <v>4573</v>
      </c>
      <c r="AC86" s="22">
        <f>+Táboa_3!AC86-Táboa_4!AC86</f>
        <v>19449</v>
      </c>
      <c r="AD86" s="22">
        <f>+Táboa_3!AD86-Táboa_4!AD86</f>
        <v>13534</v>
      </c>
      <c r="AE86" s="22">
        <f>+Táboa_3!AE86-Táboa_4!AE86</f>
        <v>1380</v>
      </c>
      <c r="AF86" s="22">
        <f>+Táboa_3!AF86-Táboa_4!AF86</f>
        <v>575</v>
      </c>
      <c r="AG86" s="22">
        <f>+Táboa_3!AG86-Táboa_4!AG86</f>
        <v>4137</v>
      </c>
      <c r="AH86" s="22">
        <f>+Táboa_3!AH86-Táboa_4!AH86</f>
        <v>68314</v>
      </c>
      <c r="AI86" s="22">
        <f>+Táboa_3!AI86-Táboa_4!AI86</f>
        <v>13606</v>
      </c>
      <c r="AJ86" s="22">
        <f>+Táboa_3!AJ86-Táboa_4!AJ86</f>
        <v>1109</v>
      </c>
      <c r="AK86" s="22">
        <f>+Táboa_3!AK86-Táboa_4!AK86</f>
        <v>4411</v>
      </c>
      <c r="AL86" s="22">
        <f>+Táboa_3!AL86-Táboa_4!AL86</f>
        <v>2297</v>
      </c>
      <c r="AM86" s="22">
        <f>+Táboa_3!AM86-Táboa_4!AM86</f>
        <v>29767</v>
      </c>
      <c r="AN86" s="22">
        <f>+Táboa_3!AN86-Táboa_4!AN86</f>
        <v>26071</v>
      </c>
      <c r="AO86" s="22">
        <f>+Táboa_3!AO86-Táboa_4!AO86</f>
        <v>19218</v>
      </c>
      <c r="AP86" s="22">
        <f>+Táboa_3!AP86-Táboa_4!AP86</f>
        <v>6021</v>
      </c>
      <c r="AQ86" s="22">
        <f>+Táboa_3!AQ86-Táboa_4!AQ86</f>
        <v>19152</v>
      </c>
      <c r="AR86" s="22">
        <f>+Táboa_3!AR86-Táboa_4!AR86</f>
        <v>1725</v>
      </c>
      <c r="AS86" s="22">
        <f>+Táboa_3!AS86-Táboa_4!AS86</f>
        <v>550</v>
      </c>
      <c r="AT86" s="22">
        <f>+Táboa_3!AT86-Táboa_4!AT86</f>
        <v>2463</v>
      </c>
      <c r="AU86" s="22">
        <f>+Táboa_3!AU86-Táboa_4!AU86</f>
        <v>709</v>
      </c>
      <c r="AV86" s="22">
        <f>+Táboa_3!AV86-Táboa_4!AV86</f>
        <v>556</v>
      </c>
      <c r="AW86" s="22">
        <f>+Táboa_3!AW86-Táboa_4!AW86</f>
        <v>34879</v>
      </c>
      <c r="AX86" s="22">
        <f>+Táboa_3!AX86-Táboa_4!AX86</f>
        <v>26129</v>
      </c>
      <c r="AY86" s="22">
        <f>+Táboa_3!AY86-Táboa_4!AY86</f>
        <v>23773</v>
      </c>
      <c r="AZ86" s="22">
        <f>+Táboa_3!AZ86-Táboa_4!AZ86</f>
        <v>7185</v>
      </c>
      <c r="BA86" s="22">
        <f>+Táboa_3!BA86-Táboa_4!BA86</f>
        <v>3476</v>
      </c>
      <c r="BB86" s="22">
        <f>+Táboa_3!BB86-Táboa_4!BB86</f>
        <v>4353</v>
      </c>
      <c r="BC86" s="22">
        <f>+Táboa_3!BC86-Táboa_4!BC86</f>
        <v>15296</v>
      </c>
      <c r="BD86" s="22">
        <f>+Táboa_3!BD86-Táboa_4!BD86</f>
        <v>11671</v>
      </c>
      <c r="BE86" s="22">
        <f>+Táboa_3!BE86-Táboa_4!BE86</f>
        <v>1111</v>
      </c>
      <c r="BF86" s="22">
        <f>+Táboa_3!BF86-Táboa_4!BF86</f>
        <v>959</v>
      </c>
      <c r="BG86" s="22">
        <f>+Táboa_3!BG86-Táboa_4!BG86</f>
        <v>948</v>
      </c>
      <c r="BH86" s="22">
        <f>+Táboa_3!BH86-Táboa_4!BH86</f>
        <v>571</v>
      </c>
      <c r="BI86" s="22">
        <f>+Táboa_3!BI86-Táboa_4!BI86</f>
        <v>198</v>
      </c>
      <c r="BJ86" s="22">
        <f>+Táboa_3!BJ86-Táboa_4!BJ86</f>
        <v>388</v>
      </c>
      <c r="BK86" s="22">
        <f>+Táboa_3!BK86-Táboa_4!BK86</f>
        <v>11791</v>
      </c>
      <c r="BL86" s="22">
        <f>+Táboa_3!BL86-Táboa_4!BL86</f>
        <v>15044</v>
      </c>
      <c r="BM86" s="22">
        <f>+Táboa_3!BM86-Táboa_4!BM86</f>
        <v>1237</v>
      </c>
      <c r="BN86" s="22">
        <f>+Táboa_3!BN86-Táboa_4!BN86</f>
        <v>3385</v>
      </c>
      <c r="BO86" s="22">
        <f>+Táboa_3!BO86-Táboa_4!BO86</f>
        <v>5793</v>
      </c>
      <c r="BP86" s="22">
        <f>+Táboa_3!BP86-Táboa_4!BP86</f>
        <v>1248</v>
      </c>
      <c r="BQ86" s="22">
        <f>+Táboa_3!BQ86-Táboa_4!BQ86</f>
        <v>4478</v>
      </c>
      <c r="BR86" s="22">
        <f>+Táboa_3!BR86-Táboa_4!BR86</f>
        <v>12</v>
      </c>
      <c r="BS86" s="22">
        <f>+Táboa_3!BS86-Táboa_4!BS86</f>
        <v>762</v>
      </c>
      <c r="BT86" s="22">
        <f>+Táboa_3!BT86-Táboa_4!BT86</f>
        <v>657</v>
      </c>
      <c r="BU86" s="22">
        <f>+Táboa_3!BU86-Táboa_4!BU86</f>
        <v>1064</v>
      </c>
      <c r="BV86" s="76">
        <f>+Táboa_3!BV86-Táboa_4!BV86</f>
        <v>0</v>
      </c>
      <c r="BW86" s="113">
        <f t="shared" si="8"/>
        <v>469502</v>
      </c>
      <c r="BX86" s="60">
        <f>+Táboa_3!BX86-Táboa_4!BX86</f>
        <v>2368</v>
      </c>
      <c r="BY86" s="22">
        <f>+Táboa_3!BY86-Táboa_4!BY86</f>
        <v>0</v>
      </c>
      <c r="BZ86" s="76">
        <f>+Táboa_3!BZ86-Táboa_4!BZ86</f>
        <v>0</v>
      </c>
      <c r="CA86" s="113">
        <f t="shared" si="10"/>
        <v>2368</v>
      </c>
      <c r="CB86" s="60">
        <f>+Táboa_3!CB86-Táboa_4!CB86</f>
        <v>262015</v>
      </c>
      <c r="CC86" s="76">
        <f>+Táboa_3!CC86-Táboa_4!CC86</f>
        <v>0</v>
      </c>
      <c r="CD86" s="113">
        <f t="shared" si="11"/>
        <v>262015</v>
      </c>
      <c r="CE86" s="60">
        <f>+Táboa_3!CE86-Táboa_4!CE86</f>
        <v>102787</v>
      </c>
      <c r="CF86" s="22">
        <f>+Táboa_3!CF86-Táboa_4!CF86</f>
        <v>27747</v>
      </c>
      <c r="CG86" s="76">
        <f>+Táboa_3!CG86-Táboa_4!CG86</f>
        <v>21489</v>
      </c>
      <c r="CH86" s="113">
        <f t="shared" si="12"/>
        <v>152023</v>
      </c>
      <c r="CI86" s="81">
        <f t="shared" si="13"/>
        <v>416406</v>
      </c>
      <c r="CJ86" s="113">
        <f t="shared" si="9"/>
        <v>885908</v>
      </c>
      <c r="CK86" s="91"/>
      <c r="CL86" s="32"/>
    </row>
    <row r="87" spans="1:90" ht="22.5" x14ac:dyDescent="0.2">
      <c r="A87" s="63" t="s">
        <v>266</v>
      </c>
      <c r="B87" s="57" t="s">
        <v>115</v>
      </c>
      <c r="C87" s="60">
        <f>+Táboa_3!C87-Táboa_4!C87</f>
        <v>9338</v>
      </c>
      <c r="D87" s="22">
        <f>+Táboa_3!D87-Táboa_4!D87</f>
        <v>12236</v>
      </c>
      <c r="E87" s="22">
        <f>+Táboa_3!E87-Táboa_4!E87</f>
        <v>5661</v>
      </c>
      <c r="F87" s="22">
        <f>+Táboa_3!F87-Táboa_4!F87</f>
        <v>1960</v>
      </c>
      <c r="G87" s="22">
        <f>+Táboa_3!G87-Táboa_4!G87</f>
        <v>2963</v>
      </c>
      <c r="H87" s="22">
        <f>+Táboa_3!H87-Táboa_4!H87</f>
        <v>2073</v>
      </c>
      <c r="I87" s="22">
        <f>+Táboa_3!I87-Táboa_4!I87</f>
        <v>7980</v>
      </c>
      <c r="J87" s="22">
        <f>+Táboa_3!J87-Táboa_4!J87</f>
        <v>1284</v>
      </c>
      <c r="K87" s="22">
        <f>+Táboa_3!K87-Táboa_4!K87</f>
        <v>1400</v>
      </c>
      <c r="L87" s="22">
        <f>+Táboa_3!L87-Táboa_4!L87</f>
        <v>2155</v>
      </c>
      <c r="M87" s="22">
        <f>+Táboa_3!M87-Táboa_4!M87</f>
        <v>2934</v>
      </c>
      <c r="N87" s="22">
        <f>+Táboa_3!N87-Táboa_4!N87</f>
        <v>0</v>
      </c>
      <c r="O87" s="22">
        <f>+Táboa_3!O87-Táboa_4!O87</f>
        <v>380</v>
      </c>
      <c r="P87" s="22">
        <f>+Táboa_3!P87-Táboa_4!P87</f>
        <v>1903</v>
      </c>
      <c r="Q87" s="22">
        <f>+Táboa_3!Q87-Táboa_4!Q87</f>
        <v>4617</v>
      </c>
      <c r="R87" s="22">
        <f>+Táboa_3!R87-Táboa_4!R87</f>
        <v>2096</v>
      </c>
      <c r="S87" s="22">
        <f>+Táboa_3!S87-Táboa_4!S87</f>
        <v>901</v>
      </c>
      <c r="T87" s="22">
        <f>+Táboa_3!T87-Táboa_4!T87</f>
        <v>24150</v>
      </c>
      <c r="U87" s="22">
        <f>+Táboa_3!U87-Táboa_4!U87</f>
        <v>1813</v>
      </c>
      <c r="V87" s="22">
        <f>+Táboa_3!V87-Táboa_4!V87</f>
        <v>2220</v>
      </c>
      <c r="W87" s="22">
        <f>+Táboa_3!W87-Táboa_4!W87</f>
        <v>3517</v>
      </c>
      <c r="X87" s="22">
        <f>+Táboa_3!X87-Táboa_4!X87</f>
        <v>1260</v>
      </c>
      <c r="Y87" s="22">
        <f>+Táboa_3!Y87-Táboa_4!Y87</f>
        <v>5841</v>
      </c>
      <c r="Z87" s="22">
        <f>+Táboa_3!Z87-Táboa_4!Z87</f>
        <v>494</v>
      </c>
      <c r="AA87" s="22">
        <f>+Táboa_3!AA87-Táboa_4!AA87</f>
        <v>830</v>
      </c>
      <c r="AB87" s="22">
        <f>+Táboa_3!AB87-Táboa_4!AB87</f>
        <v>1901</v>
      </c>
      <c r="AC87" s="22">
        <f>+Táboa_3!AC87-Táboa_4!AC87</f>
        <v>6669</v>
      </c>
      <c r="AD87" s="22">
        <f>+Táboa_3!AD87-Táboa_4!AD87</f>
        <v>2821</v>
      </c>
      <c r="AE87" s="22">
        <f>+Táboa_3!AE87-Táboa_4!AE87</f>
        <v>1455</v>
      </c>
      <c r="AF87" s="22">
        <f>+Táboa_3!AF87-Táboa_4!AF87</f>
        <v>535</v>
      </c>
      <c r="AG87" s="22">
        <f>+Táboa_3!AG87-Táboa_4!AG87</f>
        <v>2736</v>
      </c>
      <c r="AH87" s="22">
        <f>+Táboa_3!AH87-Táboa_4!AH87</f>
        <v>75735</v>
      </c>
      <c r="AI87" s="22">
        <f>+Táboa_3!AI87-Táboa_4!AI87</f>
        <v>3710</v>
      </c>
      <c r="AJ87" s="22">
        <f>+Táboa_3!AJ87-Táboa_4!AJ87</f>
        <v>93</v>
      </c>
      <c r="AK87" s="22">
        <f>+Táboa_3!AK87-Táboa_4!AK87</f>
        <v>93456</v>
      </c>
      <c r="AL87" s="22">
        <f>+Táboa_3!AL87-Táboa_4!AL87</f>
        <v>8457</v>
      </c>
      <c r="AM87" s="22">
        <f>+Táboa_3!AM87-Táboa_4!AM87</f>
        <v>28060</v>
      </c>
      <c r="AN87" s="22">
        <f>+Táboa_3!AN87-Táboa_4!AN87</f>
        <v>64704</v>
      </c>
      <c r="AO87" s="22">
        <f>+Táboa_3!AO87-Táboa_4!AO87</f>
        <v>14326</v>
      </c>
      <c r="AP87" s="22">
        <f>+Táboa_3!AP87-Táboa_4!AP87</f>
        <v>452</v>
      </c>
      <c r="AQ87" s="22">
        <f>+Táboa_3!AQ87-Táboa_4!AQ87</f>
        <v>18741</v>
      </c>
      <c r="AR87" s="22">
        <f>+Táboa_3!AR87-Táboa_4!AR87</f>
        <v>867</v>
      </c>
      <c r="AS87" s="22">
        <f>+Táboa_3!AS87-Táboa_4!AS87</f>
        <v>6281</v>
      </c>
      <c r="AT87" s="22">
        <f>+Táboa_3!AT87-Táboa_4!AT87</f>
        <v>23298</v>
      </c>
      <c r="AU87" s="22">
        <f>+Táboa_3!AU87-Táboa_4!AU87</f>
        <v>770</v>
      </c>
      <c r="AV87" s="22">
        <f>+Táboa_3!AV87-Táboa_4!AV87</f>
        <v>586</v>
      </c>
      <c r="AW87" s="22">
        <f>+Táboa_3!AW87-Táboa_4!AW87</f>
        <v>13027</v>
      </c>
      <c r="AX87" s="22">
        <f>+Táboa_3!AX87-Táboa_4!AX87</f>
        <v>4106</v>
      </c>
      <c r="AY87" s="22">
        <f>+Táboa_3!AY87-Táboa_4!AY87</f>
        <v>154442</v>
      </c>
      <c r="AZ87" s="22">
        <f>+Táboa_3!AZ87-Táboa_4!AZ87</f>
        <v>112298</v>
      </c>
      <c r="BA87" s="22">
        <f>+Táboa_3!BA87-Táboa_4!BA87</f>
        <v>84814</v>
      </c>
      <c r="BB87" s="22">
        <f>+Táboa_3!BB87-Táboa_4!BB87</f>
        <v>82479</v>
      </c>
      <c r="BC87" s="22">
        <f>+Táboa_3!BC87-Táboa_4!BC87</f>
        <v>28824</v>
      </c>
      <c r="BD87" s="22">
        <f>+Táboa_3!BD87-Táboa_4!BD87</f>
        <v>5782</v>
      </c>
      <c r="BE87" s="22">
        <f>+Táboa_3!BE87-Táboa_4!BE87</f>
        <v>2414</v>
      </c>
      <c r="BF87" s="22">
        <f>+Táboa_3!BF87-Táboa_4!BF87</f>
        <v>629</v>
      </c>
      <c r="BG87" s="22">
        <f>+Táboa_3!BG87-Táboa_4!BG87</f>
        <v>4630</v>
      </c>
      <c r="BH87" s="22">
        <f>+Táboa_3!BH87-Táboa_4!BH87</f>
        <v>3177</v>
      </c>
      <c r="BI87" s="22">
        <f>+Táboa_3!BI87-Táboa_4!BI87</f>
        <v>442</v>
      </c>
      <c r="BJ87" s="22">
        <f>+Táboa_3!BJ87-Táboa_4!BJ87</f>
        <v>1290</v>
      </c>
      <c r="BK87" s="22">
        <f>+Táboa_3!BK87-Táboa_4!BK87</f>
        <v>21453</v>
      </c>
      <c r="BL87" s="22">
        <f>+Táboa_3!BL87-Táboa_4!BL87</f>
        <v>84802</v>
      </c>
      <c r="BM87" s="22">
        <f>+Táboa_3!BM87-Táboa_4!BM87</f>
        <v>2254</v>
      </c>
      <c r="BN87" s="22">
        <f>+Táboa_3!BN87-Táboa_4!BN87</f>
        <v>5669</v>
      </c>
      <c r="BO87" s="22">
        <f>+Táboa_3!BO87-Táboa_4!BO87</f>
        <v>18650</v>
      </c>
      <c r="BP87" s="22">
        <f>+Táboa_3!BP87-Táboa_4!BP87</f>
        <v>470</v>
      </c>
      <c r="BQ87" s="22">
        <f>+Táboa_3!BQ87-Táboa_4!BQ87</f>
        <v>14431</v>
      </c>
      <c r="BR87" s="22">
        <f>+Táboa_3!BR87-Táboa_4!BR87</f>
        <v>1655</v>
      </c>
      <c r="BS87" s="22">
        <f>+Táboa_3!BS87-Táboa_4!BS87</f>
        <v>5944</v>
      </c>
      <c r="BT87" s="22">
        <f>+Táboa_3!BT87-Táboa_4!BT87</f>
        <v>275</v>
      </c>
      <c r="BU87" s="22">
        <f>+Táboa_3!BU87-Táboa_4!BU87</f>
        <v>6168</v>
      </c>
      <c r="BV87" s="76">
        <f>+Táboa_3!BV87-Táboa_4!BV87</f>
        <v>0</v>
      </c>
      <c r="BW87" s="113">
        <f t="shared" si="8"/>
        <v>1115784</v>
      </c>
      <c r="BX87" s="60">
        <f>+Táboa_3!BX87-Táboa_4!BX87</f>
        <v>509889</v>
      </c>
      <c r="BY87" s="22">
        <f>+Táboa_3!BY87-Táboa_4!BY87</f>
        <v>0</v>
      </c>
      <c r="BZ87" s="76">
        <f>+Táboa_3!BZ87-Táboa_4!BZ87</f>
        <v>4021</v>
      </c>
      <c r="CA87" s="113">
        <f t="shared" si="10"/>
        <v>513910</v>
      </c>
      <c r="CB87" s="60">
        <f>+Táboa_3!CB87-Táboa_4!CB87</f>
        <v>0</v>
      </c>
      <c r="CC87" s="76">
        <f>+Táboa_3!CC87-Táboa_4!CC87</f>
        <v>0</v>
      </c>
      <c r="CD87" s="113">
        <f t="shared" si="11"/>
        <v>0</v>
      </c>
      <c r="CE87" s="60">
        <f>+Táboa_3!CE87-Táboa_4!CE87</f>
        <v>21821</v>
      </c>
      <c r="CF87" s="22">
        <f>+Táboa_3!CF87-Táboa_4!CF87</f>
        <v>13726</v>
      </c>
      <c r="CG87" s="76">
        <f>+Táboa_3!CG87-Táboa_4!CG87</f>
        <v>3195</v>
      </c>
      <c r="CH87" s="113">
        <f t="shared" si="12"/>
        <v>38742</v>
      </c>
      <c r="CI87" s="81">
        <f t="shared" si="13"/>
        <v>552652</v>
      </c>
      <c r="CJ87" s="113">
        <f t="shared" si="9"/>
        <v>1668436</v>
      </c>
      <c r="CK87" s="91"/>
      <c r="CL87" s="32"/>
    </row>
    <row r="88" spans="1:90" ht="22.5" x14ac:dyDescent="0.2">
      <c r="A88" s="63" t="s">
        <v>267</v>
      </c>
      <c r="B88" s="57" t="s">
        <v>116</v>
      </c>
      <c r="C88" s="60">
        <f>+Táboa_3!C88-Táboa_4!C88</f>
        <v>9403</v>
      </c>
      <c r="D88" s="22">
        <f>+Táboa_3!D88-Táboa_4!D88</f>
        <v>18147</v>
      </c>
      <c r="E88" s="22">
        <f>+Táboa_3!E88-Táboa_4!E88</f>
        <v>20193</v>
      </c>
      <c r="F88" s="22">
        <f>+Táboa_3!F88-Táboa_4!F88</f>
        <v>3425</v>
      </c>
      <c r="G88" s="22">
        <f>+Táboa_3!G88-Táboa_4!G88</f>
        <v>1142</v>
      </c>
      <c r="H88" s="22">
        <f>+Táboa_3!H88-Táboa_4!H88</f>
        <v>2021</v>
      </c>
      <c r="I88" s="22">
        <f>+Táboa_3!I88-Táboa_4!I88</f>
        <v>8053</v>
      </c>
      <c r="J88" s="22">
        <f>+Táboa_3!J88-Táboa_4!J88</f>
        <v>1254</v>
      </c>
      <c r="K88" s="22">
        <f>+Táboa_3!K88-Táboa_4!K88</f>
        <v>1035</v>
      </c>
      <c r="L88" s="22">
        <f>+Táboa_3!L88-Táboa_4!L88</f>
        <v>2714</v>
      </c>
      <c r="M88" s="22">
        <f>+Táboa_3!M88-Táboa_4!M88</f>
        <v>1754</v>
      </c>
      <c r="N88" s="22">
        <f>+Táboa_3!N88-Táboa_4!N88</f>
        <v>0</v>
      </c>
      <c r="O88" s="22">
        <f>+Táboa_3!O88-Táboa_4!O88</f>
        <v>457</v>
      </c>
      <c r="P88" s="22">
        <f>+Táboa_3!P88-Táboa_4!P88</f>
        <v>2566</v>
      </c>
      <c r="Q88" s="22">
        <f>+Táboa_3!Q88-Táboa_4!Q88</f>
        <v>5419</v>
      </c>
      <c r="R88" s="22">
        <f>+Táboa_3!R88-Táboa_4!R88</f>
        <v>1662</v>
      </c>
      <c r="S88" s="22">
        <f>+Táboa_3!S88-Táboa_4!S88</f>
        <v>1030</v>
      </c>
      <c r="T88" s="22">
        <f>+Táboa_3!T88-Táboa_4!T88</f>
        <v>1788</v>
      </c>
      <c r="U88" s="22">
        <f>+Táboa_3!U88-Táboa_4!U88</f>
        <v>2574</v>
      </c>
      <c r="V88" s="22">
        <f>+Táboa_3!V88-Táboa_4!V88</f>
        <v>2437</v>
      </c>
      <c r="W88" s="22">
        <f>+Táboa_3!W88-Táboa_4!W88</f>
        <v>4119</v>
      </c>
      <c r="X88" s="22">
        <f>+Táboa_3!X88-Táboa_4!X88</f>
        <v>773</v>
      </c>
      <c r="Y88" s="22">
        <f>+Táboa_3!Y88-Táboa_4!Y88</f>
        <v>5689</v>
      </c>
      <c r="Z88" s="22">
        <f>+Táboa_3!Z88-Táboa_4!Z88</f>
        <v>307</v>
      </c>
      <c r="AA88" s="22">
        <f>+Táboa_3!AA88-Táboa_4!AA88</f>
        <v>1071</v>
      </c>
      <c r="AB88" s="22">
        <f>+Táboa_3!AB88-Táboa_4!AB88</f>
        <v>1101</v>
      </c>
      <c r="AC88" s="22">
        <f>+Táboa_3!AC88-Táboa_4!AC88</f>
        <v>5372</v>
      </c>
      <c r="AD88" s="22">
        <f>+Táboa_3!AD88-Táboa_4!AD88</f>
        <v>3067</v>
      </c>
      <c r="AE88" s="22">
        <f>+Táboa_3!AE88-Táboa_4!AE88</f>
        <v>1409</v>
      </c>
      <c r="AF88" s="22">
        <f>+Táboa_3!AF88-Táboa_4!AF88</f>
        <v>678</v>
      </c>
      <c r="AG88" s="22">
        <f>+Táboa_3!AG88-Táboa_4!AG88</f>
        <v>5493</v>
      </c>
      <c r="AH88" s="22">
        <f>+Táboa_3!AH88-Táboa_4!AH88</f>
        <v>12782</v>
      </c>
      <c r="AI88" s="22">
        <f>+Táboa_3!AI88-Táboa_4!AI88</f>
        <v>6221</v>
      </c>
      <c r="AJ88" s="22">
        <f>+Táboa_3!AJ88-Táboa_4!AJ88</f>
        <v>0</v>
      </c>
      <c r="AK88" s="22">
        <f>+Táboa_3!AK88-Táboa_4!AK88</f>
        <v>25338</v>
      </c>
      <c r="AL88" s="22">
        <f>+Táboa_3!AL88-Táboa_4!AL88</f>
        <v>13106</v>
      </c>
      <c r="AM88" s="22">
        <f>+Táboa_3!AM88-Táboa_4!AM88</f>
        <v>63044</v>
      </c>
      <c r="AN88" s="22">
        <f>+Táboa_3!AN88-Táboa_4!AN88</f>
        <v>25379</v>
      </c>
      <c r="AO88" s="22">
        <f>+Táboa_3!AO88-Táboa_4!AO88</f>
        <v>52382</v>
      </c>
      <c r="AP88" s="22">
        <f>+Táboa_3!AP88-Táboa_4!AP88</f>
        <v>1112</v>
      </c>
      <c r="AQ88" s="22">
        <f>+Táboa_3!AQ88-Táboa_4!AQ88</f>
        <v>16055</v>
      </c>
      <c r="AR88" s="22">
        <f>+Táboa_3!AR88-Táboa_4!AR88</f>
        <v>1138</v>
      </c>
      <c r="AS88" s="22">
        <f>+Táboa_3!AS88-Táboa_4!AS88</f>
        <v>2397</v>
      </c>
      <c r="AT88" s="22">
        <f>+Táboa_3!AT88-Táboa_4!AT88</f>
        <v>14711</v>
      </c>
      <c r="AU88" s="22">
        <f>+Táboa_3!AU88-Táboa_4!AU88</f>
        <v>293</v>
      </c>
      <c r="AV88" s="22">
        <f>+Táboa_3!AV88-Táboa_4!AV88</f>
        <v>555</v>
      </c>
      <c r="AW88" s="22">
        <f>+Táboa_3!AW88-Táboa_4!AW88</f>
        <v>1303</v>
      </c>
      <c r="AX88" s="22">
        <f>+Táboa_3!AX88-Táboa_4!AX88</f>
        <v>1877</v>
      </c>
      <c r="AY88" s="22">
        <f>+Táboa_3!AY88-Táboa_4!AY88</f>
        <v>4256</v>
      </c>
      <c r="AZ88" s="22">
        <f>+Táboa_3!AZ88-Táboa_4!AZ88</f>
        <v>3060</v>
      </c>
      <c r="BA88" s="22">
        <f>+Táboa_3!BA88-Táboa_4!BA88</f>
        <v>967</v>
      </c>
      <c r="BB88" s="22">
        <f>+Táboa_3!BB88-Táboa_4!BB88</f>
        <v>4239</v>
      </c>
      <c r="BC88" s="22">
        <f>+Táboa_3!BC88-Táboa_4!BC88</f>
        <v>9143</v>
      </c>
      <c r="BD88" s="22">
        <f>+Táboa_3!BD88-Táboa_4!BD88</f>
        <v>7230</v>
      </c>
      <c r="BE88" s="22">
        <f>+Táboa_3!BE88-Táboa_4!BE88</f>
        <v>181</v>
      </c>
      <c r="BF88" s="22">
        <f>+Táboa_3!BF88-Táboa_4!BF88</f>
        <v>601</v>
      </c>
      <c r="BG88" s="22">
        <f>+Táboa_3!BG88-Táboa_4!BG88</f>
        <v>1120</v>
      </c>
      <c r="BH88" s="22">
        <f>+Táboa_3!BH88-Táboa_4!BH88</f>
        <v>7187</v>
      </c>
      <c r="BI88" s="22">
        <f>+Táboa_3!BI88-Táboa_4!BI88</f>
        <v>343</v>
      </c>
      <c r="BJ88" s="22">
        <f>+Táboa_3!BJ88-Táboa_4!BJ88</f>
        <v>745</v>
      </c>
      <c r="BK88" s="22">
        <f>+Táboa_3!BK88-Táboa_4!BK88</f>
        <v>4298</v>
      </c>
      <c r="BL88" s="22">
        <f>+Táboa_3!BL88-Táboa_4!BL88</f>
        <v>6603</v>
      </c>
      <c r="BM88" s="22">
        <f>+Táboa_3!BM88-Táboa_4!BM88</f>
        <v>1271</v>
      </c>
      <c r="BN88" s="22">
        <f>+Táboa_3!BN88-Táboa_4!BN88</f>
        <v>98</v>
      </c>
      <c r="BO88" s="22">
        <f>+Táboa_3!BO88-Táboa_4!BO88</f>
        <v>8046</v>
      </c>
      <c r="BP88" s="22">
        <f>+Táboa_3!BP88-Táboa_4!BP88</f>
        <v>893</v>
      </c>
      <c r="BQ88" s="22">
        <f>+Táboa_3!BQ88-Táboa_4!BQ88</f>
        <v>8442</v>
      </c>
      <c r="BR88" s="22">
        <f>+Táboa_3!BR88-Táboa_4!BR88</f>
        <v>148</v>
      </c>
      <c r="BS88" s="22">
        <f>+Táboa_3!BS88-Táboa_4!BS88</f>
        <v>609</v>
      </c>
      <c r="BT88" s="22">
        <f>+Táboa_3!BT88-Táboa_4!BT88</f>
        <v>388</v>
      </c>
      <c r="BU88" s="22">
        <f>+Táboa_3!BU88-Táboa_4!BU88</f>
        <v>4427</v>
      </c>
      <c r="BV88" s="76">
        <f>+Táboa_3!BV88-Táboa_4!BV88</f>
        <v>0</v>
      </c>
      <c r="BW88" s="113">
        <f t="shared" si="8"/>
        <v>428141</v>
      </c>
      <c r="BX88" s="60">
        <f>+Táboa_3!BX88-Táboa_4!BX88</f>
        <v>501099</v>
      </c>
      <c r="BY88" s="22">
        <f>+Táboa_3!BY88-Táboa_4!BY88</f>
        <v>0</v>
      </c>
      <c r="BZ88" s="76">
        <f>+Táboa_3!BZ88-Táboa_4!BZ88</f>
        <v>0</v>
      </c>
      <c r="CA88" s="113">
        <f t="shared" si="10"/>
        <v>501099</v>
      </c>
      <c r="CB88" s="60">
        <f>+Táboa_3!CB88-Táboa_4!CB88</f>
        <v>0</v>
      </c>
      <c r="CC88" s="76">
        <f>+Táboa_3!CC88-Táboa_4!CC88</f>
        <v>0</v>
      </c>
      <c r="CD88" s="113">
        <f t="shared" si="11"/>
        <v>0</v>
      </c>
      <c r="CE88" s="60">
        <f>+Táboa_3!CE88-Táboa_4!CE88</f>
        <v>0</v>
      </c>
      <c r="CF88" s="22">
        <f>+Táboa_3!CF88-Táboa_4!CF88</f>
        <v>0</v>
      </c>
      <c r="CG88" s="76">
        <f>+Táboa_3!CG88-Táboa_4!CG88</f>
        <v>0</v>
      </c>
      <c r="CH88" s="113">
        <f t="shared" si="12"/>
        <v>0</v>
      </c>
      <c r="CI88" s="81">
        <f t="shared" si="13"/>
        <v>501099</v>
      </c>
      <c r="CJ88" s="113">
        <f t="shared" si="9"/>
        <v>929240</v>
      </c>
      <c r="CK88" s="91"/>
      <c r="CL88" s="32"/>
    </row>
    <row r="89" spans="1:90" ht="22.5" x14ac:dyDescent="0.2">
      <c r="A89" s="63" t="s">
        <v>268</v>
      </c>
      <c r="B89" s="57" t="s">
        <v>117</v>
      </c>
      <c r="C89" s="60">
        <f>+Táboa_3!C89-Táboa_4!C89</f>
        <v>5975</v>
      </c>
      <c r="D89" s="22">
        <f>+Táboa_3!D89-Táboa_4!D89</f>
        <v>1364</v>
      </c>
      <c r="E89" s="22">
        <f>+Táboa_3!E89-Táboa_4!E89</f>
        <v>3055</v>
      </c>
      <c r="F89" s="22">
        <f>+Táboa_3!F89-Táboa_4!F89</f>
        <v>1064</v>
      </c>
      <c r="G89" s="22">
        <f>+Táboa_3!G89-Táboa_4!G89</f>
        <v>391</v>
      </c>
      <c r="H89" s="22">
        <f>+Táboa_3!H89-Táboa_4!H89</f>
        <v>254</v>
      </c>
      <c r="I89" s="22">
        <f>+Táboa_3!I89-Táboa_4!I89</f>
        <v>1470</v>
      </c>
      <c r="J89" s="22">
        <f>+Táboa_3!J89-Táboa_4!J89</f>
        <v>30</v>
      </c>
      <c r="K89" s="22">
        <f>+Táboa_3!K89-Táboa_4!K89</f>
        <v>153</v>
      </c>
      <c r="L89" s="22">
        <f>+Táboa_3!L89-Táboa_4!L89</f>
        <v>2643</v>
      </c>
      <c r="M89" s="22">
        <f>+Táboa_3!M89-Táboa_4!M89</f>
        <v>616</v>
      </c>
      <c r="N89" s="22">
        <f>+Táboa_3!N89-Táboa_4!N89</f>
        <v>0</v>
      </c>
      <c r="O89" s="22">
        <f>+Táboa_3!O89-Táboa_4!O89</f>
        <v>31</v>
      </c>
      <c r="P89" s="22">
        <f>+Táboa_3!P89-Táboa_4!P89</f>
        <v>1886</v>
      </c>
      <c r="Q89" s="22">
        <f>+Táboa_3!Q89-Táboa_4!Q89</f>
        <v>1789</v>
      </c>
      <c r="R89" s="22">
        <f>+Táboa_3!R89-Táboa_4!R89</f>
        <v>398</v>
      </c>
      <c r="S89" s="22">
        <f>+Táboa_3!S89-Táboa_4!S89</f>
        <v>699</v>
      </c>
      <c r="T89" s="22">
        <f>+Táboa_3!T89-Táboa_4!T89</f>
        <v>1265</v>
      </c>
      <c r="U89" s="22">
        <f>+Táboa_3!U89-Táboa_4!U89</f>
        <v>1100</v>
      </c>
      <c r="V89" s="22">
        <f>+Táboa_3!V89-Táboa_4!V89</f>
        <v>1487</v>
      </c>
      <c r="W89" s="22">
        <f>+Táboa_3!W89-Táboa_4!W89</f>
        <v>1866</v>
      </c>
      <c r="X89" s="22">
        <f>+Táboa_3!X89-Táboa_4!X89</f>
        <v>3829</v>
      </c>
      <c r="Y89" s="22">
        <f>+Táboa_3!Y89-Táboa_4!Y89</f>
        <v>1963</v>
      </c>
      <c r="Z89" s="22">
        <f>+Táboa_3!Z89-Táboa_4!Z89</f>
        <v>18</v>
      </c>
      <c r="AA89" s="22">
        <f>+Táboa_3!AA89-Táboa_4!AA89</f>
        <v>688</v>
      </c>
      <c r="AB89" s="22">
        <f>+Táboa_3!AB89-Táboa_4!AB89</f>
        <v>1302</v>
      </c>
      <c r="AC89" s="22">
        <f>+Táboa_3!AC89-Táboa_4!AC89</f>
        <v>1509</v>
      </c>
      <c r="AD89" s="22">
        <f>+Táboa_3!AD89-Táboa_4!AD89</f>
        <v>831</v>
      </c>
      <c r="AE89" s="22">
        <f>+Táboa_3!AE89-Táboa_4!AE89</f>
        <v>363</v>
      </c>
      <c r="AF89" s="22">
        <f>+Táboa_3!AF89-Táboa_4!AF89</f>
        <v>40</v>
      </c>
      <c r="AG89" s="22">
        <f>+Táboa_3!AG89-Táboa_4!AG89</f>
        <v>7734</v>
      </c>
      <c r="AH89" s="22">
        <f>+Táboa_3!AH89-Táboa_4!AH89</f>
        <v>13664</v>
      </c>
      <c r="AI89" s="22">
        <f>+Táboa_3!AI89-Táboa_4!AI89</f>
        <v>5607</v>
      </c>
      <c r="AJ89" s="22">
        <f>+Táboa_3!AJ89-Táboa_4!AJ89</f>
        <v>712</v>
      </c>
      <c r="AK89" s="22">
        <f>+Táboa_3!AK89-Táboa_4!AK89</f>
        <v>19057</v>
      </c>
      <c r="AL89" s="22">
        <f>+Táboa_3!AL89-Táboa_4!AL89</f>
        <v>4549</v>
      </c>
      <c r="AM89" s="22">
        <f>+Táboa_3!AM89-Táboa_4!AM89</f>
        <v>76394</v>
      </c>
      <c r="AN89" s="22">
        <f>+Táboa_3!AN89-Táboa_4!AN89</f>
        <v>26992</v>
      </c>
      <c r="AO89" s="22">
        <f>+Táboa_3!AO89-Táboa_4!AO89</f>
        <v>18911</v>
      </c>
      <c r="AP89" s="22">
        <f>+Táboa_3!AP89-Táboa_4!AP89</f>
        <v>93</v>
      </c>
      <c r="AQ89" s="22">
        <f>+Táboa_3!AQ89-Táboa_4!AQ89</f>
        <v>3340</v>
      </c>
      <c r="AR89" s="22">
        <f>+Táboa_3!AR89-Táboa_4!AR89</f>
        <v>242</v>
      </c>
      <c r="AS89" s="22">
        <f>+Táboa_3!AS89-Táboa_4!AS89</f>
        <v>1317</v>
      </c>
      <c r="AT89" s="22">
        <f>+Táboa_3!AT89-Táboa_4!AT89</f>
        <v>7782</v>
      </c>
      <c r="AU89" s="22">
        <f>+Táboa_3!AU89-Táboa_4!AU89</f>
        <v>8</v>
      </c>
      <c r="AV89" s="22">
        <f>+Táboa_3!AV89-Táboa_4!AV89</f>
        <v>74</v>
      </c>
      <c r="AW89" s="22">
        <f>+Táboa_3!AW89-Táboa_4!AW89</f>
        <v>3105</v>
      </c>
      <c r="AX89" s="22">
        <f>+Táboa_3!AX89-Táboa_4!AX89</f>
        <v>675</v>
      </c>
      <c r="AY89" s="22">
        <f>+Táboa_3!AY89-Táboa_4!AY89</f>
        <v>23112</v>
      </c>
      <c r="AZ89" s="22">
        <f>+Táboa_3!AZ89-Táboa_4!AZ89</f>
        <v>311292</v>
      </c>
      <c r="BA89" s="22">
        <f>+Táboa_3!BA89-Táboa_4!BA89</f>
        <v>130279</v>
      </c>
      <c r="BB89" s="22">
        <f>+Táboa_3!BB89-Táboa_4!BB89</f>
        <v>13693</v>
      </c>
      <c r="BC89" s="22">
        <f>+Táboa_3!BC89-Táboa_4!BC89</f>
        <v>5818</v>
      </c>
      <c r="BD89" s="22">
        <f>+Táboa_3!BD89-Táboa_4!BD89</f>
        <v>3651</v>
      </c>
      <c r="BE89" s="22">
        <f>+Táboa_3!BE89-Táboa_4!BE89</f>
        <v>306</v>
      </c>
      <c r="BF89" s="22">
        <f>+Táboa_3!BF89-Táboa_4!BF89</f>
        <v>58</v>
      </c>
      <c r="BG89" s="22">
        <f>+Táboa_3!BG89-Táboa_4!BG89</f>
        <v>294</v>
      </c>
      <c r="BH89" s="22">
        <f>+Táboa_3!BH89-Táboa_4!BH89</f>
        <v>6174</v>
      </c>
      <c r="BI89" s="22">
        <f>+Táboa_3!BI89-Táboa_4!BI89</f>
        <v>95</v>
      </c>
      <c r="BJ89" s="22">
        <f>+Táboa_3!BJ89-Táboa_4!BJ89</f>
        <v>39</v>
      </c>
      <c r="BK89" s="22">
        <f>+Táboa_3!BK89-Táboa_4!BK89</f>
        <v>7778</v>
      </c>
      <c r="BL89" s="22">
        <f>+Táboa_3!BL89-Táboa_4!BL89</f>
        <v>2336</v>
      </c>
      <c r="BM89" s="22">
        <f>+Táboa_3!BM89-Táboa_4!BM89</f>
        <v>591</v>
      </c>
      <c r="BN89" s="22">
        <f>+Táboa_3!BN89-Táboa_4!BN89</f>
        <v>174</v>
      </c>
      <c r="BO89" s="22">
        <f>+Táboa_3!BO89-Táboa_4!BO89</f>
        <v>1216</v>
      </c>
      <c r="BP89" s="22">
        <f>+Táboa_3!BP89-Táboa_4!BP89</f>
        <v>757</v>
      </c>
      <c r="BQ89" s="22">
        <f>+Táboa_3!BQ89-Táboa_4!BQ89</f>
        <v>1565</v>
      </c>
      <c r="BR89" s="22">
        <f>+Táboa_3!BR89-Táboa_4!BR89</f>
        <v>435</v>
      </c>
      <c r="BS89" s="22">
        <f>+Táboa_3!BS89-Táboa_4!BS89</f>
        <v>119</v>
      </c>
      <c r="BT89" s="22">
        <f>+Táboa_3!BT89-Táboa_4!BT89</f>
        <v>71</v>
      </c>
      <c r="BU89" s="22">
        <f>+Táboa_3!BU89-Táboa_4!BU89</f>
        <v>502</v>
      </c>
      <c r="BV89" s="76">
        <f>+Táboa_3!BV89-Táboa_4!BV89</f>
        <v>0</v>
      </c>
      <c r="BW89" s="113">
        <f t="shared" si="8"/>
        <v>738690</v>
      </c>
      <c r="BX89" s="60">
        <f>+Táboa_3!BX89-Táboa_4!BX89</f>
        <v>271465</v>
      </c>
      <c r="BY89" s="22">
        <f>+Táboa_3!BY89-Táboa_4!BY89</f>
        <v>0</v>
      </c>
      <c r="BZ89" s="76">
        <f>+Táboa_3!BZ89-Táboa_4!BZ89</f>
        <v>0</v>
      </c>
      <c r="CA89" s="113">
        <f t="shared" si="10"/>
        <v>271465</v>
      </c>
      <c r="CB89" s="60">
        <f>+Táboa_3!CB89-Táboa_4!CB89</f>
        <v>0</v>
      </c>
      <c r="CC89" s="76">
        <f>+Táboa_3!CC89-Táboa_4!CC89</f>
        <v>0</v>
      </c>
      <c r="CD89" s="113">
        <f t="shared" si="11"/>
        <v>0</v>
      </c>
      <c r="CE89" s="60">
        <f>+Táboa_3!CE89-Táboa_4!CE89</f>
        <v>0</v>
      </c>
      <c r="CF89" s="22">
        <f>+Táboa_3!CF89-Táboa_4!CF89</f>
        <v>0</v>
      </c>
      <c r="CG89" s="76">
        <f>+Táboa_3!CG89-Táboa_4!CG89</f>
        <v>0</v>
      </c>
      <c r="CH89" s="113">
        <f t="shared" si="12"/>
        <v>0</v>
      </c>
      <c r="CI89" s="81">
        <f t="shared" si="13"/>
        <v>271465</v>
      </c>
      <c r="CJ89" s="113">
        <f t="shared" si="9"/>
        <v>1010155</v>
      </c>
      <c r="CK89" s="91"/>
      <c r="CL89" s="32"/>
    </row>
    <row r="90" spans="1:90" x14ac:dyDescent="0.2">
      <c r="A90" s="63" t="s">
        <v>327</v>
      </c>
      <c r="B90" s="57" t="s">
        <v>269</v>
      </c>
      <c r="C90" s="60">
        <f>+Táboa_3!C90-Táboa_4!C90</f>
        <v>612</v>
      </c>
      <c r="D90" s="22">
        <f>+Táboa_3!D90-Táboa_4!D90</f>
        <v>703</v>
      </c>
      <c r="E90" s="22">
        <f>+Táboa_3!E90-Táboa_4!E90</f>
        <v>7982</v>
      </c>
      <c r="F90" s="22">
        <f>+Táboa_3!F90-Táboa_4!F90</f>
        <v>1201</v>
      </c>
      <c r="G90" s="22">
        <f>+Táboa_3!G90-Táboa_4!G90</f>
        <v>1002</v>
      </c>
      <c r="H90" s="22">
        <f>+Táboa_3!H90-Táboa_4!H90</f>
        <v>1968</v>
      </c>
      <c r="I90" s="22">
        <f>+Táboa_3!I90-Táboa_4!I90</f>
        <v>12242</v>
      </c>
      <c r="J90" s="22">
        <f>+Táboa_3!J90-Táboa_4!J90</f>
        <v>4620</v>
      </c>
      <c r="K90" s="22">
        <f>+Táboa_3!K90-Táboa_4!K90</f>
        <v>626</v>
      </c>
      <c r="L90" s="22">
        <f>+Táboa_3!L90-Táboa_4!L90</f>
        <v>8181</v>
      </c>
      <c r="M90" s="22">
        <f>+Táboa_3!M90-Táboa_4!M90</f>
        <v>4628</v>
      </c>
      <c r="N90" s="22">
        <f>+Táboa_3!N90-Táboa_4!N90</f>
        <v>0</v>
      </c>
      <c r="O90" s="22">
        <f>+Táboa_3!O90-Táboa_4!O90</f>
        <v>2045</v>
      </c>
      <c r="P90" s="22">
        <f>+Táboa_3!P90-Táboa_4!P90</f>
        <v>24836</v>
      </c>
      <c r="Q90" s="22">
        <f>+Táboa_3!Q90-Táboa_4!Q90</f>
        <v>4142</v>
      </c>
      <c r="R90" s="22">
        <f>+Táboa_3!R90-Táboa_4!R90</f>
        <v>1930</v>
      </c>
      <c r="S90" s="22">
        <f>+Táboa_3!S90-Táboa_4!S90</f>
        <v>2679</v>
      </c>
      <c r="T90" s="22">
        <f>+Táboa_3!T90-Táboa_4!T90</f>
        <v>0</v>
      </c>
      <c r="U90" s="22">
        <f>+Táboa_3!U90-Táboa_4!U90</f>
        <v>946</v>
      </c>
      <c r="V90" s="22">
        <f>+Táboa_3!V90-Táboa_4!V90</f>
        <v>5963</v>
      </c>
      <c r="W90" s="22">
        <f>+Táboa_3!W90-Táboa_4!W90</f>
        <v>3671</v>
      </c>
      <c r="X90" s="22">
        <f>+Táboa_3!X90-Táboa_4!X90</f>
        <v>4030</v>
      </c>
      <c r="Y90" s="22">
        <f>+Táboa_3!Y90-Táboa_4!Y90</f>
        <v>13171</v>
      </c>
      <c r="Z90" s="22">
        <f>+Táboa_3!Z90-Táboa_4!Z90</f>
        <v>1080</v>
      </c>
      <c r="AA90" s="22">
        <f>+Táboa_3!AA90-Táboa_4!AA90</f>
        <v>3513</v>
      </c>
      <c r="AB90" s="22">
        <f>+Táboa_3!AB90-Táboa_4!AB90</f>
        <v>6604</v>
      </c>
      <c r="AC90" s="22">
        <f>+Táboa_3!AC90-Táboa_4!AC90</f>
        <v>15916</v>
      </c>
      <c r="AD90" s="22">
        <f>+Táboa_3!AD90-Táboa_4!AD90</f>
        <v>3094</v>
      </c>
      <c r="AE90" s="22">
        <f>+Táboa_3!AE90-Táboa_4!AE90</f>
        <v>3992</v>
      </c>
      <c r="AF90" s="22">
        <f>+Táboa_3!AF90-Táboa_4!AF90</f>
        <v>3306</v>
      </c>
      <c r="AG90" s="22">
        <f>+Táboa_3!AG90-Táboa_4!AG90</f>
        <v>5747</v>
      </c>
      <c r="AH90" s="22">
        <f>+Táboa_3!AH90-Táboa_4!AH90</f>
        <v>12950</v>
      </c>
      <c r="AI90" s="22">
        <f>+Táboa_3!AI90-Táboa_4!AI90</f>
        <v>11918</v>
      </c>
      <c r="AJ90" s="22">
        <f>+Táboa_3!AJ90-Táboa_4!AJ90</f>
        <v>835</v>
      </c>
      <c r="AK90" s="22">
        <f>+Táboa_3!AK90-Táboa_4!AK90</f>
        <v>69451</v>
      </c>
      <c r="AL90" s="22">
        <f>+Táboa_3!AL90-Táboa_4!AL90</f>
        <v>48130</v>
      </c>
      <c r="AM90" s="22">
        <f>+Táboa_3!AM90-Táboa_4!AM90</f>
        <v>171716</v>
      </c>
      <c r="AN90" s="22">
        <f>+Táboa_3!AN90-Táboa_4!AN90</f>
        <v>455266</v>
      </c>
      <c r="AO90" s="22">
        <f>+Táboa_3!AO90-Táboa_4!AO90</f>
        <v>24791</v>
      </c>
      <c r="AP90" s="22">
        <f>+Táboa_3!AP90-Táboa_4!AP90</f>
        <v>7047</v>
      </c>
      <c r="AQ90" s="22">
        <f>+Táboa_3!AQ90-Táboa_4!AQ90</f>
        <v>50562</v>
      </c>
      <c r="AR90" s="22">
        <f>+Táboa_3!AR90-Táboa_4!AR90</f>
        <v>5198</v>
      </c>
      <c r="AS90" s="22">
        <f>+Táboa_3!AS90-Táboa_4!AS90</f>
        <v>28742</v>
      </c>
      <c r="AT90" s="22">
        <f>+Táboa_3!AT90-Táboa_4!AT90</f>
        <v>230540</v>
      </c>
      <c r="AU90" s="22">
        <f>+Táboa_3!AU90-Táboa_4!AU90</f>
        <v>1723</v>
      </c>
      <c r="AV90" s="22">
        <f>+Táboa_3!AV90-Táboa_4!AV90</f>
        <v>8091</v>
      </c>
      <c r="AW90" s="22">
        <f>+Táboa_3!AW90-Táboa_4!AW90</f>
        <v>33744</v>
      </c>
      <c r="AX90" s="22">
        <f>+Táboa_3!AX90-Táboa_4!AX90</f>
        <v>14388</v>
      </c>
      <c r="AY90" s="22">
        <f>+Táboa_3!AY90-Táboa_4!AY90</f>
        <v>65458</v>
      </c>
      <c r="AZ90" s="22">
        <f>+Táboa_3!AZ90-Táboa_4!AZ90</f>
        <v>3018</v>
      </c>
      <c r="BA90" s="22">
        <f>+Táboa_3!BA90-Táboa_4!BA90</f>
        <v>12815</v>
      </c>
      <c r="BB90" s="22">
        <f>+Táboa_3!BB90-Táboa_4!BB90</f>
        <v>13485</v>
      </c>
      <c r="BC90" s="22">
        <f>+Táboa_3!BC90-Táboa_4!BC90</f>
        <v>37468</v>
      </c>
      <c r="BD90" s="22">
        <f>+Táboa_3!BD90-Táboa_4!BD90</f>
        <v>17418</v>
      </c>
      <c r="BE90" s="22">
        <f>+Táboa_3!BE90-Táboa_4!BE90</f>
        <v>4459</v>
      </c>
      <c r="BF90" s="22">
        <f>+Táboa_3!BF90-Táboa_4!BF90</f>
        <v>4453</v>
      </c>
      <c r="BG90" s="22">
        <f>+Táboa_3!BG90-Táboa_4!BG90</f>
        <v>10221</v>
      </c>
      <c r="BH90" s="22">
        <f>+Táboa_3!BH90-Táboa_4!BH90</f>
        <v>5118</v>
      </c>
      <c r="BI90" s="22">
        <f>+Táboa_3!BI90-Táboa_4!BI90</f>
        <v>1219</v>
      </c>
      <c r="BJ90" s="22">
        <f>+Táboa_3!BJ90-Táboa_4!BJ90</f>
        <v>1986</v>
      </c>
      <c r="BK90" s="22">
        <f>+Táboa_3!BK90-Táboa_4!BK90</f>
        <v>19896</v>
      </c>
      <c r="BL90" s="22">
        <f>+Táboa_3!BL90-Táboa_4!BL90</f>
        <v>36108</v>
      </c>
      <c r="BM90" s="22">
        <f>+Táboa_3!BM90-Táboa_4!BM90</f>
        <v>16184</v>
      </c>
      <c r="BN90" s="22">
        <f>+Táboa_3!BN90-Táboa_4!BN90</f>
        <v>639</v>
      </c>
      <c r="BO90" s="22">
        <f>+Táboa_3!BO90-Táboa_4!BO90</f>
        <v>34069</v>
      </c>
      <c r="BP90" s="22">
        <f>+Táboa_3!BP90-Táboa_4!BP90</f>
        <v>48090</v>
      </c>
      <c r="BQ90" s="22">
        <f>+Táboa_3!BQ90-Táboa_4!BQ90</f>
        <v>71122</v>
      </c>
      <c r="BR90" s="22">
        <f>+Táboa_3!BR90-Táboa_4!BR90</f>
        <v>4524</v>
      </c>
      <c r="BS90" s="22">
        <f>+Táboa_3!BS90-Táboa_4!BS90</f>
        <v>2033</v>
      </c>
      <c r="BT90" s="22">
        <f>+Táboa_3!BT90-Táboa_4!BT90</f>
        <v>685</v>
      </c>
      <c r="BU90" s="22">
        <f>+Táboa_3!BU90-Táboa_4!BU90</f>
        <v>43910</v>
      </c>
      <c r="BV90" s="76">
        <f>+Táboa_3!BV90-Táboa_4!BV90</f>
        <v>0</v>
      </c>
      <c r="BW90" s="113">
        <f t="shared" si="8"/>
        <v>1779900</v>
      </c>
      <c r="BX90" s="60">
        <f>+Táboa_3!BX90-Táboa_4!BX90</f>
        <v>5621615</v>
      </c>
      <c r="BY90" s="22">
        <f>+Táboa_3!BY90-Táboa_4!BY90</f>
        <v>903</v>
      </c>
      <c r="BZ90" s="76">
        <f>+Táboa_3!BZ90-Táboa_4!BZ90</f>
        <v>1053</v>
      </c>
      <c r="CA90" s="113">
        <f t="shared" si="10"/>
        <v>5623571</v>
      </c>
      <c r="CB90" s="60">
        <f>+Táboa_3!CB90-Táboa_4!CB90</f>
        <v>5548</v>
      </c>
      <c r="CC90" s="76">
        <f>+Táboa_3!CC90-Táboa_4!CC90</f>
        <v>0</v>
      </c>
      <c r="CD90" s="113">
        <f t="shared" si="11"/>
        <v>5548</v>
      </c>
      <c r="CE90" s="60">
        <f>+Táboa_3!CE90-Táboa_4!CE90</f>
        <v>0</v>
      </c>
      <c r="CF90" s="22">
        <f>+Táboa_3!CF90-Táboa_4!CF90</f>
        <v>0</v>
      </c>
      <c r="CG90" s="76">
        <f>+Táboa_3!CG90-Táboa_4!CG90</f>
        <v>0</v>
      </c>
      <c r="CH90" s="113">
        <f t="shared" si="12"/>
        <v>0</v>
      </c>
      <c r="CI90" s="81">
        <f t="shared" si="13"/>
        <v>5629119</v>
      </c>
      <c r="CJ90" s="113">
        <f t="shared" si="9"/>
        <v>7409019</v>
      </c>
      <c r="CK90" s="91"/>
      <c r="CL90" s="32"/>
    </row>
    <row r="91" spans="1:90" ht="33.75" x14ac:dyDescent="0.2">
      <c r="A91" s="63" t="s">
        <v>328</v>
      </c>
      <c r="B91" s="57" t="s">
        <v>329</v>
      </c>
      <c r="C91" s="60">
        <f>+Táboa_3!C91-Táboa_4!C91</f>
        <v>608</v>
      </c>
      <c r="D91" s="22">
        <f>+Táboa_3!D91-Táboa_4!D91</f>
        <v>11658</v>
      </c>
      <c r="E91" s="22">
        <f>+Táboa_3!E91-Táboa_4!E91</f>
        <v>8474</v>
      </c>
      <c r="F91" s="22">
        <f>+Táboa_3!F91-Táboa_4!F91</f>
        <v>1092</v>
      </c>
      <c r="G91" s="22">
        <f>+Táboa_3!G91-Táboa_4!G91</f>
        <v>1163</v>
      </c>
      <c r="H91" s="22">
        <f>+Táboa_3!H91-Táboa_4!H91</f>
        <v>3292</v>
      </c>
      <c r="I91" s="22">
        <f>+Táboa_3!I91-Táboa_4!I91</f>
        <v>37745</v>
      </c>
      <c r="J91" s="22">
        <f>+Táboa_3!J91-Táboa_4!J91</f>
        <v>1823</v>
      </c>
      <c r="K91" s="22">
        <f>+Táboa_3!K91-Táboa_4!K91</f>
        <v>1970</v>
      </c>
      <c r="L91" s="22">
        <f>+Táboa_3!L91-Táboa_4!L91</f>
        <v>6049</v>
      </c>
      <c r="M91" s="22">
        <f>+Táboa_3!M91-Táboa_4!M91</f>
        <v>11942</v>
      </c>
      <c r="N91" s="22">
        <f>+Táboa_3!N91-Táboa_4!N91</f>
        <v>0</v>
      </c>
      <c r="O91" s="22">
        <f>+Táboa_3!O91-Táboa_4!O91</f>
        <v>556</v>
      </c>
      <c r="P91" s="22">
        <f>+Táboa_3!P91-Táboa_4!P91</f>
        <v>17143</v>
      </c>
      <c r="Q91" s="22">
        <f>+Táboa_3!Q91-Táboa_4!Q91</f>
        <v>5228</v>
      </c>
      <c r="R91" s="22">
        <f>+Táboa_3!R91-Táboa_4!R91</f>
        <v>2799</v>
      </c>
      <c r="S91" s="22">
        <f>+Táboa_3!S91-Táboa_4!S91</f>
        <v>3335</v>
      </c>
      <c r="T91" s="22">
        <f>+Táboa_3!T91-Táboa_4!T91</f>
        <v>3439</v>
      </c>
      <c r="U91" s="22">
        <f>+Táboa_3!U91-Táboa_4!U91</f>
        <v>5343</v>
      </c>
      <c r="V91" s="22">
        <f>+Táboa_3!V91-Táboa_4!V91</f>
        <v>14354</v>
      </c>
      <c r="W91" s="22">
        <f>+Táboa_3!W91-Táboa_4!W91</f>
        <v>7174</v>
      </c>
      <c r="X91" s="22">
        <f>+Táboa_3!X91-Táboa_4!X91</f>
        <v>3817</v>
      </c>
      <c r="Y91" s="22">
        <f>+Táboa_3!Y91-Táboa_4!Y91</f>
        <v>14482</v>
      </c>
      <c r="Z91" s="22">
        <f>+Táboa_3!Z91-Táboa_4!Z91</f>
        <v>1832</v>
      </c>
      <c r="AA91" s="22">
        <f>+Táboa_3!AA91-Táboa_4!AA91</f>
        <v>4976</v>
      </c>
      <c r="AB91" s="22">
        <f>+Táboa_3!AB91-Táboa_4!AB91</f>
        <v>0</v>
      </c>
      <c r="AC91" s="22">
        <f>+Táboa_3!AC91-Táboa_4!AC91</f>
        <v>5191</v>
      </c>
      <c r="AD91" s="22">
        <f>+Táboa_3!AD91-Táboa_4!AD91</f>
        <v>2033</v>
      </c>
      <c r="AE91" s="22">
        <f>+Táboa_3!AE91-Táboa_4!AE91</f>
        <v>3828</v>
      </c>
      <c r="AF91" s="22">
        <f>+Táboa_3!AF91-Táboa_4!AF91</f>
        <v>2277</v>
      </c>
      <c r="AG91" s="22">
        <f>+Táboa_3!AG91-Táboa_4!AG91</f>
        <v>5014</v>
      </c>
      <c r="AH91" s="22">
        <f>+Táboa_3!AH91-Táboa_4!AH91</f>
        <v>4341</v>
      </c>
      <c r="AI91" s="22">
        <f>+Táboa_3!AI91-Táboa_4!AI91</f>
        <v>7515</v>
      </c>
      <c r="AJ91" s="22">
        <f>+Táboa_3!AJ91-Táboa_4!AJ91</f>
        <v>19231</v>
      </c>
      <c r="AK91" s="22">
        <f>+Táboa_3!AK91-Táboa_4!AK91</f>
        <v>14006</v>
      </c>
      <c r="AL91" s="22">
        <f>+Táboa_3!AL91-Táboa_4!AL91</f>
        <v>22326</v>
      </c>
      <c r="AM91" s="22">
        <f>+Táboa_3!AM91-Táboa_4!AM91</f>
        <v>91054</v>
      </c>
      <c r="AN91" s="22">
        <f>+Táboa_3!AN91-Táboa_4!AN91</f>
        <v>76523</v>
      </c>
      <c r="AO91" s="22">
        <f>+Táboa_3!AO91-Táboa_4!AO91</f>
        <v>32754</v>
      </c>
      <c r="AP91" s="22">
        <f>+Táboa_3!AP91-Táboa_4!AP91</f>
        <v>989</v>
      </c>
      <c r="AQ91" s="22">
        <f>+Táboa_3!AQ91-Táboa_4!AQ91</f>
        <v>12122</v>
      </c>
      <c r="AR91" s="22">
        <f>+Táboa_3!AR91-Táboa_4!AR91</f>
        <v>1967</v>
      </c>
      <c r="AS91" s="22">
        <f>+Táboa_3!AS91-Táboa_4!AS91</f>
        <v>5074</v>
      </c>
      <c r="AT91" s="22">
        <f>+Táboa_3!AT91-Táboa_4!AT91</f>
        <v>37759</v>
      </c>
      <c r="AU91" s="22">
        <f>+Táboa_3!AU91-Táboa_4!AU91</f>
        <v>11005</v>
      </c>
      <c r="AV91" s="22">
        <f>+Táboa_3!AV91-Táboa_4!AV91</f>
        <v>1079</v>
      </c>
      <c r="AW91" s="22">
        <f>+Táboa_3!AW91-Táboa_4!AW91</f>
        <v>9822</v>
      </c>
      <c r="AX91" s="22">
        <f>+Táboa_3!AX91-Táboa_4!AX91</f>
        <v>17147</v>
      </c>
      <c r="AY91" s="22">
        <f>+Táboa_3!AY91-Táboa_4!AY91</f>
        <v>10123</v>
      </c>
      <c r="AZ91" s="22">
        <f>+Táboa_3!AZ91-Táboa_4!AZ91</f>
        <v>4890</v>
      </c>
      <c r="BA91" s="22">
        <f>+Táboa_3!BA91-Táboa_4!BA91</f>
        <v>25101</v>
      </c>
      <c r="BB91" s="22">
        <f>+Táboa_3!BB91-Táboa_4!BB91</f>
        <v>12832</v>
      </c>
      <c r="BC91" s="22">
        <f>+Táboa_3!BC91-Táboa_4!BC91</f>
        <v>79820</v>
      </c>
      <c r="BD91" s="22">
        <f>+Táboa_3!BD91-Táboa_4!BD91</f>
        <v>12972</v>
      </c>
      <c r="BE91" s="22">
        <f>+Táboa_3!BE91-Táboa_4!BE91</f>
        <v>13928</v>
      </c>
      <c r="BF91" s="22">
        <f>+Táboa_3!BF91-Táboa_4!BF91</f>
        <v>807</v>
      </c>
      <c r="BG91" s="22">
        <f>+Táboa_3!BG91-Táboa_4!BG91</f>
        <v>3089</v>
      </c>
      <c r="BH91" s="22">
        <f>+Táboa_3!BH91-Táboa_4!BH91</f>
        <v>4388</v>
      </c>
      <c r="BI91" s="22">
        <f>+Táboa_3!BI91-Táboa_4!BI91</f>
        <v>1070</v>
      </c>
      <c r="BJ91" s="22">
        <f>+Táboa_3!BJ91-Táboa_4!BJ91</f>
        <v>1275</v>
      </c>
      <c r="BK91" s="22">
        <f>+Táboa_3!BK91-Táboa_4!BK91</f>
        <v>4186</v>
      </c>
      <c r="BL91" s="22">
        <f>+Táboa_3!BL91-Táboa_4!BL91</f>
        <v>149868</v>
      </c>
      <c r="BM91" s="22">
        <f>+Táboa_3!BM91-Táboa_4!BM91</f>
        <v>578</v>
      </c>
      <c r="BN91" s="22">
        <f>+Táboa_3!BN91-Táboa_4!BN91</f>
        <v>9705</v>
      </c>
      <c r="BO91" s="22">
        <f>+Táboa_3!BO91-Táboa_4!BO91</f>
        <v>11826</v>
      </c>
      <c r="BP91" s="22">
        <f>+Táboa_3!BP91-Táboa_4!BP91</f>
        <v>32716</v>
      </c>
      <c r="BQ91" s="22">
        <f>+Táboa_3!BQ91-Táboa_4!BQ91</f>
        <v>12658</v>
      </c>
      <c r="BR91" s="22">
        <f>+Táboa_3!BR91-Táboa_4!BR91</f>
        <v>2278</v>
      </c>
      <c r="BS91" s="22">
        <f>+Táboa_3!BS91-Táboa_4!BS91</f>
        <v>9519</v>
      </c>
      <c r="BT91" s="22">
        <f>+Táboa_3!BT91-Táboa_4!BT91</f>
        <v>212</v>
      </c>
      <c r="BU91" s="22">
        <f>+Táboa_3!BU91-Táboa_4!BU91</f>
        <v>5636</v>
      </c>
      <c r="BV91" s="76">
        <f>+Táboa_3!BV91-Táboa_4!BV91</f>
        <v>0</v>
      </c>
      <c r="BW91" s="113">
        <f t="shared" si="8"/>
        <v>962828</v>
      </c>
      <c r="BX91" s="60">
        <f>+Táboa_3!BX91-Táboa_4!BX91</f>
        <v>112064</v>
      </c>
      <c r="BY91" s="22">
        <f>+Táboa_3!BY91-Táboa_4!BY91</f>
        <v>7300</v>
      </c>
      <c r="BZ91" s="76">
        <f>+Táboa_3!BZ91-Táboa_4!BZ91</f>
        <v>0</v>
      </c>
      <c r="CA91" s="113">
        <f t="shared" si="10"/>
        <v>119364</v>
      </c>
      <c r="CB91" s="60">
        <f>+Táboa_3!CB91-Táboa_4!CB91</f>
        <v>83467</v>
      </c>
      <c r="CC91" s="76">
        <f>+Táboa_3!CC91-Táboa_4!CC91</f>
        <v>0</v>
      </c>
      <c r="CD91" s="113">
        <f t="shared" si="11"/>
        <v>83467</v>
      </c>
      <c r="CE91" s="60">
        <f>+Táboa_3!CE91-Táboa_4!CE91</f>
        <v>161899</v>
      </c>
      <c r="CF91" s="22">
        <f>+Táboa_3!CF91-Táboa_4!CF91</f>
        <v>135524</v>
      </c>
      <c r="CG91" s="76">
        <f>+Táboa_3!CG91-Táboa_4!CG91</f>
        <v>31541</v>
      </c>
      <c r="CH91" s="113">
        <f t="shared" si="12"/>
        <v>328964</v>
      </c>
      <c r="CI91" s="81">
        <f t="shared" si="13"/>
        <v>531795</v>
      </c>
      <c r="CJ91" s="113">
        <f t="shared" si="9"/>
        <v>1494623</v>
      </c>
      <c r="CK91" s="91"/>
      <c r="CL91" s="32"/>
    </row>
    <row r="92" spans="1:90" ht="22.5" x14ac:dyDescent="0.2">
      <c r="A92" s="63" t="s">
        <v>270</v>
      </c>
      <c r="B92" s="57" t="s">
        <v>271</v>
      </c>
      <c r="C92" s="60">
        <f>+Táboa_3!C92-Táboa_4!C92</f>
        <v>679</v>
      </c>
      <c r="D92" s="22">
        <f>+Táboa_3!D92-Táboa_4!D92</f>
        <v>7109</v>
      </c>
      <c r="E92" s="22">
        <f>+Táboa_3!E92-Táboa_4!E92</f>
        <v>628</v>
      </c>
      <c r="F92" s="22">
        <f>+Táboa_3!F92-Táboa_4!F92</f>
        <v>279</v>
      </c>
      <c r="G92" s="22">
        <f>+Táboa_3!G92-Táboa_4!G92</f>
        <v>2297</v>
      </c>
      <c r="H92" s="22">
        <f>+Táboa_3!H92-Táboa_4!H92</f>
        <v>784</v>
      </c>
      <c r="I92" s="22">
        <f>+Táboa_3!I92-Táboa_4!I92</f>
        <v>1488</v>
      </c>
      <c r="J92" s="22">
        <f>+Táboa_3!J92-Táboa_4!J92</f>
        <v>5504</v>
      </c>
      <c r="K92" s="22">
        <f>+Táboa_3!K92-Táboa_4!K92</f>
        <v>535</v>
      </c>
      <c r="L92" s="22">
        <f>+Táboa_3!L92-Táboa_4!L92</f>
        <v>1418</v>
      </c>
      <c r="M92" s="22">
        <f>+Táboa_3!M92-Táboa_4!M92</f>
        <v>3236</v>
      </c>
      <c r="N92" s="22">
        <f>+Táboa_3!N92-Táboa_4!N92</f>
        <v>0</v>
      </c>
      <c r="O92" s="22">
        <f>+Táboa_3!O92-Táboa_4!O92</f>
        <v>220</v>
      </c>
      <c r="P92" s="22">
        <f>+Táboa_3!P92-Táboa_4!P92</f>
        <v>2077</v>
      </c>
      <c r="Q92" s="22">
        <f>+Táboa_3!Q92-Táboa_4!Q92</f>
        <v>2792</v>
      </c>
      <c r="R92" s="22">
        <f>+Táboa_3!R92-Táboa_4!R92</f>
        <v>1370</v>
      </c>
      <c r="S92" s="22">
        <f>+Táboa_3!S92-Táboa_4!S92</f>
        <v>377</v>
      </c>
      <c r="T92" s="22">
        <f>+Táboa_3!T92-Táboa_4!T92</f>
        <v>217</v>
      </c>
      <c r="U92" s="22">
        <f>+Táboa_3!U92-Táboa_4!U92</f>
        <v>4194</v>
      </c>
      <c r="V92" s="22">
        <f>+Táboa_3!V92-Táboa_4!V92</f>
        <v>3069</v>
      </c>
      <c r="W92" s="22">
        <f>+Táboa_3!W92-Táboa_4!W92</f>
        <v>2182</v>
      </c>
      <c r="X92" s="22">
        <f>+Táboa_3!X92-Táboa_4!X92</f>
        <v>1859</v>
      </c>
      <c r="Y92" s="22">
        <f>+Táboa_3!Y92-Táboa_4!Y92</f>
        <v>5025</v>
      </c>
      <c r="Z92" s="22">
        <f>+Táboa_3!Z92-Táboa_4!Z92</f>
        <v>1164</v>
      </c>
      <c r="AA92" s="22">
        <f>+Táboa_3!AA92-Táboa_4!AA92</f>
        <v>2194</v>
      </c>
      <c r="AB92" s="22">
        <f>+Táboa_3!AB92-Táboa_4!AB92</f>
        <v>4154</v>
      </c>
      <c r="AC92" s="22">
        <f>+Táboa_3!AC92-Táboa_4!AC92</f>
        <v>17578</v>
      </c>
      <c r="AD92" s="22">
        <f>+Táboa_3!AD92-Táboa_4!AD92</f>
        <v>8283</v>
      </c>
      <c r="AE92" s="22">
        <f>+Táboa_3!AE92-Táboa_4!AE92</f>
        <v>1004</v>
      </c>
      <c r="AF92" s="22">
        <f>+Táboa_3!AF92-Táboa_4!AF92</f>
        <v>509</v>
      </c>
      <c r="AG92" s="22">
        <f>+Táboa_3!AG92-Táboa_4!AG92</f>
        <v>22868</v>
      </c>
      <c r="AH92" s="22">
        <f>+Táboa_3!AH92-Táboa_4!AH92</f>
        <v>15528</v>
      </c>
      <c r="AI92" s="22">
        <f>+Táboa_3!AI92-Táboa_4!AI92</f>
        <v>3465</v>
      </c>
      <c r="AJ92" s="22">
        <f>+Táboa_3!AJ92-Táboa_4!AJ92</f>
        <v>11601</v>
      </c>
      <c r="AK92" s="22">
        <f>+Táboa_3!AK92-Táboa_4!AK92</f>
        <v>66797</v>
      </c>
      <c r="AL92" s="22">
        <f>+Táboa_3!AL92-Táboa_4!AL92</f>
        <v>4995</v>
      </c>
      <c r="AM92" s="22">
        <f>+Táboa_3!AM92-Táboa_4!AM92</f>
        <v>29328</v>
      </c>
      <c r="AN92" s="22">
        <f>+Táboa_3!AN92-Táboa_4!AN92</f>
        <v>9601</v>
      </c>
      <c r="AO92" s="22">
        <f>+Táboa_3!AO92-Táboa_4!AO92</f>
        <v>8099</v>
      </c>
      <c r="AP92" s="22">
        <f>+Táboa_3!AP92-Táboa_4!AP92</f>
        <v>141</v>
      </c>
      <c r="AQ92" s="22">
        <f>+Táboa_3!AQ92-Táboa_4!AQ92</f>
        <v>4729</v>
      </c>
      <c r="AR92" s="22">
        <f>+Táboa_3!AR92-Táboa_4!AR92</f>
        <v>223</v>
      </c>
      <c r="AS92" s="22">
        <f>+Táboa_3!AS92-Táboa_4!AS92</f>
        <v>1490</v>
      </c>
      <c r="AT92" s="22">
        <f>+Táboa_3!AT92-Táboa_4!AT92</f>
        <v>6045</v>
      </c>
      <c r="AU92" s="22">
        <f>+Táboa_3!AU92-Táboa_4!AU92</f>
        <v>2136</v>
      </c>
      <c r="AV92" s="22">
        <f>+Táboa_3!AV92-Táboa_4!AV92</f>
        <v>1185</v>
      </c>
      <c r="AW92" s="22">
        <f>+Táboa_3!AW92-Táboa_4!AW92</f>
        <v>21085</v>
      </c>
      <c r="AX92" s="22">
        <f>+Táboa_3!AX92-Táboa_4!AX92</f>
        <v>7465</v>
      </c>
      <c r="AY92" s="22">
        <f>+Táboa_3!AY92-Táboa_4!AY92</f>
        <v>10406</v>
      </c>
      <c r="AZ92" s="22">
        <f>+Táboa_3!AZ92-Táboa_4!AZ92</f>
        <v>3517</v>
      </c>
      <c r="BA92" s="22">
        <f>+Táboa_3!BA92-Táboa_4!BA92</f>
        <v>17124</v>
      </c>
      <c r="BB92" s="22">
        <f>+Táboa_3!BB92-Táboa_4!BB92</f>
        <v>6508</v>
      </c>
      <c r="BC92" s="22">
        <f>+Táboa_3!BC92-Táboa_4!BC92</f>
        <v>7593</v>
      </c>
      <c r="BD92" s="22">
        <f>+Táboa_3!BD92-Táboa_4!BD92</f>
        <v>64975</v>
      </c>
      <c r="BE92" s="22">
        <f>+Táboa_3!BE92-Táboa_4!BE92</f>
        <v>4772</v>
      </c>
      <c r="BF92" s="22">
        <f>+Táboa_3!BF92-Táboa_4!BF92</f>
        <v>847</v>
      </c>
      <c r="BG92" s="22">
        <f>+Táboa_3!BG92-Táboa_4!BG92</f>
        <v>2029</v>
      </c>
      <c r="BH92" s="22">
        <f>+Táboa_3!BH92-Táboa_4!BH92</f>
        <v>1331</v>
      </c>
      <c r="BI92" s="22">
        <f>+Táboa_3!BI92-Táboa_4!BI92</f>
        <v>392</v>
      </c>
      <c r="BJ92" s="22">
        <f>+Táboa_3!BJ92-Táboa_4!BJ92</f>
        <v>509</v>
      </c>
      <c r="BK92" s="22">
        <f>+Táboa_3!BK92-Táboa_4!BK92</f>
        <v>8540</v>
      </c>
      <c r="BL92" s="22">
        <f>+Táboa_3!BL92-Táboa_4!BL92</f>
        <v>49006</v>
      </c>
      <c r="BM92" s="22">
        <f>+Táboa_3!BM92-Táboa_4!BM92</f>
        <v>265</v>
      </c>
      <c r="BN92" s="22">
        <f>+Táboa_3!BN92-Táboa_4!BN92</f>
        <v>2805</v>
      </c>
      <c r="BO92" s="22">
        <f>+Táboa_3!BO92-Táboa_4!BO92</f>
        <v>14791</v>
      </c>
      <c r="BP92" s="22">
        <f>+Táboa_3!BP92-Táboa_4!BP92</f>
        <v>6814</v>
      </c>
      <c r="BQ92" s="22">
        <f>+Táboa_3!BQ92-Táboa_4!BQ92</f>
        <v>3884</v>
      </c>
      <c r="BR92" s="22">
        <f>+Táboa_3!BR92-Táboa_4!BR92</f>
        <v>7065</v>
      </c>
      <c r="BS92" s="22">
        <f>+Táboa_3!BS92-Táboa_4!BS92</f>
        <v>1780</v>
      </c>
      <c r="BT92" s="22">
        <f>+Táboa_3!BT92-Táboa_4!BT92</f>
        <v>169</v>
      </c>
      <c r="BU92" s="22">
        <f>+Táboa_3!BU92-Táboa_4!BU92</f>
        <v>1653</v>
      </c>
      <c r="BV92" s="76">
        <f>+Táboa_3!BV92-Táboa_4!BV92</f>
        <v>0</v>
      </c>
      <c r="BW92" s="113">
        <f t="shared" si="8"/>
        <v>515781</v>
      </c>
      <c r="BX92" s="60">
        <f>+Táboa_3!BX92-Táboa_4!BX92</f>
        <v>39677</v>
      </c>
      <c r="BY92" s="22">
        <f>+Táboa_3!BY92-Táboa_4!BY92</f>
        <v>0</v>
      </c>
      <c r="BZ92" s="76">
        <f>+Táboa_3!BZ92-Táboa_4!BZ92</f>
        <v>0</v>
      </c>
      <c r="CA92" s="113">
        <f t="shared" si="10"/>
        <v>39677</v>
      </c>
      <c r="CB92" s="60">
        <f>+Táboa_3!CB92-Táboa_4!CB92</f>
        <v>143749</v>
      </c>
      <c r="CC92" s="76">
        <f>+Táboa_3!CC92-Táboa_4!CC92</f>
        <v>0</v>
      </c>
      <c r="CD92" s="113">
        <f t="shared" si="11"/>
        <v>143749</v>
      </c>
      <c r="CE92" s="60">
        <f>+Táboa_3!CE92-Táboa_4!CE92</f>
        <v>147072</v>
      </c>
      <c r="CF92" s="22">
        <f>+Táboa_3!CF92-Táboa_4!CF92</f>
        <v>32330</v>
      </c>
      <c r="CG92" s="76">
        <f>+Táboa_3!CG92-Táboa_4!CG92</f>
        <v>70339</v>
      </c>
      <c r="CH92" s="113">
        <f t="shared" si="12"/>
        <v>249741</v>
      </c>
      <c r="CI92" s="81">
        <f t="shared" si="13"/>
        <v>433167</v>
      </c>
      <c r="CJ92" s="113">
        <f t="shared" si="9"/>
        <v>948948</v>
      </c>
      <c r="CK92" s="91"/>
      <c r="CL92" s="32"/>
    </row>
    <row r="93" spans="1:90" x14ac:dyDescent="0.2">
      <c r="A93" s="63" t="s">
        <v>400</v>
      </c>
      <c r="B93" s="57" t="s">
        <v>401</v>
      </c>
      <c r="C93" s="60">
        <f>+Táboa_3!C93-Táboa_4!C93</f>
        <v>0</v>
      </c>
      <c r="D93" s="22">
        <f>+Táboa_3!D93-Táboa_4!D93</f>
        <v>0</v>
      </c>
      <c r="E93" s="22">
        <f>+Táboa_3!E93-Táboa_4!E93</f>
        <v>0</v>
      </c>
      <c r="F93" s="22">
        <f>+Táboa_3!F93-Táboa_4!F93</f>
        <v>0</v>
      </c>
      <c r="G93" s="22">
        <f>+Táboa_3!G93-Táboa_4!G93</f>
        <v>0</v>
      </c>
      <c r="H93" s="22">
        <f>+Táboa_3!H93-Táboa_4!H93</f>
        <v>0</v>
      </c>
      <c r="I93" s="22">
        <f>+Táboa_3!I93-Táboa_4!I93</f>
        <v>0</v>
      </c>
      <c r="J93" s="22">
        <f>+Táboa_3!J93-Táboa_4!J93</f>
        <v>0</v>
      </c>
      <c r="K93" s="22">
        <f>+Táboa_3!K93-Táboa_4!K93</f>
        <v>0</v>
      </c>
      <c r="L93" s="22">
        <f>+Táboa_3!L93-Táboa_4!L93</f>
        <v>0</v>
      </c>
      <c r="M93" s="22">
        <f>+Táboa_3!M93-Táboa_4!M93</f>
        <v>0</v>
      </c>
      <c r="N93" s="22">
        <f>+Táboa_3!N93-Táboa_4!N93</f>
        <v>0</v>
      </c>
      <c r="O93" s="22">
        <f>+Táboa_3!O93-Táboa_4!O93</f>
        <v>0</v>
      </c>
      <c r="P93" s="22">
        <f>+Táboa_3!P93-Táboa_4!P93</f>
        <v>0</v>
      </c>
      <c r="Q93" s="22">
        <f>+Táboa_3!Q93-Táboa_4!Q93</f>
        <v>0</v>
      </c>
      <c r="R93" s="22">
        <f>+Táboa_3!R93-Táboa_4!R93</f>
        <v>0</v>
      </c>
      <c r="S93" s="22">
        <f>+Táboa_3!S93-Táboa_4!S93</f>
        <v>0</v>
      </c>
      <c r="T93" s="22">
        <f>+Táboa_3!T93-Táboa_4!T93</f>
        <v>0</v>
      </c>
      <c r="U93" s="22">
        <f>+Táboa_3!U93-Táboa_4!U93</f>
        <v>0</v>
      </c>
      <c r="V93" s="22">
        <f>+Táboa_3!V93-Táboa_4!V93</f>
        <v>0</v>
      </c>
      <c r="W93" s="22">
        <f>+Táboa_3!W93-Táboa_4!W93</f>
        <v>0</v>
      </c>
      <c r="X93" s="22">
        <f>+Táboa_3!X93-Táboa_4!X93</f>
        <v>0</v>
      </c>
      <c r="Y93" s="22">
        <f>+Táboa_3!Y93-Táboa_4!Y93</f>
        <v>0</v>
      </c>
      <c r="Z93" s="22">
        <f>+Táboa_3!Z93-Táboa_4!Z93</f>
        <v>0</v>
      </c>
      <c r="AA93" s="22">
        <f>+Táboa_3!AA93-Táboa_4!AA93</f>
        <v>0</v>
      </c>
      <c r="AB93" s="22">
        <f>+Táboa_3!AB93-Táboa_4!AB93</f>
        <v>0</v>
      </c>
      <c r="AC93" s="22">
        <f>+Táboa_3!AC93-Táboa_4!AC93</f>
        <v>0</v>
      </c>
      <c r="AD93" s="22">
        <f>+Táboa_3!AD93-Táboa_4!AD93</f>
        <v>0</v>
      </c>
      <c r="AE93" s="22">
        <f>+Táboa_3!AE93-Táboa_4!AE93</f>
        <v>0</v>
      </c>
      <c r="AF93" s="22">
        <f>+Táboa_3!AF93-Táboa_4!AF93</f>
        <v>0</v>
      </c>
      <c r="AG93" s="22">
        <f>+Táboa_3!AG93-Táboa_4!AG93</f>
        <v>0</v>
      </c>
      <c r="AH93" s="22">
        <f>+Táboa_3!AH93-Táboa_4!AH93</f>
        <v>0</v>
      </c>
      <c r="AI93" s="22">
        <f>+Táboa_3!AI93-Táboa_4!AI93</f>
        <v>0</v>
      </c>
      <c r="AJ93" s="22">
        <f>+Táboa_3!AJ93-Táboa_4!AJ93</f>
        <v>0</v>
      </c>
      <c r="AK93" s="22">
        <f>+Táboa_3!AK93-Táboa_4!AK93</f>
        <v>0</v>
      </c>
      <c r="AL93" s="22">
        <f>+Táboa_3!AL93-Táboa_4!AL93</f>
        <v>0</v>
      </c>
      <c r="AM93" s="22">
        <f>+Táboa_3!AM93-Táboa_4!AM93</f>
        <v>0</v>
      </c>
      <c r="AN93" s="22">
        <f>+Táboa_3!AN93-Táboa_4!AN93</f>
        <v>0</v>
      </c>
      <c r="AO93" s="22">
        <f>+Táboa_3!AO93-Táboa_4!AO93</f>
        <v>0</v>
      </c>
      <c r="AP93" s="22">
        <f>+Táboa_3!AP93-Táboa_4!AP93</f>
        <v>0</v>
      </c>
      <c r="AQ93" s="22">
        <f>+Táboa_3!AQ93-Táboa_4!AQ93</f>
        <v>0</v>
      </c>
      <c r="AR93" s="22">
        <f>+Táboa_3!AR93-Táboa_4!AR93</f>
        <v>0</v>
      </c>
      <c r="AS93" s="22">
        <f>+Táboa_3!AS93-Táboa_4!AS93</f>
        <v>0</v>
      </c>
      <c r="AT93" s="22">
        <f>+Táboa_3!AT93-Táboa_4!AT93</f>
        <v>0</v>
      </c>
      <c r="AU93" s="22">
        <f>+Táboa_3!AU93-Táboa_4!AU93</f>
        <v>0</v>
      </c>
      <c r="AV93" s="22">
        <f>+Táboa_3!AV93-Táboa_4!AV93</f>
        <v>0</v>
      </c>
      <c r="AW93" s="22">
        <f>+Táboa_3!AW93-Táboa_4!AW93</f>
        <v>0</v>
      </c>
      <c r="AX93" s="22">
        <f>+Táboa_3!AX93-Táboa_4!AX93</f>
        <v>0</v>
      </c>
      <c r="AY93" s="22">
        <f>+Táboa_3!AY93-Táboa_4!AY93</f>
        <v>0</v>
      </c>
      <c r="AZ93" s="22">
        <f>+Táboa_3!AZ93-Táboa_4!AZ93</f>
        <v>0</v>
      </c>
      <c r="BA93" s="22">
        <f>+Táboa_3!BA93-Táboa_4!BA93</f>
        <v>0</v>
      </c>
      <c r="BB93" s="22">
        <f>+Táboa_3!BB93-Táboa_4!BB93</f>
        <v>0</v>
      </c>
      <c r="BC93" s="22">
        <f>+Táboa_3!BC93-Táboa_4!BC93</f>
        <v>0</v>
      </c>
      <c r="BD93" s="22">
        <f>+Táboa_3!BD93-Táboa_4!BD93</f>
        <v>0</v>
      </c>
      <c r="BE93" s="22">
        <f>+Táboa_3!BE93-Táboa_4!BE93</f>
        <v>0</v>
      </c>
      <c r="BF93" s="22">
        <f>+Táboa_3!BF93-Táboa_4!BF93</f>
        <v>0</v>
      </c>
      <c r="BG93" s="22">
        <f>+Táboa_3!BG93-Táboa_4!BG93</f>
        <v>0</v>
      </c>
      <c r="BH93" s="22">
        <f>+Táboa_3!BH93-Táboa_4!BH93</f>
        <v>0</v>
      </c>
      <c r="BI93" s="22">
        <f>+Táboa_3!BI93-Táboa_4!BI93</f>
        <v>0</v>
      </c>
      <c r="BJ93" s="22">
        <f>+Táboa_3!BJ93-Táboa_4!BJ93</f>
        <v>0</v>
      </c>
      <c r="BK93" s="22">
        <f>+Táboa_3!BK93-Táboa_4!BK93</f>
        <v>0</v>
      </c>
      <c r="BL93" s="22">
        <f>+Táboa_3!BL93-Táboa_4!BL93</f>
        <v>0</v>
      </c>
      <c r="BM93" s="22">
        <f>+Táboa_3!BM93-Táboa_4!BM93</f>
        <v>0</v>
      </c>
      <c r="BN93" s="22">
        <f>+Táboa_3!BN93-Táboa_4!BN93</f>
        <v>0</v>
      </c>
      <c r="BO93" s="22">
        <f>+Táboa_3!BO93-Táboa_4!BO93</f>
        <v>0</v>
      </c>
      <c r="BP93" s="22">
        <f>+Táboa_3!BP93-Táboa_4!BP93</f>
        <v>0</v>
      </c>
      <c r="BQ93" s="22">
        <f>+Táboa_3!BQ93-Táboa_4!BQ93</f>
        <v>0</v>
      </c>
      <c r="BR93" s="22">
        <f>+Táboa_3!BR93-Táboa_4!BR93</f>
        <v>0</v>
      </c>
      <c r="BS93" s="22">
        <f>+Táboa_3!BS93-Táboa_4!BS93</f>
        <v>0</v>
      </c>
      <c r="BT93" s="22">
        <f>+Táboa_3!BT93-Táboa_4!BT93</f>
        <v>0</v>
      </c>
      <c r="BU93" s="22">
        <f>+Táboa_3!BU93-Táboa_4!BU93</f>
        <v>0</v>
      </c>
      <c r="BV93" s="76">
        <f>+Táboa_3!BV93-Táboa_4!BV93</f>
        <v>0</v>
      </c>
      <c r="BW93" s="113">
        <f t="shared" si="8"/>
        <v>0</v>
      </c>
      <c r="BX93" s="60">
        <f>+Táboa_3!BX93-Táboa_4!BX93</f>
        <v>0</v>
      </c>
      <c r="BY93" s="22">
        <f>+Táboa_3!BY93-Táboa_4!BY93</f>
        <v>0</v>
      </c>
      <c r="BZ93" s="76">
        <f>+Táboa_3!BZ93-Táboa_4!BZ93</f>
        <v>0</v>
      </c>
      <c r="CA93" s="113">
        <f t="shared" si="10"/>
        <v>0</v>
      </c>
      <c r="CB93" s="60">
        <f>+Táboa_3!CB93-Táboa_4!CB93</f>
        <v>471946</v>
      </c>
      <c r="CC93" s="76">
        <f>+Táboa_3!CC93-Táboa_4!CC93</f>
        <v>0</v>
      </c>
      <c r="CD93" s="113">
        <f t="shared" si="11"/>
        <v>471946</v>
      </c>
      <c r="CE93" s="60">
        <f>+Táboa_3!CE93-Táboa_4!CE93</f>
        <v>8571</v>
      </c>
      <c r="CF93" s="22">
        <f>+Táboa_3!CF93-Táboa_4!CF93</f>
        <v>15499</v>
      </c>
      <c r="CG93" s="76">
        <f>+Táboa_3!CG93-Táboa_4!CG93</f>
        <v>676</v>
      </c>
      <c r="CH93" s="113">
        <f t="shared" si="12"/>
        <v>24746</v>
      </c>
      <c r="CI93" s="81">
        <f t="shared" si="13"/>
        <v>496692</v>
      </c>
      <c r="CJ93" s="113">
        <f t="shared" si="9"/>
        <v>496692</v>
      </c>
      <c r="CK93" s="91"/>
      <c r="CL93" s="32"/>
    </row>
    <row r="94" spans="1:90" x14ac:dyDescent="0.2">
      <c r="A94" s="63" t="s">
        <v>272</v>
      </c>
      <c r="B94" s="57" t="s">
        <v>273</v>
      </c>
      <c r="C94" s="60">
        <f>+Táboa_3!C94-Táboa_4!C94</f>
        <v>94</v>
      </c>
      <c r="D94" s="22">
        <f>+Táboa_3!D94-Táboa_4!D94</f>
        <v>341</v>
      </c>
      <c r="E94" s="22">
        <f>+Táboa_3!E94-Táboa_4!E94</f>
        <v>3581</v>
      </c>
      <c r="F94" s="22">
        <f>+Táboa_3!F94-Táboa_4!F94</f>
        <v>451</v>
      </c>
      <c r="G94" s="22">
        <f>+Táboa_3!G94-Táboa_4!G94</f>
        <v>40</v>
      </c>
      <c r="H94" s="22">
        <f>+Táboa_3!H94-Táboa_4!H94</f>
        <v>1134</v>
      </c>
      <c r="I94" s="22">
        <f>+Táboa_3!I94-Táboa_4!I94</f>
        <v>17535</v>
      </c>
      <c r="J94" s="22">
        <f>+Táboa_3!J94-Táboa_4!J94</f>
        <v>8239</v>
      </c>
      <c r="K94" s="22">
        <f>+Táboa_3!K94-Táboa_4!K94</f>
        <v>155</v>
      </c>
      <c r="L94" s="22">
        <f>+Táboa_3!L94-Táboa_4!L94</f>
        <v>4041</v>
      </c>
      <c r="M94" s="22">
        <f>+Táboa_3!M94-Táboa_4!M94</f>
        <v>9670</v>
      </c>
      <c r="N94" s="22">
        <f>+Táboa_3!N94-Táboa_4!N94</f>
        <v>0</v>
      </c>
      <c r="O94" s="22">
        <f>+Táboa_3!O94-Táboa_4!O94</f>
        <v>337</v>
      </c>
      <c r="P94" s="22">
        <f>+Táboa_3!P94-Táboa_4!P94</f>
        <v>1138</v>
      </c>
      <c r="Q94" s="22">
        <f>+Táboa_3!Q94-Táboa_4!Q94</f>
        <v>808</v>
      </c>
      <c r="R94" s="22">
        <f>+Táboa_3!R94-Táboa_4!R94</f>
        <v>1032</v>
      </c>
      <c r="S94" s="22">
        <f>+Táboa_3!S94-Táboa_4!S94</f>
        <v>176</v>
      </c>
      <c r="T94" s="22">
        <f>+Táboa_3!T94-Táboa_4!T94</f>
        <v>49</v>
      </c>
      <c r="U94" s="22">
        <f>+Táboa_3!U94-Táboa_4!U94</f>
        <v>1630</v>
      </c>
      <c r="V94" s="22">
        <f>+Táboa_3!V94-Táboa_4!V94</f>
        <v>97</v>
      </c>
      <c r="W94" s="22">
        <f>+Táboa_3!W94-Táboa_4!W94</f>
        <v>414</v>
      </c>
      <c r="X94" s="22">
        <f>+Táboa_3!X94-Táboa_4!X94</f>
        <v>795</v>
      </c>
      <c r="Y94" s="22">
        <f>+Táboa_3!Y94-Táboa_4!Y94</f>
        <v>450</v>
      </c>
      <c r="Z94" s="22">
        <f>+Táboa_3!Z94-Táboa_4!Z94</f>
        <v>458</v>
      </c>
      <c r="AA94" s="22">
        <f>+Táboa_3!AA94-Táboa_4!AA94</f>
        <v>68</v>
      </c>
      <c r="AB94" s="22">
        <f>+Táboa_3!AB94-Táboa_4!AB94</f>
        <v>643</v>
      </c>
      <c r="AC94" s="22">
        <f>+Táboa_3!AC94-Táboa_4!AC94</f>
        <v>149</v>
      </c>
      <c r="AD94" s="22">
        <f>+Táboa_3!AD94-Táboa_4!AD94</f>
        <v>303</v>
      </c>
      <c r="AE94" s="22">
        <f>+Táboa_3!AE94-Táboa_4!AE94</f>
        <v>702</v>
      </c>
      <c r="AF94" s="22">
        <f>+Táboa_3!AF94-Táboa_4!AF94</f>
        <v>135</v>
      </c>
      <c r="AG94" s="22">
        <f>+Táboa_3!AG94-Táboa_4!AG94</f>
        <v>359</v>
      </c>
      <c r="AH94" s="22">
        <f>+Táboa_3!AH94-Táboa_4!AH94</f>
        <v>1037</v>
      </c>
      <c r="AI94" s="22">
        <f>+Táboa_3!AI94-Táboa_4!AI94</f>
        <v>706</v>
      </c>
      <c r="AJ94" s="22">
        <f>+Táboa_3!AJ94-Táboa_4!AJ94</f>
        <v>1227</v>
      </c>
      <c r="AK94" s="22">
        <f>+Táboa_3!AK94-Táboa_4!AK94</f>
        <v>1559</v>
      </c>
      <c r="AL94" s="22">
        <f>+Táboa_3!AL94-Táboa_4!AL94</f>
        <v>7342</v>
      </c>
      <c r="AM94" s="22">
        <f>+Táboa_3!AM94-Táboa_4!AM94</f>
        <v>53772</v>
      </c>
      <c r="AN94" s="22">
        <f>+Táboa_3!AN94-Táboa_4!AN94</f>
        <v>10804</v>
      </c>
      <c r="AO94" s="22">
        <f>+Táboa_3!AO94-Táboa_4!AO94</f>
        <v>939</v>
      </c>
      <c r="AP94" s="22">
        <f>+Táboa_3!AP94-Táboa_4!AP94</f>
        <v>948</v>
      </c>
      <c r="AQ94" s="22">
        <f>+Táboa_3!AQ94-Táboa_4!AQ94</f>
        <v>1392</v>
      </c>
      <c r="AR94" s="22">
        <f>+Táboa_3!AR94-Táboa_4!AR94</f>
        <v>109</v>
      </c>
      <c r="AS94" s="22">
        <f>+Táboa_3!AS94-Táboa_4!AS94</f>
        <v>1530</v>
      </c>
      <c r="AT94" s="22">
        <f>+Táboa_3!AT94-Táboa_4!AT94</f>
        <v>3663</v>
      </c>
      <c r="AU94" s="22">
        <f>+Táboa_3!AU94-Táboa_4!AU94</f>
        <v>624</v>
      </c>
      <c r="AV94" s="22">
        <f>+Táboa_3!AV94-Táboa_4!AV94</f>
        <v>232</v>
      </c>
      <c r="AW94" s="22">
        <f>+Táboa_3!AW94-Táboa_4!AW94</f>
        <v>5995</v>
      </c>
      <c r="AX94" s="22">
        <f>+Táboa_3!AX94-Táboa_4!AX94</f>
        <v>2699</v>
      </c>
      <c r="AY94" s="22">
        <f>+Táboa_3!AY94-Táboa_4!AY94</f>
        <v>11119</v>
      </c>
      <c r="AZ94" s="22">
        <f>+Táboa_3!AZ94-Táboa_4!AZ94</f>
        <v>1648</v>
      </c>
      <c r="BA94" s="22">
        <f>+Táboa_3!BA94-Táboa_4!BA94</f>
        <v>519</v>
      </c>
      <c r="BB94" s="22">
        <f>+Táboa_3!BB94-Táboa_4!BB94</f>
        <v>1200</v>
      </c>
      <c r="BC94" s="22">
        <f>+Táboa_3!BC94-Táboa_4!BC94</f>
        <v>4376</v>
      </c>
      <c r="BD94" s="22">
        <f>+Táboa_3!BD94-Táboa_4!BD94</f>
        <v>1736</v>
      </c>
      <c r="BE94" s="22">
        <f>+Táboa_3!BE94-Táboa_4!BE94</f>
        <v>214</v>
      </c>
      <c r="BF94" s="22">
        <f>+Táboa_3!BF94-Táboa_4!BF94</f>
        <v>382</v>
      </c>
      <c r="BG94" s="22">
        <f>+Táboa_3!BG94-Táboa_4!BG94</f>
        <v>451</v>
      </c>
      <c r="BH94" s="22">
        <f>+Táboa_3!BH94-Táboa_4!BH94</f>
        <v>512</v>
      </c>
      <c r="BI94" s="22">
        <f>+Táboa_3!BI94-Táboa_4!BI94</f>
        <v>83</v>
      </c>
      <c r="BJ94" s="22">
        <f>+Táboa_3!BJ94-Táboa_4!BJ94</f>
        <v>1807</v>
      </c>
      <c r="BK94" s="22">
        <f>+Táboa_3!BK94-Táboa_4!BK94</f>
        <v>8552</v>
      </c>
      <c r="BL94" s="22">
        <f>+Táboa_3!BL94-Táboa_4!BL94</f>
        <v>12612</v>
      </c>
      <c r="BM94" s="22">
        <f>+Táboa_3!BM94-Táboa_4!BM94</f>
        <v>742</v>
      </c>
      <c r="BN94" s="22">
        <f>+Táboa_3!BN94-Táboa_4!BN94</f>
        <v>1485</v>
      </c>
      <c r="BO94" s="22">
        <f>+Táboa_3!BO94-Táboa_4!BO94</f>
        <v>914</v>
      </c>
      <c r="BP94" s="22">
        <f>+Táboa_3!BP94-Táboa_4!BP94</f>
        <v>2972</v>
      </c>
      <c r="BQ94" s="22">
        <f>+Táboa_3!BQ94-Táboa_4!BQ94</f>
        <v>8328</v>
      </c>
      <c r="BR94" s="22">
        <f>+Táboa_3!BR94-Táboa_4!BR94</f>
        <v>0</v>
      </c>
      <c r="BS94" s="22">
        <f>+Táboa_3!BS94-Táboa_4!BS94</f>
        <v>67</v>
      </c>
      <c r="BT94" s="22">
        <f>+Táboa_3!BT94-Táboa_4!BT94</f>
        <v>47</v>
      </c>
      <c r="BU94" s="22">
        <f>+Táboa_3!BU94-Táboa_4!BU94</f>
        <v>1312</v>
      </c>
      <c r="BV94" s="76">
        <f>+Táboa_3!BV94-Táboa_4!BV94</f>
        <v>0</v>
      </c>
      <c r="BW94" s="113">
        <f t="shared" si="8"/>
        <v>210680</v>
      </c>
      <c r="BX94" s="60">
        <f>+Táboa_3!BX94-Táboa_4!BX94</f>
        <v>196</v>
      </c>
      <c r="BY94" s="22">
        <f>+Táboa_3!BY94-Táboa_4!BY94</f>
        <v>0</v>
      </c>
      <c r="BZ94" s="76">
        <f>+Táboa_3!BZ94-Táboa_4!BZ94</f>
        <v>0</v>
      </c>
      <c r="CA94" s="113">
        <f t="shared" si="10"/>
        <v>196</v>
      </c>
      <c r="CB94" s="60">
        <f>+Táboa_3!CB94-Táboa_4!CB94</f>
        <v>0</v>
      </c>
      <c r="CC94" s="76">
        <f>+Táboa_3!CC94-Táboa_4!CC94</f>
        <v>0</v>
      </c>
      <c r="CD94" s="113">
        <f t="shared" si="11"/>
        <v>0</v>
      </c>
      <c r="CE94" s="60">
        <f>+Táboa_3!CE94-Táboa_4!CE94</f>
        <v>36580</v>
      </c>
      <c r="CF94" s="22">
        <f>+Táboa_3!CF94-Táboa_4!CF94</f>
        <v>11077</v>
      </c>
      <c r="CG94" s="76">
        <f>+Táboa_3!CG94-Táboa_4!CG94</f>
        <v>5218</v>
      </c>
      <c r="CH94" s="113">
        <f t="shared" si="12"/>
        <v>52875</v>
      </c>
      <c r="CI94" s="81">
        <f t="shared" si="13"/>
        <v>53071</v>
      </c>
      <c r="CJ94" s="113">
        <f t="shared" si="9"/>
        <v>263751</v>
      </c>
      <c r="CK94" s="91"/>
      <c r="CL94" s="32"/>
    </row>
    <row r="95" spans="1:90" x14ac:dyDescent="0.2">
      <c r="A95" s="63" t="s">
        <v>274</v>
      </c>
      <c r="B95" s="57" t="s">
        <v>275</v>
      </c>
      <c r="C95" s="60">
        <f>+Táboa_3!C95-Táboa_4!C95</f>
        <v>681</v>
      </c>
      <c r="D95" s="22">
        <f>+Táboa_3!D95-Táboa_4!D95</f>
        <v>226</v>
      </c>
      <c r="E95" s="22">
        <f>+Táboa_3!E95-Táboa_4!E95</f>
        <v>6</v>
      </c>
      <c r="F95" s="22">
        <f>+Táboa_3!F95-Táboa_4!F95</f>
        <v>0</v>
      </c>
      <c r="G95" s="22">
        <f>+Táboa_3!G95-Táboa_4!G95</f>
        <v>7</v>
      </c>
      <c r="H95" s="22">
        <f>+Táboa_3!H95-Táboa_4!H95</f>
        <v>35</v>
      </c>
      <c r="I95" s="22">
        <f>+Táboa_3!I95-Táboa_4!I95</f>
        <v>73</v>
      </c>
      <c r="J95" s="22">
        <f>+Táboa_3!J95-Táboa_4!J95</f>
        <v>58</v>
      </c>
      <c r="K95" s="22">
        <f>+Táboa_3!K95-Táboa_4!K95</f>
        <v>62</v>
      </c>
      <c r="L95" s="22">
        <f>+Táboa_3!L95-Táboa_4!L95</f>
        <v>37</v>
      </c>
      <c r="M95" s="22">
        <f>+Táboa_3!M95-Táboa_4!M95</f>
        <v>197</v>
      </c>
      <c r="N95" s="22">
        <f>+Táboa_3!N95-Táboa_4!N95</f>
        <v>0</v>
      </c>
      <c r="O95" s="22">
        <f>+Táboa_3!O95-Táboa_4!O95</f>
        <v>87</v>
      </c>
      <c r="P95" s="22">
        <f>+Táboa_3!P95-Táboa_4!P95</f>
        <v>603</v>
      </c>
      <c r="Q95" s="22">
        <f>+Táboa_3!Q95-Táboa_4!Q95</f>
        <v>30</v>
      </c>
      <c r="R95" s="22">
        <f>+Táboa_3!R95-Táboa_4!R95</f>
        <v>56</v>
      </c>
      <c r="S95" s="22">
        <f>+Táboa_3!S95-Táboa_4!S95</f>
        <v>269</v>
      </c>
      <c r="T95" s="22">
        <f>+Táboa_3!T95-Táboa_4!T95</f>
        <v>0</v>
      </c>
      <c r="U95" s="22">
        <f>+Táboa_3!U95-Táboa_4!U95</f>
        <v>33</v>
      </c>
      <c r="V95" s="22">
        <f>+Táboa_3!V95-Táboa_4!V95</f>
        <v>169</v>
      </c>
      <c r="W95" s="22">
        <f>+Táboa_3!W95-Táboa_4!W95</f>
        <v>69</v>
      </c>
      <c r="X95" s="22">
        <f>+Táboa_3!X95-Táboa_4!X95</f>
        <v>11</v>
      </c>
      <c r="Y95" s="22">
        <f>+Táboa_3!Y95-Táboa_4!Y95</f>
        <v>59</v>
      </c>
      <c r="Z95" s="22">
        <f>+Táboa_3!Z95-Táboa_4!Z95</f>
        <v>40</v>
      </c>
      <c r="AA95" s="22">
        <f>+Táboa_3!AA95-Táboa_4!AA95</f>
        <v>69</v>
      </c>
      <c r="AB95" s="22">
        <f>+Táboa_3!AB95-Táboa_4!AB95</f>
        <v>26</v>
      </c>
      <c r="AC95" s="22">
        <f>+Táboa_3!AC95-Táboa_4!AC95</f>
        <v>25431</v>
      </c>
      <c r="AD95" s="22">
        <f>+Táboa_3!AD95-Táboa_4!AD95</f>
        <v>40</v>
      </c>
      <c r="AE95" s="22">
        <f>+Táboa_3!AE95-Táboa_4!AE95</f>
        <v>57</v>
      </c>
      <c r="AF95" s="22">
        <f>+Táboa_3!AF95-Táboa_4!AF95</f>
        <v>34</v>
      </c>
      <c r="AG95" s="22">
        <f>+Táboa_3!AG95-Táboa_4!AG95</f>
        <v>8866</v>
      </c>
      <c r="AH95" s="22">
        <f>+Táboa_3!AH95-Táboa_4!AH95</f>
        <v>18408</v>
      </c>
      <c r="AI95" s="22">
        <f>+Táboa_3!AI95-Táboa_4!AI95</f>
        <v>3</v>
      </c>
      <c r="AJ95" s="22">
        <f>+Táboa_3!AJ95-Táboa_4!AJ95</f>
        <v>3331</v>
      </c>
      <c r="AK95" s="22">
        <f>+Táboa_3!AK95-Táboa_4!AK95</f>
        <v>15875</v>
      </c>
      <c r="AL95" s="22">
        <f>+Táboa_3!AL95-Táboa_4!AL95</f>
        <v>299</v>
      </c>
      <c r="AM95" s="22">
        <f>+Táboa_3!AM95-Táboa_4!AM95</f>
        <v>417942</v>
      </c>
      <c r="AN95" s="22">
        <f>+Táboa_3!AN95-Táboa_4!AN95</f>
        <v>23720</v>
      </c>
      <c r="AO95" s="22">
        <f>+Táboa_3!AO95-Táboa_4!AO95</f>
        <v>1836</v>
      </c>
      <c r="AP95" s="22">
        <f>+Táboa_3!AP95-Táboa_4!AP95</f>
        <v>1228</v>
      </c>
      <c r="AQ95" s="22">
        <f>+Táboa_3!AQ95-Táboa_4!AQ95</f>
        <v>41</v>
      </c>
      <c r="AR95" s="22">
        <f>+Táboa_3!AR95-Táboa_4!AR95</f>
        <v>3</v>
      </c>
      <c r="AS95" s="22">
        <f>+Táboa_3!AS95-Táboa_4!AS95</f>
        <v>64</v>
      </c>
      <c r="AT95" s="22">
        <f>+Táboa_3!AT95-Táboa_4!AT95</f>
        <v>3016</v>
      </c>
      <c r="AU95" s="22">
        <f>+Táboa_3!AU95-Táboa_4!AU95</f>
        <v>493</v>
      </c>
      <c r="AV95" s="22">
        <f>+Táboa_3!AV95-Táboa_4!AV95</f>
        <v>173</v>
      </c>
      <c r="AW95" s="22">
        <f>+Táboa_3!AW95-Táboa_4!AW95</f>
        <v>7660</v>
      </c>
      <c r="AX95" s="22">
        <f>+Táboa_3!AX95-Táboa_4!AX95</f>
        <v>2109</v>
      </c>
      <c r="AY95" s="22">
        <f>+Táboa_3!AY95-Táboa_4!AY95</f>
        <v>725</v>
      </c>
      <c r="AZ95" s="22">
        <f>+Táboa_3!AZ95-Táboa_4!AZ95</f>
        <v>93</v>
      </c>
      <c r="BA95" s="22">
        <f>+Táboa_3!BA95-Táboa_4!BA95</f>
        <v>116</v>
      </c>
      <c r="BB95" s="22">
        <f>+Táboa_3!BB95-Táboa_4!BB95</f>
        <v>207</v>
      </c>
      <c r="BC95" s="22">
        <f>+Táboa_3!BC95-Táboa_4!BC95</f>
        <v>11428</v>
      </c>
      <c r="BD95" s="22">
        <f>+Táboa_3!BD95-Táboa_4!BD95</f>
        <v>1860</v>
      </c>
      <c r="BE95" s="22">
        <f>+Táboa_3!BE95-Táboa_4!BE95</f>
        <v>47</v>
      </c>
      <c r="BF95" s="22">
        <f>+Táboa_3!BF95-Táboa_4!BF95</f>
        <v>708</v>
      </c>
      <c r="BG95" s="22">
        <f>+Táboa_3!BG95-Táboa_4!BG95</f>
        <v>7971</v>
      </c>
      <c r="BH95" s="22">
        <f>+Táboa_3!BH95-Táboa_4!BH95</f>
        <v>59</v>
      </c>
      <c r="BI95" s="22">
        <f>+Táboa_3!BI95-Táboa_4!BI95</f>
        <v>138</v>
      </c>
      <c r="BJ95" s="22">
        <f>+Táboa_3!BJ95-Táboa_4!BJ95</f>
        <v>62</v>
      </c>
      <c r="BK95" s="22">
        <f>+Táboa_3!BK95-Táboa_4!BK95</f>
        <v>3032</v>
      </c>
      <c r="BL95" s="22">
        <f>+Táboa_3!BL95-Táboa_4!BL95</f>
        <v>8039</v>
      </c>
      <c r="BM95" s="22">
        <f>+Táboa_3!BM95-Táboa_4!BM95</f>
        <v>109</v>
      </c>
      <c r="BN95" s="22">
        <f>+Táboa_3!BN95-Táboa_4!BN95</f>
        <v>167</v>
      </c>
      <c r="BO95" s="22">
        <f>+Táboa_3!BO95-Táboa_4!BO95</f>
        <v>766</v>
      </c>
      <c r="BP95" s="22">
        <f>+Táboa_3!BP95-Táboa_4!BP95</f>
        <v>361</v>
      </c>
      <c r="BQ95" s="22">
        <f>+Táboa_3!BQ95-Táboa_4!BQ95</f>
        <v>4065</v>
      </c>
      <c r="BR95" s="22">
        <f>+Táboa_3!BR95-Táboa_4!BR95</f>
        <v>8</v>
      </c>
      <c r="BS95" s="22">
        <f>+Táboa_3!BS95-Táboa_4!BS95</f>
        <v>957</v>
      </c>
      <c r="BT95" s="22">
        <f>+Táboa_3!BT95-Táboa_4!BT95</f>
        <v>3</v>
      </c>
      <c r="BU95" s="22">
        <f>+Táboa_3!BU95-Táboa_4!BU95</f>
        <v>487</v>
      </c>
      <c r="BV95" s="76">
        <f>+Táboa_3!BV95-Táboa_4!BV95</f>
        <v>0</v>
      </c>
      <c r="BW95" s="113">
        <f t="shared" si="8"/>
        <v>574940</v>
      </c>
      <c r="BX95" s="60">
        <f>+Táboa_3!BX95-Táboa_4!BX95</f>
        <v>20358</v>
      </c>
      <c r="BY95" s="22">
        <f>+Táboa_3!BY95-Táboa_4!BY95</f>
        <v>0</v>
      </c>
      <c r="BZ95" s="76">
        <f>+Táboa_3!BZ95-Táboa_4!BZ95</f>
        <v>0</v>
      </c>
      <c r="CA95" s="113">
        <f t="shared" si="10"/>
        <v>20358</v>
      </c>
      <c r="CB95" s="60">
        <f>+Táboa_3!CB95-Táboa_4!CB95</f>
        <v>54257</v>
      </c>
      <c r="CC95" s="76">
        <f>+Táboa_3!CC95-Táboa_4!CC95</f>
        <v>0</v>
      </c>
      <c r="CD95" s="113">
        <f t="shared" si="11"/>
        <v>54257</v>
      </c>
      <c r="CE95" s="60">
        <f>+Táboa_3!CE95-Táboa_4!CE95</f>
        <v>86290</v>
      </c>
      <c r="CF95" s="22">
        <f>+Táboa_3!CF95-Táboa_4!CF95</f>
        <v>63906</v>
      </c>
      <c r="CG95" s="76">
        <f>+Táboa_3!CG95-Táboa_4!CG95</f>
        <v>0</v>
      </c>
      <c r="CH95" s="113">
        <f t="shared" si="12"/>
        <v>150196</v>
      </c>
      <c r="CI95" s="81">
        <f t="shared" si="13"/>
        <v>224811</v>
      </c>
      <c r="CJ95" s="113">
        <f t="shared" si="9"/>
        <v>799751</v>
      </c>
      <c r="CK95" s="91"/>
      <c r="CL95" s="32"/>
    </row>
    <row r="96" spans="1:90" x14ac:dyDescent="0.2">
      <c r="A96" s="63" t="s">
        <v>276</v>
      </c>
      <c r="B96" s="57" t="s">
        <v>277</v>
      </c>
      <c r="C96" s="60">
        <f>+Táboa_3!C96-Táboa_4!C96</f>
        <v>32066</v>
      </c>
      <c r="D96" s="22">
        <f>+Táboa_3!D96-Táboa_4!D96</f>
        <v>0</v>
      </c>
      <c r="E96" s="22">
        <f>+Táboa_3!E96-Táboa_4!E96</f>
        <v>0</v>
      </c>
      <c r="F96" s="22">
        <f>+Táboa_3!F96-Táboa_4!F96</f>
        <v>2746</v>
      </c>
      <c r="G96" s="22">
        <f>+Táboa_3!G96-Táboa_4!G96</f>
        <v>0</v>
      </c>
      <c r="H96" s="22">
        <f>+Táboa_3!H96-Táboa_4!H96</f>
        <v>1200</v>
      </c>
      <c r="I96" s="22">
        <f>+Táboa_3!I96-Táboa_4!I96</f>
        <v>0</v>
      </c>
      <c r="J96" s="22">
        <f>+Táboa_3!J96-Táboa_4!J96</f>
        <v>0</v>
      </c>
      <c r="K96" s="22">
        <f>+Táboa_3!K96-Táboa_4!K96</f>
        <v>0</v>
      </c>
      <c r="L96" s="22">
        <f>+Táboa_3!L96-Táboa_4!L96</f>
        <v>0</v>
      </c>
      <c r="M96" s="22">
        <f>+Táboa_3!M96-Táboa_4!M96</f>
        <v>0</v>
      </c>
      <c r="N96" s="22">
        <f>+Táboa_3!N96-Táboa_4!N96</f>
        <v>0</v>
      </c>
      <c r="O96" s="22">
        <f>+Táboa_3!O96-Táboa_4!O96</f>
        <v>0</v>
      </c>
      <c r="P96" s="22">
        <f>+Táboa_3!P96-Táboa_4!P96</f>
        <v>0</v>
      </c>
      <c r="Q96" s="22">
        <f>+Táboa_3!Q96-Táboa_4!Q96</f>
        <v>0</v>
      </c>
      <c r="R96" s="22">
        <f>+Táboa_3!R96-Táboa_4!R96</f>
        <v>0</v>
      </c>
      <c r="S96" s="22">
        <f>+Táboa_3!S96-Táboa_4!S96</f>
        <v>0</v>
      </c>
      <c r="T96" s="22">
        <f>+Táboa_3!T96-Táboa_4!T96</f>
        <v>0</v>
      </c>
      <c r="U96" s="22">
        <f>+Táboa_3!U96-Táboa_4!U96</f>
        <v>0</v>
      </c>
      <c r="V96" s="22">
        <f>+Táboa_3!V96-Táboa_4!V96</f>
        <v>0</v>
      </c>
      <c r="W96" s="22">
        <f>+Táboa_3!W96-Táboa_4!W96</f>
        <v>0</v>
      </c>
      <c r="X96" s="22">
        <f>+Táboa_3!X96-Táboa_4!X96</f>
        <v>0</v>
      </c>
      <c r="Y96" s="22">
        <f>+Táboa_3!Y96-Táboa_4!Y96</f>
        <v>0</v>
      </c>
      <c r="Z96" s="22">
        <f>+Táboa_3!Z96-Táboa_4!Z96</f>
        <v>0</v>
      </c>
      <c r="AA96" s="22">
        <f>+Táboa_3!AA96-Táboa_4!AA96</f>
        <v>0</v>
      </c>
      <c r="AB96" s="22">
        <f>+Táboa_3!AB96-Táboa_4!AB96</f>
        <v>0</v>
      </c>
      <c r="AC96" s="22">
        <f>+Táboa_3!AC96-Táboa_4!AC96</f>
        <v>0</v>
      </c>
      <c r="AD96" s="22">
        <f>+Táboa_3!AD96-Táboa_4!AD96</f>
        <v>0</v>
      </c>
      <c r="AE96" s="22">
        <f>+Táboa_3!AE96-Táboa_4!AE96</f>
        <v>0</v>
      </c>
      <c r="AF96" s="22">
        <f>+Táboa_3!AF96-Táboa_4!AF96</f>
        <v>0</v>
      </c>
      <c r="AG96" s="22">
        <f>+Táboa_3!AG96-Táboa_4!AG96</f>
        <v>0</v>
      </c>
      <c r="AH96" s="22">
        <f>+Táboa_3!AH96-Táboa_4!AH96</f>
        <v>0</v>
      </c>
      <c r="AI96" s="22">
        <f>+Táboa_3!AI96-Táboa_4!AI96</f>
        <v>0</v>
      </c>
      <c r="AJ96" s="22">
        <f>+Táboa_3!AJ96-Táboa_4!AJ96</f>
        <v>0</v>
      </c>
      <c r="AK96" s="22">
        <f>+Táboa_3!AK96-Táboa_4!AK96</f>
        <v>0</v>
      </c>
      <c r="AL96" s="22">
        <f>+Táboa_3!AL96-Táboa_4!AL96</f>
        <v>0</v>
      </c>
      <c r="AM96" s="22">
        <f>+Táboa_3!AM96-Táboa_4!AM96</f>
        <v>0</v>
      </c>
      <c r="AN96" s="22">
        <f>+Táboa_3!AN96-Táboa_4!AN96</f>
        <v>0</v>
      </c>
      <c r="AO96" s="22">
        <f>+Táboa_3!AO96-Táboa_4!AO96</f>
        <v>0</v>
      </c>
      <c r="AP96" s="22">
        <f>+Táboa_3!AP96-Táboa_4!AP96</f>
        <v>0</v>
      </c>
      <c r="AQ96" s="22">
        <f>+Táboa_3!AQ96-Táboa_4!AQ96</f>
        <v>0</v>
      </c>
      <c r="AR96" s="22">
        <f>+Táboa_3!AR96-Táboa_4!AR96</f>
        <v>0</v>
      </c>
      <c r="AS96" s="22">
        <f>+Táboa_3!AS96-Táboa_4!AS96</f>
        <v>0</v>
      </c>
      <c r="AT96" s="22">
        <f>+Táboa_3!AT96-Táboa_4!AT96</f>
        <v>0</v>
      </c>
      <c r="AU96" s="22">
        <f>+Táboa_3!AU96-Táboa_4!AU96</f>
        <v>0</v>
      </c>
      <c r="AV96" s="22">
        <f>+Táboa_3!AV96-Táboa_4!AV96</f>
        <v>0</v>
      </c>
      <c r="AW96" s="22">
        <f>+Táboa_3!AW96-Táboa_4!AW96</f>
        <v>0</v>
      </c>
      <c r="AX96" s="22">
        <f>+Táboa_3!AX96-Táboa_4!AX96</f>
        <v>0</v>
      </c>
      <c r="AY96" s="22">
        <f>+Táboa_3!AY96-Táboa_4!AY96</f>
        <v>0</v>
      </c>
      <c r="AZ96" s="22">
        <f>+Táboa_3!AZ96-Táboa_4!AZ96</f>
        <v>0</v>
      </c>
      <c r="BA96" s="22">
        <f>+Táboa_3!BA96-Táboa_4!BA96</f>
        <v>0</v>
      </c>
      <c r="BB96" s="22">
        <f>+Táboa_3!BB96-Táboa_4!BB96</f>
        <v>0</v>
      </c>
      <c r="BC96" s="22">
        <f>+Táboa_3!BC96-Táboa_4!BC96</f>
        <v>0</v>
      </c>
      <c r="BD96" s="22">
        <f>+Táboa_3!BD96-Táboa_4!BD96</f>
        <v>0</v>
      </c>
      <c r="BE96" s="22">
        <f>+Táboa_3!BE96-Táboa_4!BE96</f>
        <v>0</v>
      </c>
      <c r="BF96" s="22">
        <f>+Táboa_3!BF96-Táboa_4!BF96</f>
        <v>0</v>
      </c>
      <c r="BG96" s="22">
        <f>+Táboa_3!BG96-Táboa_4!BG96</f>
        <v>5894</v>
      </c>
      <c r="BH96" s="22">
        <f>+Táboa_3!BH96-Táboa_4!BH96</f>
        <v>0</v>
      </c>
      <c r="BI96" s="22">
        <f>+Táboa_3!BI96-Táboa_4!BI96</f>
        <v>0</v>
      </c>
      <c r="BJ96" s="22">
        <f>+Táboa_3!BJ96-Táboa_4!BJ96</f>
        <v>0</v>
      </c>
      <c r="BK96" s="22">
        <f>+Táboa_3!BK96-Táboa_4!BK96</f>
        <v>0</v>
      </c>
      <c r="BL96" s="22">
        <f>+Táboa_3!BL96-Táboa_4!BL96</f>
        <v>0</v>
      </c>
      <c r="BM96" s="22">
        <f>+Táboa_3!BM96-Táboa_4!BM96</f>
        <v>0</v>
      </c>
      <c r="BN96" s="22">
        <f>+Táboa_3!BN96-Táboa_4!BN96</f>
        <v>0</v>
      </c>
      <c r="BO96" s="22">
        <f>+Táboa_3!BO96-Táboa_4!BO96</f>
        <v>0</v>
      </c>
      <c r="BP96" s="22">
        <f>+Táboa_3!BP96-Táboa_4!BP96</f>
        <v>0</v>
      </c>
      <c r="BQ96" s="22">
        <f>+Táboa_3!BQ96-Táboa_4!BQ96</f>
        <v>0</v>
      </c>
      <c r="BR96" s="22">
        <f>+Táboa_3!BR96-Táboa_4!BR96</f>
        <v>0</v>
      </c>
      <c r="BS96" s="22">
        <f>+Táboa_3!BS96-Táboa_4!BS96</f>
        <v>0</v>
      </c>
      <c r="BT96" s="22">
        <f>+Táboa_3!BT96-Táboa_4!BT96</f>
        <v>0</v>
      </c>
      <c r="BU96" s="22">
        <f>+Táboa_3!BU96-Táboa_4!BU96</f>
        <v>0</v>
      </c>
      <c r="BV96" s="76">
        <f>+Táboa_3!BV96-Táboa_4!BV96</f>
        <v>0</v>
      </c>
      <c r="BW96" s="113">
        <f t="shared" si="8"/>
        <v>41906</v>
      </c>
      <c r="BX96" s="60">
        <f>+Táboa_3!BX96-Táboa_4!BX96</f>
        <v>22087</v>
      </c>
      <c r="BY96" s="22">
        <f>+Táboa_3!BY96-Táboa_4!BY96</f>
        <v>0</v>
      </c>
      <c r="BZ96" s="76">
        <f>+Táboa_3!BZ96-Táboa_4!BZ96</f>
        <v>0</v>
      </c>
      <c r="CA96" s="113">
        <f t="shared" si="10"/>
        <v>22087</v>
      </c>
      <c r="CB96" s="60">
        <f>+Táboa_3!CB96-Táboa_4!CB96</f>
        <v>0</v>
      </c>
      <c r="CC96" s="76">
        <f>+Táboa_3!CC96-Táboa_4!CC96</f>
        <v>0</v>
      </c>
      <c r="CD96" s="113">
        <f t="shared" si="11"/>
        <v>0</v>
      </c>
      <c r="CE96" s="60">
        <f>+Táboa_3!CE96-Táboa_4!CE96</f>
        <v>0</v>
      </c>
      <c r="CF96" s="22">
        <f>+Táboa_3!CF96-Táboa_4!CF96</f>
        <v>0</v>
      </c>
      <c r="CG96" s="76">
        <f>+Táboa_3!CG96-Táboa_4!CG96</f>
        <v>0</v>
      </c>
      <c r="CH96" s="113">
        <f t="shared" si="12"/>
        <v>0</v>
      </c>
      <c r="CI96" s="81">
        <f t="shared" si="13"/>
        <v>22087</v>
      </c>
      <c r="CJ96" s="113">
        <f t="shared" si="9"/>
        <v>63993</v>
      </c>
      <c r="CK96" s="91"/>
      <c r="CL96" s="32"/>
    </row>
    <row r="97" spans="1:90" x14ac:dyDescent="0.2">
      <c r="A97" s="63" t="s">
        <v>278</v>
      </c>
      <c r="B97" s="57" t="s">
        <v>279</v>
      </c>
      <c r="C97" s="60">
        <f>+Táboa_3!C97-Táboa_4!C97</f>
        <v>0</v>
      </c>
      <c r="D97" s="22">
        <f>+Táboa_3!D97-Táboa_4!D97</f>
        <v>0</v>
      </c>
      <c r="E97" s="22">
        <f>+Táboa_3!E97-Táboa_4!E97</f>
        <v>0</v>
      </c>
      <c r="F97" s="22">
        <f>+Táboa_3!F97-Táboa_4!F97</f>
        <v>0</v>
      </c>
      <c r="G97" s="22">
        <f>+Táboa_3!G97-Táboa_4!G97</f>
        <v>0</v>
      </c>
      <c r="H97" s="22">
        <f>+Táboa_3!H97-Táboa_4!H97</f>
        <v>0</v>
      </c>
      <c r="I97" s="22">
        <f>+Táboa_3!I97-Táboa_4!I97</f>
        <v>0</v>
      </c>
      <c r="J97" s="22">
        <f>+Táboa_3!J97-Táboa_4!J97</f>
        <v>0</v>
      </c>
      <c r="K97" s="22">
        <f>+Táboa_3!K97-Táboa_4!K97</f>
        <v>0</v>
      </c>
      <c r="L97" s="22">
        <f>+Táboa_3!L97-Táboa_4!L97</f>
        <v>0</v>
      </c>
      <c r="M97" s="22">
        <f>+Táboa_3!M97-Táboa_4!M97</f>
        <v>0</v>
      </c>
      <c r="N97" s="22">
        <f>+Táboa_3!N97-Táboa_4!N97</f>
        <v>0</v>
      </c>
      <c r="O97" s="22">
        <f>+Táboa_3!O97-Táboa_4!O97</f>
        <v>0</v>
      </c>
      <c r="P97" s="22">
        <f>+Táboa_3!P97-Táboa_4!P97</f>
        <v>0</v>
      </c>
      <c r="Q97" s="22">
        <f>+Táboa_3!Q97-Táboa_4!Q97</f>
        <v>0</v>
      </c>
      <c r="R97" s="22">
        <f>+Táboa_3!R97-Táboa_4!R97</f>
        <v>0</v>
      </c>
      <c r="S97" s="22">
        <f>+Táboa_3!S97-Táboa_4!S97</f>
        <v>0</v>
      </c>
      <c r="T97" s="22">
        <f>+Táboa_3!T97-Táboa_4!T97</f>
        <v>0</v>
      </c>
      <c r="U97" s="22">
        <f>+Táboa_3!U97-Táboa_4!U97</f>
        <v>0</v>
      </c>
      <c r="V97" s="22">
        <f>+Táboa_3!V97-Táboa_4!V97</f>
        <v>0</v>
      </c>
      <c r="W97" s="22">
        <f>+Táboa_3!W97-Táboa_4!W97</f>
        <v>0</v>
      </c>
      <c r="X97" s="22">
        <f>+Táboa_3!X97-Táboa_4!X97</f>
        <v>0</v>
      </c>
      <c r="Y97" s="22">
        <f>+Táboa_3!Y97-Táboa_4!Y97</f>
        <v>0</v>
      </c>
      <c r="Z97" s="22">
        <f>+Táboa_3!Z97-Táboa_4!Z97</f>
        <v>0</v>
      </c>
      <c r="AA97" s="22">
        <f>+Táboa_3!AA97-Táboa_4!AA97</f>
        <v>0</v>
      </c>
      <c r="AB97" s="22">
        <f>+Táboa_3!AB97-Táboa_4!AB97</f>
        <v>0</v>
      </c>
      <c r="AC97" s="22">
        <f>+Táboa_3!AC97-Táboa_4!AC97</f>
        <v>0</v>
      </c>
      <c r="AD97" s="22">
        <f>+Táboa_3!AD97-Táboa_4!AD97</f>
        <v>0</v>
      </c>
      <c r="AE97" s="22">
        <f>+Táboa_3!AE97-Táboa_4!AE97</f>
        <v>0</v>
      </c>
      <c r="AF97" s="22">
        <f>+Táboa_3!AF97-Táboa_4!AF97</f>
        <v>0</v>
      </c>
      <c r="AG97" s="22">
        <f>+Táboa_3!AG97-Táboa_4!AG97</f>
        <v>0</v>
      </c>
      <c r="AH97" s="22">
        <f>+Táboa_3!AH97-Táboa_4!AH97</f>
        <v>0</v>
      </c>
      <c r="AI97" s="22">
        <f>+Táboa_3!AI97-Táboa_4!AI97</f>
        <v>0</v>
      </c>
      <c r="AJ97" s="22">
        <f>+Táboa_3!AJ97-Táboa_4!AJ97</f>
        <v>0</v>
      </c>
      <c r="AK97" s="22">
        <f>+Táboa_3!AK97-Táboa_4!AK97</f>
        <v>0</v>
      </c>
      <c r="AL97" s="22">
        <f>+Táboa_3!AL97-Táboa_4!AL97</f>
        <v>0</v>
      </c>
      <c r="AM97" s="22">
        <f>+Táboa_3!AM97-Táboa_4!AM97</f>
        <v>0</v>
      </c>
      <c r="AN97" s="22">
        <f>+Táboa_3!AN97-Táboa_4!AN97</f>
        <v>0</v>
      </c>
      <c r="AO97" s="22">
        <f>+Táboa_3!AO97-Táboa_4!AO97</f>
        <v>0</v>
      </c>
      <c r="AP97" s="22">
        <f>+Táboa_3!AP97-Táboa_4!AP97</f>
        <v>0</v>
      </c>
      <c r="AQ97" s="22">
        <f>+Táboa_3!AQ97-Táboa_4!AQ97</f>
        <v>0</v>
      </c>
      <c r="AR97" s="22">
        <f>+Táboa_3!AR97-Táboa_4!AR97</f>
        <v>0</v>
      </c>
      <c r="AS97" s="22">
        <f>+Táboa_3!AS97-Táboa_4!AS97</f>
        <v>0</v>
      </c>
      <c r="AT97" s="22">
        <f>+Táboa_3!AT97-Táboa_4!AT97</f>
        <v>0</v>
      </c>
      <c r="AU97" s="22">
        <f>+Táboa_3!AU97-Táboa_4!AU97</f>
        <v>0</v>
      </c>
      <c r="AV97" s="22">
        <f>+Táboa_3!AV97-Táboa_4!AV97</f>
        <v>0</v>
      </c>
      <c r="AW97" s="22">
        <f>+Táboa_3!AW97-Táboa_4!AW97</f>
        <v>0</v>
      </c>
      <c r="AX97" s="22">
        <f>+Táboa_3!AX97-Táboa_4!AX97</f>
        <v>0</v>
      </c>
      <c r="AY97" s="22">
        <f>+Táboa_3!AY97-Táboa_4!AY97</f>
        <v>0</v>
      </c>
      <c r="AZ97" s="22">
        <f>+Táboa_3!AZ97-Táboa_4!AZ97</f>
        <v>0</v>
      </c>
      <c r="BA97" s="22">
        <f>+Táboa_3!BA97-Táboa_4!BA97</f>
        <v>0</v>
      </c>
      <c r="BB97" s="22">
        <f>+Táboa_3!BB97-Táboa_4!BB97</f>
        <v>0</v>
      </c>
      <c r="BC97" s="22">
        <f>+Táboa_3!BC97-Táboa_4!BC97</f>
        <v>0</v>
      </c>
      <c r="BD97" s="22">
        <f>+Táboa_3!BD97-Táboa_4!BD97</f>
        <v>0</v>
      </c>
      <c r="BE97" s="22">
        <f>+Táboa_3!BE97-Táboa_4!BE97</f>
        <v>0</v>
      </c>
      <c r="BF97" s="22">
        <f>+Táboa_3!BF97-Táboa_4!BF97</f>
        <v>0</v>
      </c>
      <c r="BG97" s="22">
        <f>+Táboa_3!BG97-Táboa_4!BG97</f>
        <v>0</v>
      </c>
      <c r="BH97" s="22">
        <f>+Táboa_3!BH97-Táboa_4!BH97</f>
        <v>0</v>
      </c>
      <c r="BI97" s="22">
        <f>+Táboa_3!BI97-Táboa_4!BI97</f>
        <v>0</v>
      </c>
      <c r="BJ97" s="22">
        <f>+Táboa_3!BJ97-Táboa_4!BJ97</f>
        <v>0</v>
      </c>
      <c r="BK97" s="22">
        <f>+Táboa_3!BK97-Táboa_4!BK97</f>
        <v>0</v>
      </c>
      <c r="BL97" s="22">
        <f>+Táboa_3!BL97-Táboa_4!BL97</f>
        <v>0</v>
      </c>
      <c r="BM97" s="22">
        <f>+Táboa_3!BM97-Táboa_4!BM97</f>
        <v>0</v>
      </c>
      <c r="BN97" s="22">
        <f>+Táboa_3!BN97-Táboa_4!BN97</f>
        <v>0</v>
      </c>
      <c r="BO97" s="22">
        <f>+Táboa_3!BO97-Táboa_4!BO97</f>
        <v>0</v>
      </c>
      <c r="BP97" s="22">
        <f>+Táboa_3!BP97-Táboa_4!BP97</f>
        <v>0</v>
      </c>
      <c r="BQ97" s="22">
        <f>+Táboa_3!BQ97-Táboa_4!BQ97</f>
        <v>0</v>
      </c>
      <c r="BR97" s="22">
        <f>+Táboa_3!BR97-Táboa_4!BR97</f>
        <v>0</v>
      </c>
      <c r="BS97" s="22">
        <f>+Táboa_3!BS97-Táboa_4!BS97</f>
        <v>0</v>
      </c>
      <c r="BT97" s="22">
        <f>+Táboa_3!BT97-Táboa_4!BT97</f>
        <v>0</v>
      </c>
      <c r="BU97" s="22">
        <f>+Táboa_3!BU97-Táboa_4!BU97</f>
        <v>0</v>
      </c>
      <c r="BV97" s="76">
        <f>+Táboa_3!BV97-Táboa_4!BV97</f>
        <v>0</v>
      </c>
      <c r="BW97" s="113">
        <f t="shared" si="8"/>
        <v>0</v>
      </c>
      <c r="BX97" s="60">
        <f>+Táboa_3!BX97-Táboa_4!BX97</f>
        <v>0</v>
      </c>
      <c r="BY97" s="22">
        <f>+Táboa_3!BY97-Táboa_4!BY97</f>
        <v>0</v>
      </c>
      <c r="BZ97" s="76">
        <f>+Táboa_3!BZ97-Táboa_4!BZ97</f>
        <v>44188</v>
      </c>
      <c r="CA97" s="113">
        <f t="shared" si="10"/>
        <v>44188</v>
      </c>
      <c r="CB97" s="60">
        <f>+Táboa_3!CB97-Táboa_4!CB97</f>
        <v>0</v>
      </c>
      <c r="CC97" s="76">
        <f>+Táboa_3!CC97-Táboa_4!CC97</f>
        <v>0</v>
      </c>
      <c r="CD97" s="113">
        <f t="shared" si="11"/>
        <v>0</v>
      </c>
      <c r="CE97" s="60">
        <f>+Táboa_3!CE97-Táboa_4!CE97</f>
        <v>0</v>
      </c>
      <c r="CF97" s="22">
        <f>+Táboa_3!CF97-Táboa_4!CF97</f>
        <v>0</v>
      </c>
      <c r="CG97" s="76">
        <f>+Táboa_3!CG97-Táboa_4!CG97</f>
        <v>0</v>
      </c>
      <c r="CH97" s="113">
        <f t="shared" si="12"/>
        <v>0</v>
      </c>
      <c r="CI97" s="81">
        <f t="shared" si="13"/>
        <v>44188</v>
      </c>
      <c r="CJ97" s="113">
        <f t="shared" si="9"/>
        <v>44188</v>
      </c>
      <c r="CK97" s="91"/>
      <c r="CL97" s="32"/>
    </row>
    <row r="98" spans="1:90" x14ac:dyDescent="0.2">
      <c r="A98" s="63" t="s">
        <v>280</v>
      </c>
      <c r="B98" s="57" t="s">
        <v>281</v>
      </c>
      <c r="C98" s="60">
        <f>+Táboa_3!C98-Táboa_4!C98</f>
        <v>228</v>
      </c>
      <c r="D98" s="22">
        <f>+Táboa_3!D98-Táboa_4!D98</f>
        <v>0</v>
      </c>
      <c r="E98" s="22">
        <f>+Táboa_3!E98-Táboa_4!E98</f>
        <v>0</v>
      </c>
      <c r="F98" s="22">
        <f>+Táboa_3!F98-Táboa_4!F98</f>
        <v>0</v>
      </c>
      <c r="G98" s="22">
        <f>+Táboa_3!G98-Táboa_4!G98</f>
        <v>643</v>
      </c>
      <c r="H98" s="22">
        <f>+Táboa_3!H98-Táboa_4!H98</f>
        <v>192</v>
      </c>
      <c r="I98" s="22">
        <f>+Táboa_3!I98-Táboa_4!I98</f>
        <v>4169</v>
      </c>
      <c r="J98" s="22">
        <f>+Táboa_3!J98-Táboa_4!J98</f>
        <v>959</v>
      </c>
      <c r="K98" s="22">
        <f>+Táboa_3!K98-Táboa_4!K98</f>
        <v>257</v>
      </c>
      <c r="L98" s="22">
        <f>+Táboa_3!L98-Táboa_4!L98</f>
        <v>1127</v>
      </c>
      <c r="M98" s="22">
        <f>+Táboa_3!M98-Táboa_4!M98</f>
        <v>1752</v>
      </c>
      <c r="N98" s="22">
        <f>+Táboa_3!N98-Táboa_4!N98</f>
        <v>0</v>
      </c>
      <c r="O98" s="22">
        <f>+Táboa_3!O98-Táboa_4!O98</f>
        <v>89</v>
      </c>
      <c r="P98" s="22">
        <f>+Táboa_3!P98-Táboa_4!P98</f>
        <v>716</v>
      </c>
      <c r="Q98" s="22">
        <f>+Táboa_3!Q98-Táboa_4!Q98</f>
        <v>1635</v>
      </c>
      <c r="R98" s="22">
        <f>+Táboa_3!R98-Táboa_4!R98</f>
        <v>860</v>
      </c>
      <c r="S98" s="22">
        <f>+Táboa_3!S98-Táboa_4!S98</f>
        <v>329</v>
      </c>
      <c r="T98" s="22">
        <f>+Táboa_3!T98-Táboa_4!T98</f>
        <v>614</v>
      </c>
      <c r="U98" s="22">
        <f>+Táboa_3!U98-Táboa_4!U98</f>
        <v>1682</v>
      </c>
      <c r="V98" s="22">
        <f>+Táboa_3!V98-Táboa_4!V98</f>
        <v>472</v>
      </c>
      <c r="W98" s="22">
        <f>+Táboa_3!W98-Táboa_4!W98</f>
        <v>1853</v>
      </c>
      <c r="X98" s="22">
        <f>+Táboa_3!X98-Táboa_4!X98</f>
        <v>618</v>
      </c>
      <c r="Y98" s="22">
        <f>+Táboa_3!Y98-Táboa_4!Y98</f>
        <v>5557</v>
      </c>
      <c r="Z98" s="22">
        <f>+Táboa_3!Z98-Táboa_4!Z98</f>
        <v>114</v>
      </c>
      <c r="AA98" s="22">
        <f>+Táboa_3!AA98-Táboa_4!AA98</f>
        <v>341</v>
      </c>
      <c r="AB98" s="22">
        <f>+Táboa_3!AB98-Táboa_4!AB98</f>
        <v>1193</v>
      </c>
      <c r="AC98" s="22">
        <f>+Táboa_3!AC98-Táboa_4!AC98</f>
        <v>4811</v>
      </c>
      <c r="AD98" s="22">
        <f>+Táboa_3!AD98-Táboa_4!AD98</f>
        <v>1319</v>
      </c>
      <c r="AE98" s="22">
        <f>+Táboa_3!AE98-Táboa_4!AE98</f>
        <v>275</v>
      </c>
      <c r="AF98" s="22">
        <f>+Táboa_3!AF98-Táboa_4!AF98</f>
        <v>161</v>
      </c>
      <c r="AG98" s="22">
        <f>+Táboa_3!AG98-Táboa_4!AG98</f>
        <v>5482</v>
      </c>
      <c r="AH98" s="22">
        <f>+Táboa_3!AH98-Táboa_4!AH98</f>
        <v>2074</v>
      </c>
      <c r="AI98" s="22">
        <f>+Táboa_3!AI98-Táboa_4!AI98</f>
        <v>3272</v>
      </c>
      <c r="AJ98" s="22">
        <f>+Táboa_3!AJ98-Táboa_4!AJ98</f>
        <v>663</v>
      </c>
      <c r="AK98" s="22">
        <f>+Táboa_3!AK98-Táboa_4!AK98</f>
        <v>3344</v>
      </c>
      <c r="AL98" s="22">
        <f>+Táboa_3!AL98-Táboa_4!AL98</f>
        <v>8019</v>
      </c>
      <c r="AM98" s="22">
        <f>+Táboa_3!AM98-Táboa_4!AM98</f>
        <v>8129</v>
      </c>
      <c r="AN98" s="22">
        <f>+Táboa_3!AN98-Táboa_4!AN98</f>
        <v>8965</v>
      </c>
      <c r="AO98" s="22">
        <f>+Táboa_3!AO98-Táboa_4!AO98</f>
        <v>31695</v>
      </c>
      <c r="AP98" s="22">
        <f>+Táboa_3!AP98-Táboa_4!AP98</f>
        <v>122</v>
      </c>
      <c r="AQ98" s="22">
        <f>+Táboa_3!AQ98-Táboa_4!AQ98</f>
        <v>16864</v>
      </c>
      <c r="AR98" s="22">
        <f>+Táboa_3!AR98-Táboa_4!AR98</f>
        <v>279</v>
      </c>
      <c r="AS98" s="22">
        <f>+Táboa_3!AS98-Táboa_4!AS98</f>
        <v>651</v>
      </c>
      <c r="AT98" s="22">
        <f>+Táboa_3!AT98-Táboa_4!AT98</f>
        <v>1582</v>
      </c>
      <c r="AU98" s="22">
        <f>+Táboa_3!AU98-Táboa_4!AU98</f>
        <v>50</v>
      </c>
      <c r="AV98" s="22">
        <f>+Táboa_3!AV98-Táboa_4!AV98</f>
        <v>372</v>
      </c>
      <c r="AW98" s="22">
        <f>+Táboa_3!AW98-Táboa_4!AW98</f>
        <v>356</v>
      </c>
      <c r="AX98" s="22">
        <f>+Táboa_3!AX98-Táboa_4!AX98</f>
        <v>1324</v>
      </c>
      <c r="AY98" s="22">
        <f>+Táboa_3!AY98-Táboa_4!AY98</f>
        <v>450</v>
      </c>
      <c r="AZ98" s="22">
        <f>+Táboa_3!AZ98-Táboa_4!AZ98</f>
        <v>190</v>
      </c>
      <c r="BA98" s="22">
        <f>+Táboa_3!BA98-Táboa_4!BA98</f>
        <v>460</v>
      </c>
      <c r="BB98" s="22">
        <f>+Táboa_3!BB98-Táboa_4!BB98</f>
        <v>116</v>
      </c>
      <c r="BC98" s="22">
        <f>+Táboa_3!BC98-Táboa_4!BC98</f>
        <v>1082</v>
      </c>
      <c r="BD98" s="22">
        <f>+Táboa_3!BD98-Táboa_4!BD98</f>
        <v>3536</v>
      </c>
      <c r="BE98" s="22">
        <f>+Táboa_3!BE98-Táboa_4!BE98</f>
        <v>80</v>
      </c>
      <c r="BF98" s="22">
        <f>+Táboa_3!BF98-Táboa_4!BF98</f>
        <v>956</v>
      </c>
      <c r="BG98" s="22">
        <f>+Táboa_3!BG98-Táboa_4!BG98</f>
        <v>684</v>
      </c>
      <c r="BH98" s="22">
        <f>+Táboa_3!BH98-Táboa_4!BH98</f>
        <v>6485</v>
      </c>
      <c r="BI98" s="22">
        <f>+Táboa_3!BI98-Táboa_4!BI98</f>
        <v>239</v>
      </c>
      <c r="BJ98" s="22">
        <f>+Táboa_3!BJ98-Táboa_4!BJ98</f>
        <v>291</v>
      </c>
      <c r="BK98" s="22">
        <f>+Táboa_3!BK98-Táboa_4!BK98</f>
        <v>2195</v>
      </c>
      <c r="BL98" s="22">
        <f>+Táboa_3!BL98-Táboa_4!BL98</f>
        <v>2128</v>
      </c>
      <c r="BM98" s="22">
        <f>+Táboa_3!BM98-Táboa_4!BM98</f>
        <v>19</v>
      </c>
      <c r="BN98" s="22">
        <f>+Táboa_3!BN98-Táboa_4!BN98</f>
        <v>223</v>
      </c>
      <c r="BO98" s="22">
        <f>+Táboa_3!BO98-Táboa_4!BO98</f>
        <v>137</v>
      </c>
      <c r="BP98" s="22">
        <f>+Táboa_3!BP98-Táboa_4!BP98</f>
        <v>274</v>
      </c>
      <c r="BQ98" s="22">
        <f>+Táboa_3!BQ98-Táboa_4!BQ98</f>
        <v>7081</v>
      </c>
      <c r="BR98" s="22">
        <f>+Táboa_3!BR98-Táboa_4!BR98</f>
        <v>13</v>
      </c>
      <c r="BS98" s="22">
        <f>+Táboa_3!BS98-Táboa_4!BS98</f>
        <v>597</v>
      </c>
      <c r="BT98" s="22">
        <f>+Táboa_3!BT98-Táboa_4!BT98</f>
        <v>254</v>
      </c>
      <c r="BU98" s="22">
        <f>+Táboa_3!BU98-Táboa_4!BU98</f>
        <v>489</v>
      </c>
      <c r="BV98" s="76">
        <f>+Táboa_3!BV98-Táboa_4!BV98</f>
        <v>0</v>
      </c>
      <c r="BW98" s="113">
        <f t="shared" si="8"/>
        <v>153188</v>
      </c>
      <c r="BX98" s="60">
        <f>+Táboa_3!BX98-Táboa_4!BX98</f>
        <v>13296</v>
      </c>
      <c r="BY98" s="22">
        <f>+Táboa_3!BY98-Táboa_4!BY98</f>
        <v>0</v>
      </c>
      <c r="BZ98" s="76">
        <f>+Táboa_3!BZ98-Táboa_4!BZ98</f>
        <v>0</v>
      </c>
      <c r="CA98" s="113">
        <f t="shared" si="10"/>
        <v>13296</v>
      </c>
      <c r="CB98" s="60">
        <f>+Táboa_3!CB98-Táboa_4!CB98</f>
        <v>0</v>
      </c>
      <c r="CC98" s="76">
        <f>+Táboa_3!CC98-Táboa_4!CC98</f>
        <v>0</v>
      </c>
      <c r="CD98" s="113">
        <f t="shared" si="11"/>
        <v>0</v>
      </c>
      <c r="CE98" s="60">
        <f>+Táboa_3!CE98-Táboa_4!CE98</f>
        <v>0</v>
      </c>
      <c r="CF98" s="22">
        <f>+Táboa_3!CF98-Táboa_4!CF98</f>
        <v>0</v>
      </c>
      <c r="CG98" s="76">
        <f>+Táboa_3!CG98-Táboa_4!CG98</f>
        <v>0</v>
      </c>
      <c r="CH98" s="113">
        <f t="shared" si="12"/>
        <v>0</v>
      </c>
      <c r="CI98" s="81">
        <f t="shared" si="13"/>
        <v>13296</v>
      </c>
      <c r="CJ98" s="113">
        <f t="shared" si="9"/>
        <v>166484</v>
      </c>
      <c r="CK98" s="91"/>
      <c r="CL98" s="32"/>
    </row>
    <row r="99" spans="1:90" x14ac:dyDescent="0.2">
      <c r="A99" s="63" t="s">
        <v>282</v>
      </c>
      <c r="B99" s="57" t="s">
        <v>283</v>
      </c>
      <c r="C99" s="60">
        <f>+Táboa_3!C99-Táboa_4!C99</f>
        <v>228</v>
      </c>
      <c r="D99" s="22">
        <f>+Táboa_3!D99-Táboa_4!D99</f>
        <v>2012</v>
      </c>
      <c r="E99" s="22">
        <f>+Táboa_3!E99-Táboa_4!E99</f>
        <v>574</v>
      </c>
      <c r="F99" s="22">
        <f>+Táboa_3!F99-Táboa_4!F99</f>
        <v>84</v>
      </c>
      <c r="G99" s="22">
        <f>+Táboa_3!G99-Táboa_4!G99</f>
        <v>370</v>
      </c>
      <c r="H99" s="22">
        <f>+Táboa_3!H99-Táboa_4!H99</f>
        <v>533</v>
      </c>
      <c r="I99" s="22">
        <f>+Táboa_3!I99-Táboa_4!I99</f>
        <v>5419</v>
      </c>
      <c r="J99" s="22">
        <f>+Táboa_3!J99-Táboa_4!J99</f>
        <v>2697</v>
      </c>
      <c r="K99" s="22">
        <f>+Táboa_3!K99-Táboa_4!K99</f>
        <v>447</v>
      </c>
      <c r="L99" s="22">
        <f>+Táboa_3!L99-Táboa_4!L99</f>
        <v>2951</v>
      </c>
      <c r="M99" s="22">
        <f>+Táboa_3!M99-Táboa_4!M99</f>
        <v>1346</v>
      </c>
      <c r="N99" s="22">
        <f>+Táboa_3!N99-Táboa_4!N99</f>
        <v>0</v>
      </c>
      <c r="O99" s="22">
        <f>+Táboa_3!O99-Táboa_4!O99</f>
        <v>100</v>
      </c>
      <c r="P99" s="22">
        <f>+Táboa_3!P99-Táboa_4!P99</f>
        <v>979</v>
      </c>
      <c r="Q99" s="22">
        <f>+Táboa_3!Q99-Táboa_4!Q99</f>
        <v>961</v>
      </c>
      <c r="R99" s="22">
        <f>+Táboa_3!R99-Táboa_4!R99</f>
        <v>739</v>
      </c>
      <c r="S99" s="22">
        <f>+Táboa_3!S99-Táboa_4!S99</f>
        <v>1918</v>
      </c>
      <c r="T99" s="22">
        <f>+Táboa_3!T99-Táboa_4!T99</f>
        <v>0</v>
      </c>
      <c r="U99" s="22">
        <f>+Táboa_3!U99-Táboa_4!U99</f>
        <v>2604</v>
      </c>
      <c r="V99" s="22">
        <f>+Táboa_3!V99-Táboa_4!V99</f>
        <v>471</v>
      </c>
      <c r="W99" s="22">
        <f>+Táboa_3!W99-Táboa_4!W99</f>
        <v>3517</v>
      </c>
      <c r="X99" s="22">
        <f>+Táboa_3!X99-Táboa_4!X99</f>
        <v>1058</v>
      </c>
      <c r="Y99" s="22">
        <f>+Táboa_3!Y99-Táboa_4!Y99</f>
        <v>4964</v>
      </c>
      <c r="Z99" s="22">
        <f>+Táboa_3!Z99-Táboa_4!Z99</f>
        <v>202</v>
      </c>
      <c r="AA99" s="22">
        <f>+Táboa_3!AA99-Táboa_4!AA99</f>
        <v>355</v>
      </c>
      <c r="AB99" s="22">
        <f>+Táboa_3!AB99-Táboa_4!AB99</f>
        <v>2724</v>
      </c>
      <c r="AC99" s="22">
        <f>+Táboa_3!AC99-Táboa_4!AC99</f>
        <v>8671</v>
      </c>
      <c r="AD99" s="22">
        <f>+Táboa_3!AD99-Táboa_4!AD99</f>
        <v>535</v>
      </c>
      <c r="AE99" s="22">
        <f>+Táboa_3!AE99-Táboa_4!AE99</f>
        <v>240</v>
      </c>
      <c r="AF99" s="22">
        <f>+Táboa_3!AF99-Táboa_4!AF99</f>
        <v>762</v>
      </c>
      <c r="AG99" s="22">
        <f>+Táboa_3!AG99-Táboa_4!AG99</f>
        <v>3348</v>
      </c>
      <c r="AH99" s="22">
        <f>+Táboa_3!AH99-Táboa_4!AH99</f>
        <v>3560</v>
      </c>
      <c r="AI99" s="22">
        <f>+Táboa_3!AI99-Táboa_4!AI99</f>
        <v>8862</v>
      </c>
      <c r="AJ99" s="22">
        <f>+Táboa_3!AJ99-Táboa_4!AJ99</f>
        <v>1019</v>
      </c>
      <c r="AK99" s="22">
        <f>+Táboa_3!AK99-Táboa_4!AK99</f>
        <v>7855</v>
      </c>
      <c r="AL99" s="22">
        <f>+Táboa_3!AL99-Táboa_4!AL99</f>
        <v>2779</v>
      </c>
      <c r="AM99" s="22">
        <f>+Táboa_3!AM99-Táboa_4!AM99</f>
        <v>9247</v>
      </c>
      <c r="AN99" s="22">
        <f>+Táboa_3!AN99-Táboa_4!AN99</f>
        <v>1972</v>
      </c>
      <c r="AO99" s="22">
        <f>+Táboa_3!AO99-Táboa_4!AO99</f>
        <v>1318</v>
      </c>
      <c r="AP99" s="22">
        <f>+Táboa_3!AP99-Táboa_4!AP99</f>
        <v>764</v>
      </c>
      <c r="AQ99" s="22">
        <f>+Táboa_3!AQ99-Táboa_4!AQ99</f>
        <v>16631</v>
      </c>
      <c r="AR99" s="22">
        <f>+Táboa_3!AR99-Táboa_4!AR99</f>
        <v>11</v>
      </c>
      <c r="AS99" s="22">
        <f>+Táboa_3!AS99-Táboa_4!AS99</f>
        <v>321</v>
      </c>
      <c r="AT99" s="22">
        <f>+Táboa_3!AT99-Táboa_4!AT99</f>
        <v>2302</v>
      </c>
      <c r="AU99" s="22">
        <f>+Táboa_3!AU99-Táboa_4!AU99</f>
        <v>153</v>
      </c>
      <c r="AV99" s="22">
        <f>+Táboa_3!AV99-Táboa_4!AV99</f>
        <v>855</v>
      </c>
      <c r="AW99" s="22">
        <f>+Táboa_3!AW99-Táboa_4!AW99</f>
        <v>771</v>
      </c>
      <c r="AX99" s="22">
        <f>+Táboa_3!AX99-Táboa_4!AX99</f>
        <v>2293</v>
      </c>
      <c r="AY99" s="22">
        <f>+Táboa_3!AY99-Táboa_4!AY99</f>
        <v>3944</v>
      </c>
      <c r="AZ99" s="22">
        <f>+Táboa_3!AZ99-Táboa_4!AZ99</f>
        <v>190</v>
      </c>
      <c r="BA99" s="22">
        <f>+Táboa_3!BA99-Táboa_4!BA99</f>
        <v>465</v>
      </c>
      <c r="BB99" s="22">
        <f>+Táboa_3!BB99-Táboa_4!BB99</f>
        <v>53</v>
      </c>
      <c r="BC99" s="22">
        <f>+Táboa_3!BC99-Táboa_4!BC99</f>
        <v>872</v>
      </c>
      <c r="BD99" s="22">
        <f>+Táboa_3!BD99-Táboa_4!BD99</f>
        <v>7806</v>
      </c>
      <c r="BE99" s="22">
        <f>+Táboa_3!BE99-Táboa_4!BE99</f>
        <v>77</v>
      </c>
      <c r="BF99" s="22">
        <f>+Táboa_3!BF99-Táboa_4!BF99</f>
        <v>191</v>
      </c>
      <c r="BG99" s="22">
        <f>+Táboa_3!BG99-Táboa_4!BG99</f>
        <v>346</v>
      </c>
      <c r="BH99" s="22">
        <f>+Táboa_3!BH99-Táboa_4!BH99</f>
        <v>5179</v>
      </c>
      <c r="BI99" s="22">
        <f>+Táboa_3!BI99-Táboa_4!BI99</f>
        <v>254</v>
      </c>
      <c r="BJ99" s="22">
        <f>+Táboa_3!BJ99-Táboa_4!BJ99</f>
        <v>3</v>
      </c>
      <c r="BK99" s="22">
        <f>+Táboa_3!BK99-Táboa_4!BK99</f>
        <v>5104</v>
      </c>
      <c r="BL99" s="22">
        <f>+Táboa_3!BL99-Táboa_4!BL99</f>
        <v>3448</v>
      </c>
      <c r="BM99" s="22">
        <f>+Táboa_3!BM99-Táboa_4!BM99</f>
        <v>194</v>
      </c>
      <c r="BN99" s="22">
        <f>+Táboa_3!BN99-Táboa_4!BN99</f>
        <v>164</v>
      </c>
      <c r="BO99" s="22">
        <f>+Táboa_3!BO99-Táboa_4!BO99</f>
        <v>686</v>
      </c>
      <c r="BP99" s="22">
        <f>+Táboa_3!BP99-Táboa_4!BP99</f>
        <v>9447</v>
      </c>
      <c r="BQ99" s="22">
        <f>+Táboa_3!BQ99-Táboa_4!BQ99</f>
        <v>11025</v>
      </c>
      <c r="BR99" s="22">
        <f>+Táboa_3!BR99-Táboa_4!BR99</f>
        <v>411</v>
      </c>
      <c r="BS99" s="22">
        <f>+Táboa_3!BS99-Táboa_4!BS99</f>
        <v>35</v>
      </c>
      <c r="BT99" s="22">
        <f>+Táboa_3!BT99-Táboa_4!BT99</f>
        <v>514</v>
      </c>
      <c r="BU99" s="22">
        <f>+Táboa_3!BU99-Táboa_4!BU99</f>
        <v>1257</v>
      </c>
      <c r="BV99" s="76">
        <f>+Táboa_3!BV99-Táboa_4!BV99</f>
        <v>0</v>
      </c>
      <c r="BW99" s="113">
        <f t="shared" si="8"/>
        <v>163187</v>
      </c>
      <c r="BX99" s="60">
        <f>+Táboa_3!BX99-Táboa_4!BX99</f>
        <v>26495</v>
      </c>
      <c r="BY99" s="22">
        <f>+Táboa_3!BY99-Táboa_4!BY99</f>
        <v>0</v>
      </c>
      <c r="BZ99" s="76">
        <f>+Táboa_3!BZ99-Táboa_4!BZ99</f>
        <v>0</v>
      </c>
      <c r="CA99" s="113">
        <f t="shared" si="10"/>
        <v>26495</v>
      </c>
      <c r="CB99" s="60">
        <f>+Táboa_3!CB99-Táboa_4!CB99</f>
        <v>0</v>
      </c>
      <c r="CC99" s="76">
        <f>+Táboa_3!CC99-Táboa_4!CC99</f>
        <v>0</v>
      </c>
      <c r="CD99" s="113">
        <f t="shared" si="11"/>
        <v>0</v>
      </c>
      <c r="CE99" s="60">
        <f>+Táboa_3!CE99-Táboa_4!CE99</f>
        <v>28692</v>
      </c>
      <c r="CF99" s="22">
        <f>+Táboa_3!CF99-Táboa_4!CF99</f>
        <v>5909</v>
      </c>
      <c r="CG99" s="76">
        <f>+Táboa_3!CG99-Táboa_4!CG99</f>
        <v>4940</v>
      </c>
      <c r="CH99" s="113">
        <f t="shared" si="12"/>
        <v>39541</v>
      </c>
      <c r="CI99" s="81">
        <f t="shared" si="13"/>
        <v>66036</v>
      </c>
      <c r="CJ99" s="113">
        <f t="shared" si="9"/>
        <v>229223</v>
      </c>
      <c r="CK99" s="91"/>
      <c r="CL99" s="32"/>
    </row>
    <row r="100" spans="1:90" x14ac:dyDescent="0.2">
      <c r="A100" s="63" t="s">
        <v>284</v>
      </c>
      <c r="B100" s="57" t="s">
        <v>285</v>
      </c>
      <c r="C100" s="60">
        <f>+Táboa_3!C100-Táboa_4!C100</f>
        <v>1399</v>
      </c>
      <c r="D100" s="22">
        <f>+Táboa_3!D100-Táboa_4!D100</f>
        <v>65</v>
      </c>
      <c r="E100" s="22">
        <f>+Táboa_3!E100-Táboa_4!E100</f>
        <v>0</v>
      </c>
      <c r="F100" s="22">
        <f>+Táboa_3!F100-Táboa_4!F100</f>
        <v>0</v>
      </c>
      <c r="G100" s="22">
        <f>+Táboa_3!G100-Táboa_4!G100</f>
        <v>20</v>
      </c>
      <c r="H100" s="22">
        <f>+Táboa_3!H100-Táboa_4!H100</f>
        <v>1796</v>
      </c>
      <c r="I100" s="22">
        <f>+Táboa_3!I100-Táboa_4!I100</f>
        <v>90605</v>
      </c>
      <c r="J100" s="22">
        <f>+Táboa_3!J100-Táboa_4!J100</f>
        <v>2504</v>
      </c>
      <c r="K100" s="22">
        <f>+Táboa_3!K100-Táboa_4!K100</f>
        <v>2931</v>
      </c>
      <c r="L100" s="22">
        <f>+Táboa_3!L100-Táboa_4!L100</f>
        <v>8854</v>
      </c>
      <c r="M100" s="22">
        <f>+Táboa_3!M100-Táboa_4!M100</f>
        <v>4127</v>
      </c>
      <c r="N100" s="22">
        <f>+Táboa_3!N100-Táboa_4!N100</f>
        <v>0</v>
      </c>
      <c r="O100" s="22">
        <f>+Táboa_3!O100-Táboa_4!O100</f>
        <v>1322</v>
      </c>
      <c r="P100" s="22">
        <f>+Táboa_3!P100-Táboa_4!P100</f>
        <v>995</v>
      </c>
      <c r="Q100" s="22">
        <f>+Táboa_3!Q100-Táboa_4!Q100</f>
        <v>2790</v>
      </c>
      <c r="R100" s="22">
        <f>+Táboa_3!R100-Táboa_4!R100</f>
        <v>2103</v>
      </c>
      <c r="S100" s="22">
        <f>+Táboa_3!S100-Táboa_4!S100</f>
        <v>3310</v>
      </c>
      <c r="T100" s="22">
        <f>+Táboa_3!T100-Táboa_4!T100</f>
        <v>0</v>
      </c>
      <c r="U100" s="22">
        <f>+Táboa_3!U100-Táboa_4!U100</f>
        <v>2016</v>
      </c>
      <c r="V100" s="22">
        <f>+Táboa_3!V100-Táboa_4!V100</f>
        <v>9342</v>
      </c>
      <c r="W100" s="22">
        <f>+Táboa_3!W100-Táboa_4!W100</f>
        <v>2284</v>
      </c>
      <c r="X100" s="22">
        <f>+Táboa_3!X100-Táboa_4!X100</f>
        <v>6662</v>
      </c>
      <c r="Y100" s="22">
        <f>+Táboa_3!Y100-Táboa_4!Y100</f>
        <v>14474</v>
      </c>
      <c r="Z100" s="22">
        <f>+Táboa_3!Z100-Táboa_4!Z100</f>
        <v>1817</v>
      </c>
      <c r="AA100" s="22">
        <f>+Táboa_3!AA100-Táboa_4!AA100</f>
        <v>2528</v>
      </c>
      <c r="AB100" s="22">
        <f>+Táboa_3!AB100-Táboa_4!AB100</f>
        <v>5762</v>
      </c>
      <c r="AC100" s="22">
        <f>+Táboa_3!AC100-Táboa_4!AC100</f>
        <v>33375</v>
      </c>
      <c r="AD100" s="22">
        <f>+Táboa_3!AD100-Táboa_4!AD100</f>
        <v>740</v>
      </c>
      <c r="AE100" s="22">
        <f>+Táboa_3!AE100-Táboa_4!AE100</f>
        <v>7425</v>
      </c>
      <c r="AF100" s="22">
        <f>+Táboa_3!AF100-Táboa_4!AF100</f>
        <v>2</v>
      </c>
      <c r="AG100" s="22">
        <f>+Táboa_3!AG100-Táboa_4!AG100</f>
        <v>2535</v>
      </c>
      <c r="AH100" s="22">
        <f>+Táboa_3!AH100-Táboa_4!AH100</f>
        <v>991</v>
      </c>
      <c r="AI100" s="22">
        <f>+Táboa_3!AI100-Táboa_4!AI100</f>
        <v>2062</v>
      </c>
      <c r="AJ100" s="22">
        <f>+Táboa_3!AJ100-Táboa_4!AJ100</f>
        <v>0</v>
      </c>
      <c r="AK100" s="22">
        <f>+Táboa_3!AK100-Táboa_4!AK100</f>
        <v>7437</v>
      </c>
      <c r="AL100" s="22">
        <f>+Táboa_3!AL100-Táboa_4!AL100</f>
        <v>1122</v>
      </c>
      <c r="AM100" s="22">
        <f>+Táboa_3!AM100-Táboa_4!AM100</f>
        <v>16307</v>
      </c>
      <c r="AN100" s="22">
        <f>+Táboa_3!AN100-Táboa_4!AN100</f>
        <v>13971</v>
      </c>
      <c r="AO100" s="22">
        <f>+Táboa_3!AO100-Táboa_4!AO100</f>
        <v>10203</v>
      </c>
      <c r="AP100" s="22">
        <f>+Táboa_3!AP100-Táboa_4!AP100</f>
        <v>5</v>
      </c>
      <c r="AQ100" s="22">
        <f>+Táboa_3!AQ100-Táboa_4!AQ100</f>
        <v>23484</v>
      </c>
      <c r="AR100" s="22">
        <f>+Táboa_3!AR100-Táboa_4!AR100</f>
        <v>607</v>
      </c>
      <c r="AS100" s="22">
        <f>+Táboa_3!AS100-Táboa_4!AS100</f>
        <v>8329</v>
      </c>
      <c r="AT100" s="22">
        <f>+Táboa_3!AT100-Táboa_4!AT100</f>
        <v>2791</v>
      </c>
      <c r="AU100" s="22">
        <f>+Táboa_3!AU100-Táboa_4!AU100</f>
        <v>147</v>
      </c>
      <c r="AV100" s="22">
        <f>+Táboa_3!AV100-Táboa_4!AV100</f>
        <v>184</v>
      </c>
      <c r="AW100" s="22">
        <f>+Táboa_3!AW100-Táboa_4!AW100</f>
        <v>376</v>
      </c>
      <c r="AX100" s="22">
        <f>+Táboa_3!AX100-Táboa_4!AX100</f>
        <v>1853</v>
      </c>
      <c r="AY100" s="22">
        <f>+Táboa_3!AY100-Táboa_4!AY100</f>
        <v>4548</v>
      </c>
      <c r="AZ100" s="22">
        <f>+Táboa_3!AZ100-Táboa_4!AZ100</f>
        <v>21</v>
      </c>
      <c r="BA100" s="22">
        <f>+Táboa_3!BA100-Táboa_4!BA100</f>
        <v>694</v>
      </c>
      <c r="BB100" s="22">
        <f>+Táboa_3!BB100-Táboa_4!BB100</f>
        <v>112</v>
      </c>
      <c r="BC100" s="22">
        <f>+Táboa_3!BC100-Táboa_4!BC100</f>
        <v>268</v>
      </c>
      <c r="BD100" s="22">
        <f>+Táboa_3!BD100-Táboa_4!BD100</f>
        <v>2610</v>
      </c>
      <c r="BE100" s="22">
        <f>+Táboa_3!BE100-Táboa_4!BE100</f>
        <v>36</v>
      </c>
      <c r="BF100" s="22">
        <f>+Táboa_3!BF100-Táboa_4!BF100</f>
        <v>208</v>
      </c>
      <c r="BG100" s="22">
        <f>+Táboa_3!BG100-Táboa_4!BG100</f>
        <v>394</v>
      </c>
      <c r="BH100" s="22">
        <f>+Táboa_3!BH100-Táboa_4!BH100</f>
        <v>330</v>
      </c>
      <c r="BI100" s="22">
        <f>+Táboa_3!BI100-Táboa_4!BI100</f>
        <v>3218</v>
      </c>
      <c r="BJ100" s="22">
        <f>+Táboa_3!BJ100-Táboa_4!BJ100</f>
        <v>258</v>
      </c>
      <c r="BK100" s="22">
        <f>+Táboa_3!BK100-Táboa_4!BK100</f>
        <v>16189</v>
      </c>
      <c r="BL100" s="22">
        <f>+Táboa_3!BL100-Táboa_4!BL100</f>
        <v>468</v>
      </c>
      <c r="BM100" s="22">
        <f>+Táboa_3!BM100-Táboa_4!BM100</f>
        <v>473</v>
      </c>
      <c r="BN100" s="22">
        <f>+Táboa_3!BN100-Táboa_4!BN100</f>
        <v>9</v>
      </c>
      <c r="BO100" s="22">
        <f>+Táboa_3!BO100-Táboa_4!BO100</f>
        <v>7</v>
      </c>
      <c r="BP100" s="22">
        <f>+Táboa_3!BP100-Táboa_4!BP100</f>
        <v>10</v>
      </c>
      <c r="BQ100" s="22">
        <f>+Táboa_3!BQ100-Táboa_4!BQ100</f>
        <v>82</v>
      </c>
      <c r="BR100" s="22">
        <f>+Táboa_3!BR100-Táboa_4!BR100</f>
        <v>20</v>
      </c>
      <c r="BS100" s="22">
        <f>+Táboa_3!BS100-Táboa_4!BS100</f>
        <v>621</v>
      </c>
      <c r="BT100" s="22">
        <f>+Táboa_3!BT100-Táboa_4!BT100</f>
        <v>92</v>
      </c>
      <c r="BU100" s="22">
        <f>+Táboa_3!BU100-Táboa_4!BU100</f>
        <v>658</v>
      </c>
      <c r="BV100" s="76">
        <f>+Táboa_3!BV100-Táboa_4!BV100</f>
        <v>0</v>
      </c>
      <c r="BW100" s="113">
        <f t="shared" si="8"/>
        <v>332978</v>
      </c>
      <c r="BX100" s="60">
        <f>+Táboa_3!BX100-Táboa_4!BX100</f>
        <v>285</v>
      </c>
      <c r="BY100" s="22">
        <f>+Táboa_3!BY100-Táboa_4!BY100</f>
        <v>0</v>
      </c>
      <c r="BZ100" s="76">
        <f>+Táboa_3!BZ100-Táboa_4!BZ100</f>
        <v>0</v>
      </c>
      <c r="CA100" s="113">
        <f t="shared" si="10"/>
        <v>285</v>
      </c>
      <c r="CB100" s="60">
        <f>+Táboa_3!CB100-Táboa_4!CB100</f>
        <v>0</v>
      </c>
      <c r="CC100" s="76">
        <f>+Táboa_3!CC100-Táboa_4!CC100</f>
        <v>0</v>
      </c>
      <c r="CD100" s="113">
        <f t="shared" si="11"/>
        <v>0</v>
      </c>
      <c r="CE100" s="60">
        <f>+Táboa_3!CE100-Táboa_4!CE100</f>
        <v>0</v>
      </c>
      <c r="CF100" s="22">
        <f>+Táboa_3!CF100-Táboa_4!CF100</f>
        <v>0</v>
      </c>
      <c r="CG100" s="76">
        <f>+Táboa_3!CG100-Táboa_4!CG100</f>
        <v>0</v>
      </c>
      <c r="CH100" s="113">
        <f t="shared" si="12"/>
        <v>0</v>
      </c>
      <c r="CI100" s="81">
        <f t="shared" si="13"/>
        <v>285</v>
      </c>
      <c r="CJ100" s="113">
        <f t="shared" si="9"/>
        <v>333263</v>
      </c>
      <c r="CK100" s="91"/>
      <c r="CL100" s="32"/>
    </row>
    <row r="101" spans="1:90" ht="22.5" x14ac:dyDescent="0.2">
      <c r="A101" s="63" t="s">
        <v>286</v>
      </c>
      <c r="B101" s="57" t="s">
        <v>287</v>
      </c>
      <c r="C101" s="60">
        <f>+Táboa_3!C101-Táboa_4!C101</f>
        <v>199</v>
      </c>
      <c r="D101" s="22">
        <f>+Táboa_3!D101-Táboa_4!D101</f>
        <v>253</v>
      </c>
      <c r="E101" s="22">
        <f>+Táboa_3!E101-Táboa_4!E101</f>
        <v>3815</v>
      </c>
      <c r="F101" s="22">
        <f>+Táboa_3!F101-Táboa_4!F101</f>
        <v>0</v>
      </c>
      <c r="G101" s="22">
        <f>+Táboa_3!G101-Táboa_4!G101</f>
        <v>77</v>
      </c>
      <c r="H101" s="22">
        <f>+Táboa_3!H101-Táboa_4!H101</f>
        <v>97</v>
      </c>
      <c r="I101" s="22">
        <f>+Táboa_3!I101-Táboa_4!I101</f>
        <v>536</v>
      </c>
      <c r="J101" s="22">
        <f>+Táboa_3!J101-Táboa_4!J101</f>
        <v>114</v>
      </c>
      <c r="K101" s="22">
        <f>+Táboa_3!K101-Táboa_4!K101</f>
        <v>15</v>
      </c>
      <c r="L101" s="22">
        <f>+Táboa_3!L101-Táboa_4!L101</f>
        <v>175</v>
      </c>
      <c r="M101" s="22">
        <f>+Táboa_3!M101-Táboa_4!M101</f>
        <v>267</v>
      </c>
      <c r="N101" s="22">
        <f>+Táboa_3!N101-Táboa_4!N101</f>
        <v>0</v>
      </c>
      <c r="O101" s="22">
        <f>+Táboa_3!O101-Táboa_4!O101</f>
        <v>74</v>
      </c>
      <c r="P101" s="22">
        <f>+Táboa_3!P101-Táboa_4!P101</f>
        <v>293</v>
      </c>
      <c r="Q101" s="22">
        <f>+Táboa_3!Q101-Táboa_4!Q101</f>
        <v>467</v>
      </c>
      <c r="R101" s="22">
        <f>+Táboa_3!R101-Táboa_4!R101</f>
        <v>53</v>
      </c>
      <c r="S101" s="22">
        <f>+Táboa_3!S101-Táboa_4!S101</f>
        <v>9</v>
      </c>
      <c r="T101" s="22">
        <f>+Táboa_3!T101-Táboa_4!T101</f>
        <v>196</v>
      </c>
      <c r="U101" s="22">
        <f>+Táboa_3!U101-Táboa_4!U101</f>
        <v>359</v>
      </c>
      <c r="V101" s="22">
        <f>+Táboa_3!V101-Táboa_4!V101</f>
        <v>115</v>
      </c>
      <c r="W101" s="22">
        <f>+Táboa_3!W101-Táboa_4!W101</f>
        <v>462</v>
      </c>
      <c r="X101" s="22">
        <f>+Táboa_3!X101-Táboa_4!X101</f>
        <v>30</v>
      </c>
      <c r="Y101" s="22">
        <f>+Táboa_3!Y101-Táboa_4!Y101</f>
        <v>454</v>
      </c>
      <c r="Z101" s="22">
        <f>+Táboa_3!Z101-Táboa_4!Z101</f>
        <v>46</v>
      </c>
      <c r="AA101" s="22">
        <f>+Táboa_3!AA101-Táboa_4!AA101</f>
        <v>240</v>
      </c>
      <c r="AB101" s="22">
        <f>+Táboa_3!AB101-Táboa_4!AB101</f>
        <v>189</v>
      </c>
      <c r="AC101" s="22">
        <f>+Táboa_3!AC101-Táboa_4!AC101</f>
        <v>1764</v>
      </c>
      <c r="AD101" s="22">
        <f>+Táboa_3!AD101-Táboa_4!AD101</f>
        <v>378</v>
      </c>
      <c r="AE101" s="22">
        <f>+Táboa_3!AE101-Táboa_4!AE101</f>
        <v>97</v>
      </c>
      <c r="AF101" s="22">
        <f>+Táboa_3!AF101-Táboa_4!AF101</f>
        <v>44</v>
      </c>
      <c r="AG101" s="22">
        <f>+Táboa_3!AG101-Táboa_4!AG101</f>
        <v>23</v>
      </c>
      <c r="AH101" s="22">
        <f>+Táboa_3!AH101-Táboa_4!AH101</f>
        <v>462</v>
      </c>
      <c r="AI101" s="22">
        <f>+Táboa_3!AI101-Táboa_4!AI101</f>
        <v>514</v>
      </c>
      <c r="AJ101" s="22">
        <f>+Táboa_3!AJ101-Táboa_4!AJ101</f>
        <v>3</v>
      </c>
      <c r="AK101" s="22">
        <f>+Táboa_3!AK101-Táboa_4!AK101</f>
        <v>10347</v>
      </c>
      <c r="AL101" s="22">
        <f>+Táboa_3!AL101-Táboa_4!AL101</f>
        <v>814</v>
      </c>
      <c r="AM101" s="22">
        <f>+Táboa_3!AM101-Táboa_4!AM101</f>
        <v>13473</v>
      </c>
      <c r="AN101" s="22">
        <f>+Táboa_3!AN101-Táboa_4!AN101</f>
        <v>1570</v>
      </c>
      <c r="AO101" s="22">
        <f>+Táboa_3!AO101-Táboa_4!AO101</f>
        <v>2433</v>
      </c>
      <c r="AP101" s="22">
        <f>+Táboa_3!AP101-Táboa_4!AP101</f>
        <v>413</v>
      </c>
      <c r="AQ101" s="22">
        <f>+Táboa_3!AQ101-Táboa_4!AQ101</f>
        <v>1259</v>
      </c>
      <c r="AR101" s="22">
        <f>+Táboa_3!AR101-Táboa_4!AR101</f>
        <v>4</v>
      </c>
      <c r="AS101" s="22">
        <f>+Táboa_3!AS101-Táboa_4!AS101</f>
        <v>206</v>
      </c>
      <c r="AT101" s="22">
        <f>+Táboa_3!AT101-Táboa_4!AT101</f>
        <v>98</v>
      </c>
      <c r="AU101" s="22">
        <f>+Táboa_3!AU101-Táboa_4!AU101</f>
        <v>12</v>
      </c>
      <c r="AV101" s="22">
        <f>+Táboa_3!AV101-Táboa_4!AV101</f>
        <v>140</v>
      </c>
      <c r="AW101" s="22">
        <f>+Táboa_3!AW101-Táboa_4!AW101</f>
        <v>22</v>
      </c>
      <c r="AX101" s="22">
        <f>+Táboa_3!AX101-Táboa_4!AX101</f>
        <v>135</v>
      </c>
      <c r="AY101" s="22">
        <f>+Táboa_3!AY101-Táboa_4!AY101</f>
        <v>466</v>
      </c>
      <c r="AZ101" s="22">
        <f>+Táboa_3!AZ101-Táboa_4!AZ101</f>
        <v>505</v>
      </c>
      <c r="BA101" s="22">
        <f>+Táboa_3!BA101-Táboa_4!BA101</f>
        <v>631</v>
      </c>
      <c r="BB101" s="22">
        <f>+Táboa_3!BB101-Táboa_4!BB101</f>
        <v>211</v>
      </c>
      <c r="BC101" s="22">
        <f>+Táboa_3!BC101-Táboa_4!BC101</f>
        <v>949</v>
      </c>
      <c r="BD101" s="22">
        <f>+Táboa_3!BD101-Táboa_4!BD101</f>
        <v>489</v>
      </c>
      <c r="BE101" s="22">
        <f>+Táboa_3!BE101-Táboa_4!BE101</f>
        <v>54</v>
      </c>
      <c r="BF101" s="22">
        <f>+Táboa_3!BF101-Táboa_4!BF101</f>
        <v>45</v>
      </c>
      <c r="BG101" s="22">
        <f>+Táboa_3!BG101-Táboa_4!BG101</f>
        <v>63</v>
      </c>
      <c r="BH101" s="22">
        <f>+Táboa_3!BH101-Táboa_4!BH101</f>
        <v>69</v>
      </c>
      <c r="BI101" s="22">
        <f>+Táboa_3!BI101-Táboa_4!BI101</f>
        <v>129</v>
      </c>
      <c r="BJ101" s="22">
        <f>+Táboa_3!BJ101-Táboa_4!BJ101</f>
        <v>7716</v>
      </c>
      <c r="BK101" s="22">
        <f>+Táboa_3!BK101-Táboa_4!BK101</f>
        <v>406</v>
      </c>
      <c r="BL101" s="22">
        <f>+Táboa_3!BL101-Táboa_4!BL101</f>
        <v>1583</v>
      </c>
      <c r="BM101" s="22">
        <f>+Táboa_3!BM101-Táboa_4!BM101</f>
        <v>287</v>
      </c>
      <c r="BN101" s="22">
        <f>+Táboa_3!BN101-Táboa_4!BN101</f>
        <v>49</v>
      </c>
      <c r="BO101" s="22">
        <f>+Táboa_3!BO101-Táboa_4!BO101</f>
        <v>200</v>
      </c>
      <c r="BP101" s="22">
        <f>+Táboa_3!BP101-Táboa_4!BP101</f>
        <v>461</v>
      </c>
      <c r="BQ101" s="22">
        <f>+Táboa_3!BQ101-Táboa_4!BQ101</f>
        <v>1350</v>
      </c>
      <c r="BR101" s="22">
        <f>+Táboa_3!BR101-Táboa_4!BR101</f>
        <v>38</v>
      </c>
      <c r="BS101" s="22">
        <f>+Táboa_3!BS101-Táboa_4!BS101</f>
        <v>76</v>
      </c>
      <c r="BT101" s="22">
        <f>+Táboa_3!BT101-Táboa_4!BT101</f>
        <v>12</v>
      </c>
      <c r="BU101" s="22">
        <f>+Táboa_3!BU101-Táboa_4!BU101</f>
        <v>71</v>
      </c>
      <c r="BV101" s="76">
        <f>+Táboa_3!BV101-Táboa_4!BV101</f>
        <v>0</v>
      </c>
      <c r="BW101" s="113">
        <f t="shared" si="8"/>
        <v>58606</v>
      </c>
      <c r="BX101" s="60">
        <f>+Táboa_3!BX101-Táboa_4!BX101</f>
        <v>116742</v>
      </c>
      <c r="BY101" s="22">
        <f>+Táboa_3!BY101-Táboa_4!BY101</f>
        <v>0</v>
      </c>
      <c r="BZ101" s="76">
        <f>+Táboa_3!BZ101-Táboa_4!BZ101</f>
        <v>0</v>
      </c>
      <c r="CA101" s="113">
        <f t="shared" si="10"/>
        <v>116742</v>
      </c>
      <c r="CB101" s="60">
        <f>+Táboa_3!CB101-Táboa_4!CB101</f>
        <v>0</v>
      </c>
      <c r="CC101" s="76">
        <f>+Táboa_3!CC101-Táboa_4!CC101</f>
        <v>0</v>
      </c>
      <c r="CD101" s="113">
        <f t="shared" si="11"/>
        <v>0</v>
      </c>
      <c r="CE101" s="60">
        <f>+Táboa_3!CE101-Táboa_4!CE101</f>
        <v>0</v>
      </c>
      <c r="CF101" s="22">
        <f>+Táboa_3!CF101-Táboa_4!CF101</f>
        <v>0</v>
      </c>
      <c r="CG101" s="76">
        <f>+Táboa_3!CG101-Táboa_4!CG101</f>
        <v>0</v>
      </c>
      <c r="CH101" s="113">
        <f t="shared" si="12"/>
        <v>0</v>
      </c>
      <c r="CI101" s="81">
        <f t="shared" si="13"/>
        <v>116742</v>
      </c>
      <c r="CJ101" s="113">
        <f t="shared" si="9"/>
        <v>175348</v>
      </c>
      <c r="CK101" s="91"/>
      <c r="CL101" s="32"/>
    </row>
    <row r="102" spans="1:90" ht="45" x14ac:dyDescent="0.2">
      <c r="A102" s="63" t="s">
        <v>330</v>
      </c>
      <c r="B102" s="57" t="s">
        <v>331</v>
      </c>
      <c r="C102" s="60">
        <f>+Táboa_3!C102-Táboa_4!C102</f>
        <v>2485</v>
      </c>
      <c r="D102" s="22">
        <f>+Táboa_3!D102-Táboa_4!D102</f>
        <v>17144</v>
      </c>
      <c r="E102" s="22">
        <f>+Táboa_3!E102-Táboa_4!E102</f>
        <v>1798</v>
      </c>
      <c r="F102" s="22">
        <f>+Táboa_3!F102-Táboa_4!F102</f>
        <v>383</v>
      </c>
      <c r="G102" s="22">
        <f>+Táboa_3!G102-Táboa_4!G102</f>
        <v>3110</v>
      </c>
      <c r="H102" s="22">
        <f>+Táboa_3!H102-Táboa_4!H102</f>
        <v>3463</v>
      </c>
      <c r="I102" s="22">
        <f>+Táboa_3!I102-Táboa_4!I102</f>
        <v>7871</v>
      </c>
      <c r="J102" s="22">
        <f>+Táboa_3!J102-Táboa_4!J102</f>
        <v>3632</v>
      </c>
      <c r="K102" s="22">
        <f>+Táboa_3!K102-Táboa_4!K102</f>
        <v>4398</v>
      </c>
      <c r="L102" s="22">
        <f>+Táboa_3!L102-Táboa_4!L102</f>
        <v>5165</v>
      </c>
      <c r="M102" s="22">
        <f>+Táboa_3!M102-Táboa_4!M102</f>
        <v>5185</v>
      </c>
      <c r="N102" s="22">
        <f>+Táboa_3!N102-Táboa_4!N102</f>
        <v>0</v>
      </c>
      <c r="O102" s="22">
        <f>+Táboa_3!O102-Táboa_4!O102</f>
        <v>1542</v>
      </c>
      <c r="P102" s="22">
        <f>+Táboa_3!P102-Táboa_4!P102</f>
        <v>8700</v>
      </c>
      <c r="Q102" s="22">
        <f>+Táboa_3!Q102-Táboa_4!Q102</f>
        <v>6861</v>
      </c>
      <c r="R102" s="22">
        <f>+Táboa_3!R102-Táboa_4!R102</f>
        <v>3070</v>
      </c>
      <c r="S102" s="22">
        <f>+Táboa_3!S102-Táboa_4!S102</f>
        <v>1225</v>
      </c>
      <c r="T102" s="22">
        <f>+Táboa_3!T102-Táboa_4!T102</f>
        <v>432</v>
      </c>
      <c r="U102" s="22">
        <f>+Táboa_3!U102-Táboa_4!U102</f>
        <v>7319</v>
      </c>
      <c r="V102" s="22">
        <f>+Táboa_3!V102-Táboa_4!V102</f>
        <v>10653</v>
      </c>
      <c r="W102" s="22">
        <f>+Táboa_3!W102-Táboa_4!W102</f>
        <v>11207</v>
      </c>
      <c r="X102" s="22">
        <f>+Táboa_3!X102-Táboa_4!X102</f>
        <v>11643</v>
      </c>
      <c r="Y102" s="22">
        <f>+Táboa_3!Y102-Táboa_4!Y102</f>
        <v>12036</v>
      </c>
      <c r="Z102" s="22">
        <f>+Táboa_3!Z102-Táboa_4!Z102</f>
        <v>2102</v>
      </c>
      <c r="AA102" s="22">
        <f>+Táboa_3!AA102-Táboa_4!AA102</f>
        <v>5400</v>
      </c>
      <c r="AB102" s="22">
        <f>+Táboa_3!AB102-Táboa_4!AB102</f>
        <v>5811</v>
      </c>
      <c r="AC102" s="22">
        <f>+Táboa_3!AC102-Táboa_4!AC102</f>
        <v>35020</v>
      </c>
      <c r="AD102" s="22">
        <f>+Táboa_3!AD102-Táboa_4!AD102</f>
        <v>5070</v>
      </c>
      <c r="AE102" s="22">
        <f>+Táboa_3!AE102-Táboa_4!AE102</f>
        <v>3424</v>
      </c>
      <c r="AF102" s="22">
        <f>+Táboa_3!AF102-Táboa_4!AF102</f>
        <v>1447</v>
      </c>
      <c r="AG102" s="22">
        <f>+Táboa_3!AG102-Táboa_4!AG102</f>
        <v>6595</v>
      </c>
      <c r="AH102" s="22">
        <f>+Táboa_3!AH102-Táboa_4!AH102</f>
        <v>27767</v>
      </c>
      <c r="AI102" s="22">
        <f>+Táboa_3!AI102-Táboa_4!AI102</f>
        <v>8797</v>
      </c>
      <c r="AJ102" s="22">
        <f>+Táboa_3!AJ102-Táboa_4!AJ102</f>
        <v>9020</v>
      </c>
      <c r="AK102" s="22">
        <f>+Táboa_3!AK102-Táboa_4!AK102</f>
        <v>9556</v>
      </c>
      <c r="AL102" s="22">
        <f>+Táboa_3!AL102-Táboa_4!AL102</f>
        <v>19844</v>
      </c>
      <c r="AM102" s="22">
        <f>+Táboa_3!AM102-Táboa_4!AM102</f>
        <v>136241</v>
      </c>
      <c r="AN102" s="22">
        <f>+Táboa_3!AN102-Táboa_4!AN102</f>
        <v>33664</v>
      </c>
      <c r="AO102" s="22">
        <f>+Táboa_3!AO102-Táboa_4!AO102</f>
        <v>18846</v>
      </c>
      <c r="AP102" s="22">
        <f>+Táboa_3!AP102-Táboa_4!AP102</f>
        <v>873</v>
      </c>
      <c r="AQ102" s="22">
        <f>+Táboa_3!AQ102-Táboa_4!AQ102</f>
        <v>12504</v>
      </c>
      <c r="AR102" s="22">
        <f>+Táboa_3!AR102-Táboa_4!AR102</f>
        <v>222</v>
      </c>
      <c r="AS102" s="22">
        <f>+Táboa_3!AS102-Táboa_4!AS102</f>
        <v>6051</v>
      </c>
      <c r="AT102" s="22">
        <f>+Táboa_3!AT102-Táboa_4!AT102</f>
        <v>14589</v>
      </c>
      <c r="AU102" s="22">
        <f>+Táboa_3!AU102-Táboa_4!AU102</f>
        <v>3018</v>
      </c>
      <c r="AV102" s="22">
        <f>+Táboa_3!AV102-Táboa_4!AV102</f>
        <v>1593</v>
      </c>
      <c r="AW102" s="22">
        <f>+Táboa_3!AW102-Táboa_4!AW102</f>
        <v>4299</v>
      </c>
      <c r="AX102" s="22">
        <f>+Táboa_3!AX102-Táboa_4!AX102</f>
        <v>11433</v>
      </c>
      <c r="AY102" s="22">
        <f>+Táboa_3!AY102-Táboa_4!AY102</f>
        <v>49956</v>
      </c>
      <c r="AZ102" s="22">
        <f>+Táboa_3!AZ102-Táboa_4!AZ102</f>
        <v>10836</v>
      </c>
      <c r="BA102" s="22">
        <f>+Táboa_3!BA102-Táboa_4!BA102</f>
        <v>12412</v>
      </c>
      <c r="BB102" s="22">
        <f>+Táboa_3!BB102-Táboa_4!BB102</f>
        <v>29009</v>
      </c>
      <c r="BC102" s="22">
        <f>+Táboa_3!BC102-Táboa_4!BC102</f>
        <v>21192</v>
      </c>
      <c r="BD102" s="22">
        <f>+Táboa_3!BD102-Táboa_4!BD102</f>
        <v>6351</v>
      </c>
      <c r="BE102" s="22">
        <f>+Táboa_3!BE102-Táboa_4!BE102</f>
        <v>5786</v>
      </c>
      <c r="BF102" s="22">
        <f>+Táboa_3!BF102-Táboa_4!BF102</f>
        <v>1307</v>
      </c>
      <c r="BG102" s="22">
        <f>+Táboa_3!BG102-Táboa_4!BG102</f>
        <v>2728</v>
      </c>
      <c r="BH102" s="22">
        <f>+Táboa_3!BH102-Táboa_4!BH102</f>
        <v>2194</v>
      </c>
      <c r="BI102" s="22">
        <f>+Táboa_3!BI102-Táboa_4!BI102</f>
        <v>2360</v>
      </c>
      <c r="BJ102" s="22">
        <f>+Táboa_3!BJ102-Táboa_4!BJ102</f>
        <v>1205</v>
      </c>
      <c r="BK102" s="22">
        <f>+Táboa_3!BK102-Táboa_4!BK102</f>
        <v>93879</v>
      </c>
      <c r="BL102" s="22">
        <f>+Táboa_3!BL102-Táboa_4!BL102</f>
        <v>206308</v>
      </c>
      <c r="BM102" s="22">
        <f>+Táboa_3!BM102-Táboa_4!BM102</f>
        <v>7365</v>
      </c>
      <c r="BN102" s="22">
        <f>+Táboa_3!BN102-Táboa_4!BN102</f>
        <v>40504</v>
      </c>
      <c r="BO102" s="22">
        <f>+Táboa_3!BO102-Táboa_4!BO102</f>
        <v>48964</v>
      </c>
      <c r="BP102" s="22">
        <f>+Táboa_3!BP102-Táboa_4!BP102</f>
        <v>112512</v>
      </c>
      <c r="BQ102" s="22">
        <f>+Táboa_3!BQ102-Táboa_4!BQ102</f>
        <v>5779</v>
      </c>
      <c r="BR102" s="22">
        <f>+Táboa_3!BR102-Táboa_4!BR102</f>
        <v>35361</v>
      </c>
      <c r="BS102" s="22">
        <f>+Táboa_3!BS102-Táboa_4!BS102</f>
        <v>7365</v>
      </c>
      <c r="BT102" s="22">
        <f>+Táboa_3!BT102-Táboa_4!BT102</f>
        <v>685</v>
      </c>
      <c r="BU102" s="22">
        <f>+Táboa_3!BU102-Táboa_4!BU102</f>
        <v>15298</v>
      </c>
      <c r="BV102" s="76">
        <f>+Táboa_3!BV102-Táboa_4!BV102</f>
        <v>0</v>
      </c>
      <c r="BW102" s="113">
        <f t="shared" si="8"/>
        <v>1231864</v>
      </c>
      <c r="BX102" s="60">
        <f>+Táboa_3!BX102-Táboa_4!BX102</f>
        <v>18216</v>
      </c>
      <c r="BY102" s="22">
        <f>+Táboa_3!BY102-Táboa_4!BY102</f>
        <v>0</v>
      </c>
      <c r="BZ102" s="76">
        <f>+Táboa_3!BZ102-Táboa_4!BZ102</f>
        <v>3612</v>
      </c>
      <c r="CA102" s="113">
        <f t="shared" si="10"/>
        <v>21828</v>
      </c>
      <c r="CB102" s="60">
        <f>+Táboa_3!CB102-Táboa_4!CB102</f>
        <v>0</v>
      </c>
      <c r="CC102" s="76">
        <f>+Táboa_3!CC102-Táboa_4!CC102</f>
        <v>0</v>
      </c>
      <c r="CD102" s="113">
        <f t="shared" si="11"/>
        <v>0</v>
      </c>
      <c r="CE102" s="60">
        <f>+Táboa_3!CE102-Táboa_4!CE102</f>
        <v>0</v>
      </c>
      <c r="CF102" s="22">
        <f>+Táboa_3!CF102-Táboa_4!CF102</f>
        <v>0</v>
      </c>
      <c r="CG102" s="76">
        <f>+Táboa_3!CG102-Táboa_4!CG102</f>
        <v>0</v>
      </c>
      <c r="CH102" s="113">
        <f t="shared" si="12"/>
        <v>0</v>
      </c>
      <c r="CI102" s="81">
        <f t="shared" si="13"/>
        <v>21828</v>
      </c>
      <c r="CJ102" s="113">
        <f t="shared" si="9"/>
        <v>1253692</v>
      </c>
      <c r="CK102" s="91"/>
      <c r="CL102" s="32"/>
    </row>
    <row r="103" spans="1:90" ht="22.5" x14ac:dyDescent="0.2">
      <c r="A103" s="63" t="s">
        <v>288</v>
      </c>
      <c r="B103" s="57" t="s">
        <v>289</v>
      </c>
      <c r="C103" s="60">
        <f>+Táboa_3!C103-Táboa_4!C103</f>
        <v>0</v>
      </c>
      <c r="D103" s="22">
        <f>+Táboa_3!D103-Táboa_4!D103</f>
        <v>0</v>
      </c>
      <c r="E103" s="22">
        <f>+Táboa_3!E103-Táboa_4!E103</f>
        <v>0</v>
      </c>
      <c r="F103" s="22">
        <f>+Táboa_3!F103-Táboa_4!F103</f>
        <v>0</v>
      </c>
      <c r="G103" s="22">
        <f>+Táboa_3!G103-Táboa_4!G103</f>
        <v>0</v>
      </c>
      <c r="H103" s="22">
        <f>+Táboa_3!H103-Táboa_4!H103</f>
        <v>0</v>
      </c>
      <c r="I103" s="22">
        <f>+Táboa_3!I103-Táboa_4!I103</f>
        <v>0</v>
      </c>
      <c r="J103" s="22">
        <f>+Táboa_3!J103-Táboa_4!J103</f>
        <v>0</v>
      </c>
      <c r="K103" s="22">
        <f>+Táboa_3!K103-Táboa_4!K103</f>
        <v>0</v>
      </c>
      <c r="L103" s="22">
        <f>+Táboa_3!L103-Táboa_4!L103</f>
        <v>0</v>
      </c>
      <c r="M103" s="22">
        <f>+Táboa_3!M103-Táboa_4!M103</f>
        <v>0</v>
      </c>
      <c r="N103" s="22">
        <f>+Táboa_3!N103-Táboa_4!N103</f>
        <v>0</v>
      </c>
      <c r="O103" s="22">
        <f>+Táboa_3!O103-Táboa_4!O103</f>
        <v>0</v>
      </c>
      <c r="P103" s="22">
        <f>+Táboa_3!P103-Táboa_4!P103</f>
        <v>0</v>
      </c>
      <c r="Q103" s="22">
        <f>+Táboa_3!Q103-Táboa_4!Q103</f>
        <v>0</v>
      </c>
      <c r="R103" s="22">
        <f>+Táboa_3!R103-Táboa_4!R103</f>
        <v>0</v>
      </c>
      <c r="S103" s="22">
        <f>+Táboa_3!S103-Táboa_4!S103</f>
        <v>0</v>
      </c>
      <c r="T103" s="22">
        <f>+Táboa_3!T103-Táboa_4!T103</f>
        <v>0</v>
      </c>
      <c r="U103" s="22">
        <f>+Táboa_3!U103-Táboa_4!U103</f>
        <v>0</v>
      </c>
      <c r="V103" s="22">
        <f>+Táboa_3!V103-Táboa_4!V103</f>
        <v>0</v>
      </c>
      <c r="W103" s="22">
        <f>+Táboa_3!W103-Táboa_4!W103</f>
        <v>0</v>
      </c>
      <c r="X103" s="22">
        <f>+Táboa_3!X103-Táboa_4!X103</f>
        <v>0</v>
      </c>
      <c r="Y103" s="22">
        <f>+Táboa_3!Y103-Táboa_4!Y103</f>
        <v>0</v>
      </c>
      <c r="Z103" s="22">
        <f>+Táboa_3!Z103-Táboa_4!Z103</f>
        <v>0</v>
      </c>
      <c r="AA103" s="22">
        <f>+Táboa_3!AA103-Táboa_4!AA103</f>
        <v>0</v>
      </c>
      <c r="AB103" s="22">
        <f>+Táboa_3!AB103-Táboa_4!AB103</f>
        <v>0</v>
      </c>
      <c r="AC103" s="22">
        <f>+Táboa_3!AC103-Táboa_4!AC103</f>
        <v>0</v>
      </c>
      <c r="AD103" s="22">
        <f>+Táboa_3!AD103-Táboa_4!AD103</f>
        <v>0</v>
      </c>
      <c r="AE103" s="22">
        <f>+Táboa_3!AE103-Táboa_4!AE103</f>
        <v>0</v>
      </c>
      <c r="AF103" s="22">
        <f>+Táboa_3!AF103-Táboa_4!AF103</f>
        <v>0</v>
      </c>
      <c r="AG103" s="22">
        <f>+Táboa_3!AG103-Táboa_4!AG103</f>
        <v>0</v>
      </c>
      <c r="AH103" s="22">
        <f>+Táboa_3!AH103-Táboa_4!AH103</f>
        <v>0</v>
      </c>
      <c r="AI103" s="22">
        <f>+Táboa_3!AI103-Táboa_4!AI103</f>
        <v>0</v>
      </c>
      <c r="AJ103" s="22">
        <f>+Táboa_3!AJ103-Táboa_4!AJ103</f>
        <v>0</v>
      </c>
      <c r="AK103" s="22">
        <f>+Táboa_3!AK103-Táboa_4!AK103</f>
        <v>0</v>
      </c>
      <c r="AL103" s="22">
        <f>+Táboa_3!AL103-Táboa_4!AL103</f>
        <v>0</v>
      </c>
      <c r="AM103" s="22">
        <f>+Táboa_3!AM103-Táboa_4!AM103</f>
        <v>0</v>
      </c>
      <c r="AN103" s="22">
        <f>+Táboa_3!AN103-Táboa_4!AN103</f>
        <v>0</v>
      </c>
      <c r="AO103" s="22">
        <f>+Táboa_3!AO103-Táboa_4!AO103</f>
        <v>0</v>
      </c>
      <c r="AP103" s="22">
        <f>+Táboa_3!AP103-Táboa_4!AP103</f>
        <v>0</v>
      </c>
      <c r="AQ103" s="22">
        <f>+Táboa_3!AQ103-Táboa_4!AQ103</f>
        <v>0</v>
      </c>
      <c r="AR103" s="22">
        <f>+Táboa_3!AR103-Táboa_4!AR103</f>
        <v>0</v>
      </c>
      <c r="AS103" s="22">
        <f>+Táboa_3!AS103-Táboa_4!AS103</f>
        <v>0</v>
      </c>
      <c r="AT103" s="22">
        <f>+Táboa_3!AT103-Táboa_4!AT103</f>
        <v>0</v>
      </c>
      <c r="AU103" s="22">
        <f>+Táboa_3!AU103-Táboa_4!AU103</f>
        <v>0</v>
      </c>
      <c r="AV103" s="22">
        <f>+Táboa_3!AV103-Táboa_4!AV103</f>
        <v>0</v>
      </c>
      <c r="AW103" s="22">
        <f>+Táboa_3!AW103-Táboa_4!AW103</f>
        <v>0</v>
      </c>
      <c r="AX103" s="22">
        <f>+Táboa_3!AX103-Táboa_4!AX103</f>
        <v>0</v>
      </c>
      <c r="AY103" s="22">
        <f>+Táboa_3!AY103-Táboa_4!AY103</f>
        <v>0</v>
      </c>
      <c r="AZ103" s="22">
        <f>+Táboa_3!AZ103-Táboa_4!AZ103</f>
        <v>0</v>
      </c>
      <c r="BA103" s="22">
        <f>+Táboa_3!BA103-Táboa_4!BA103</f>
        <v>0</v>
      </c>
      <c r="BB103" s="22">
        <f>+Táboa_3!BB103-Táboa_4!BB103</f>
        <v>0</v>
      </c>
      <c r="BC103" s="22">
        <f>+Táboa_3!BC103-Táboa_4!BC103</f>
        <v>0</v>
      </c>
      <c r="BD103" s="22">
        <f>+Táboa_3!BD103-Táboa_4!BD103</f>
        <v>0</v>
      </c>
      <c r="BE103" s="22">
        <f>+Táboa_3!BE103-Táboa_4!BE103</f>
        <v>0</v>
      </c>
      <c r="BF103" s="22">
        <f>+Táboa_3!BF103-Táboa_4!BF103</f>
        <v>0</v>
      </c>
      <c r="BG103" s="22">
        <f>+Táboa_3!BG103-Táboa_4!BG103</f>
        <v>0</v>
      </c>
      <c r="BH103" s="22">
        <f>+Táboa_3!BH103-Táboa_4!BH103</f>
        <v>0</v>
      </c>
      <c r="BI103" s="22">
        <f>+Táboa_3!BI103-Táboa_4!BI103</f>
        <v>0</v>
      </c>
      <c r="BJ103" s="22">
        <f>+Táboa_3!BJ103-Táboa_4!BJ103</f>
        <v>0</v>
      </c>
      <c r="BK103" s="22">
        <f>+Táboa_3!BK103-Táboa_4!BK103</f>
        <v>0</v>
      </c>
      <c r="BL103" s="22">
        <f>+Táboa_3!BL103-Táboa_4!BL103</f>
        <v>0</v>
      </c>
      <c r="BM103" s="22">
        <f>+Táboa_3!BM103-Táboa_4!BM103</f>
        <v>0</v>
      </c>
      <c r="BN103" s="22">
        <f>+Táboa_3!BN103-Táboa_4!BN103</f>
        <v>0</v>
      </c>
      <c r="BO103" s="22">
        <f>+Táboa_3!BO103-Táboa_4!BO103</f>
        <v>0</v>
      </c>
      <c r="BP103" s="22">
        <f>+Táboa_3!BP103-Táboa_4!BP103</f>
        <v>0</v>
      </c>
      <c r="BQ103" s="22">
        <f>+Táboa_3!BQ103-Táboa_4!BQ103</f>
        <v>0</v>
      </c>
      <c r="BR103" s="22">
        <f>+Táboa_3!BR103-Táboa_4!BR103</f>
        <v>0</v>
      </c>
      <c r="BS103" s="22">
        <f>+Táboa_3!BS103-Táboa_4!BS103</f>
        <v>0</v>
      </c>
      <c r="BT103" s="22">
        <f>+Táboa_3!BT103-Táboa_4!BT103</f>
        <v>0</v>
      </c>
      <c r="BU103" s="22">
        <f>+Táboa_3!BU103-Táboa_4!BU103</f>
        <v>0</v>
      </c>
      <c r="BV103" s="76">
        <f>+Táboa_3!BV103-Táboa_4!BV103</f>
        <v>0</v>
      </c>
      <c r="BW103" s="113">
        <f t="shared" ref="BW103:BW116" si="14">SUM(C103:BV103)</f>
        <v>0</v>
      </c>
      <c r="BX103" s="60">
        <f>+Táboa_3!BX103-Táboa_4!BX103</f>
        <v>39493</v>
      </c>
      <c r="BY103" s="22">
        <f>+Táboa_3!BY103-Táboa_4!BY103</f>
        <v>0</v>
      </c>
      <c r="BZ103" s="76">
        <f>+Táboa_3!BZ103-Táboa_4!BZ103</f>
        <v>4357566</v>
      </c>
      <c r="CA103" s="113">
        <f t="shared" si="10"/>
        <v>4397059</v>
      </c>
      <c r="CB103" s="60">
        <f>+Táboa_3!CB103-Táboa_4!CB103</f>
        <v>0</v>
      </c>
      <c r="CC103" s="76">
        <f>+Táboa_3!CC103-Táboa_4!CC103</f>
        <v>0</v>
      </c>
      <c r="CD103" s="113">
        <f t="shared" si="11"/>
        <v>0</v>
      </c>
      <c r="CE103" s="60">
        <f>+Táboa_3!CE103-Táboa_4!CE103</f>
        <v>0</v>
      </c>
      <c r="CF103" s="22">
        <f>+Táboa_3!CF103-Táboa_4!CF103</f>
        <v>0</v>
      </c>
      <c r="CG103" s="76">
        <f>+Táboa_3!CG103-Táboa_4!CG103</f>
        <v>0</v>
      </c>
      <c r="CH103" s="113">
        <f t="shared" si="12"/>
        <v>0</v>
      </c>
      <c r="CI103" s="81">
        <f t="shared" si="13"/>
        <v>4397059</v>
      </c>
      <c r="CJ103" s="113">
        <f t="shared" ref="CJ103:CJ117" si="15">CI103+BW103</f>
        <v>4397059</v>
      </c>
      <c r="CK103" s="91"/>
      <c r="CL103" s="32"/>
    </row>
    <row r="104" spans="1:90" x14ac:dyDescent="0.2">
      <c r="A104" s="63" t="s">
        <v>290</v>
      </c>
      <c r="B104" s="57" t="s">
        <v>291</v>
      </c>
      <c r="C104" s="60">
        <f>+Táboa_3!C104-Táboa_4!C104</f>
        <v>167</v>
      </c>
      <c r="D104" s="22">
        <f>+Táboa_3!D104-Táboa_4!D104</f>
        <v>788</v>
      </c>
      <c r="E104" s="22">
        <f>+Táboa_3!E104-Táboa_4!E104</f>
        <v>54</v>
      </c>
      <c r="F104" s="22">
        <f>+Táboa_3!F104-Táboa_4!F104</f>
        <v>0</v>
      </c>
      <c r="G104" s="22">
        <f>+Táboa_3!G104-Táboa_4!G104</f>
        <v>482</v>
      </c>
      <c r="H104" s="22">
        <f>+Táboa_3!H104-Táboa_4!H104</f>
        <v>605</v>
      </c>
      <c r="I104" s="22">
        <f>+Táboa_3!I104-Táboa_4!I104</f>
        <v>1377</v>
      </c>
      <c r="J104" s="22">
        <f>+Táboa_3!J104-Táboa_4!J104</f>
        <v>452</v>
      </c>
      <c r="K104" s="22">
        <f>+Táboa_3!K104-Táboa_4!K104</f>
        <v>194</v>
      </c>
      <c r="L104" s="22">
        <f>+Táboa_3!L104-Táboa_4!L104</f>
        <v>862</v>
      </c>
      <c r="M104" s="22">
        <f>+Táboa_3!M104-Táboa_4!M104</f>
        <v>955</v>
      </c>
      <c r="N104" s="22">
        <f>+Táboa_3!N104-Táboa_4!N104</f>
        <v>0</v>
      </c>
      <c r="O104" s="22">
        <f>+Táboa_3!O104-Táboa_4!O104</f>
        <v>127</v>
      </c>
      <c r="P104" s="22">
        <f>+Táboa_3!P104-Táboa_4!P104</f>
        <v>1049</v>
      </c>
      <c r="Q104" s="22">
        <f>+Táboa_3!Q104-Táboa_4!Q104</f>
        <v>405</v>
      </c>
      <c r="R104" s="22">
        <f>+Táboa_3!R104-Táboa_4!R104</f>
        <v>552</v>
      </c>
      <c r="S104" s="22">
        <f>+Táboa_3!S104-Táboa_4!S104</f>
        <v>18</v>
      </c>
      <c r="T104" s="22">
        <f>+Táboa_3!T104-Táboa_4!T104</f>
        <v>561</v>
      </c>
      <c r="U104" s="22">
        <f>+Táboa_3!U104-Táboa_4!U104</f>
        <v>707</v>
      </c>
      <c r="V104" s="22">
        <f>+Táboa_3!V104-Táboa_4!V104</f>
        <v>416</v>
      </c>
      <c r="W104" s="22">
        <f>+Táboa_3!W104-Táboa_4!W104</f>
        <v>875</v>
      </c>
      <c r="X104" s="22">
        <f>+Táboa_3!X104-Táboa_4!X104</f>
        <v>96</v>
      </c>
      <c r="Y104" s="22">
        <f>+Táboa_3!Y104-Táboa_4!Y104</f>
        <v>2561</v>
      </c>
      <c r="Z104" s="22">
        <f>+Táboa_3!Z104-Táboa_4!Z104</f>
        <v>267</v>
      </c>
      <c r="AA104" s="22">
        <f>+Táboa_3!AA104-Táboa_4!AA104</f>
        <v>165</v>
      </c>
      <c r="AB104" s="22">
        <f>+Táboa_3!AB104-Táboa_4!AB104</f>
        <v>1731</v>
      </c>
      <c r="AC104" s="22">
        <f>+Táboa_3!AC104-Táboa_4!AC104</f>
        <v>3431</v>
      </c>
      <c r="AD104" s="22">
        <f>+Táboa_3!AD104-Táboa_4!AD104</f>
        <v>2474</v>
      </c>
      <c r="AE104" s="22">
        <f>+Táboa_3!AE104-Táboa_4!AE104</f>
        <v>702</v>
      </c>
      <c r="AF104" s="22">
        <f>+Táboa_3!AF104-Táboa_4!AF104</f>
        <v>244</v>
      </c>
      <c r="AG104" s="22">
        <f>+Táboa_3!AG104-Táboa_4!AG104</f>
        <v>654</v>
      </c>
      <c r="AH104" s="22">
        <f>+Táboa_3!AH104-Táboa_4!AH104</f>
        <v>19642</v>
      </c>
      <c r="AI104" s="22">
        <f>+Táboa_3!AI104-Táboa_4!AI104</f>
        <v>2381</v>
      </c>
      <c r="AJ104" s="22">
        <f>+Táboa_3!AJ104-Táboa_4!AJ104</f>
        <v>1015</v>
      </c>
      <c r="AK104" s="22">
        <f>+Táboa_3!AK104-Táboa_4!AK104</f>
        <v>6637</v>
      </c>
      <c r="AL104" s="22">
        <f>+Táboa_3!AL104-Táboa_4!AL104</f>
        <v>804</v>
      </c>
      <c r="AM104" s="22">
        <f>+Táboa_3!AM104-Táboa_4!AM104</f>
        <v>13230</v>
      </c>
      <c r="AN104" s="22">
        <f>+Táboa_3!AN104-Táboa_4!AN104</f>
        <v>8888</v>
      </c>
      <c r="AO104" s="22">
        <f>+Táboa_3!AO104-Táboa_4!AO104</f>
        <v>4515</v>
      </c>
      <c r="AP104" s="22">
        <f>+Táboa_3!AP104-Táboa_4!AP104</f>
        <v>11021</v>
      </c>
      <c r="AQ104" s="22">
        <f>+Táboa_3!AQ104-Táboa_4!AQ104</f>
        <v>709</v>
      </c>
      <c r="AR104" s="22">
        <f>+Táboa_3!AR104-Táboa_4!AR104</f>
        <v>106</v>
      </c>
      <c r="AS104" s="22">
        <f>+Táboa_3!AS104-Táboa_4!AS104</f>
        <v>972</v>
      </c>
      <c r="AT104" s="22">
        <f>+Táboa_3!AT104-Táboa_4!AT104</f>
        <v>2712</v>
      </c>
      <c r="AU104" s="22">
        <f>+Táboa_3!AU104-Táboa_4!AU104</f>
        <v>137</v>
      </c>
      <c r="AV104" s="22">
        <f>+Táboa_3!AV104-Táboa_4!AV104</f>
        <v>88</v>
      </c>
      <c r="AW104" s="22">
        <f>+Táboa_3!AW104-Táboa_4!AW104</f>
        <v>164</v>
      </c>
      <c r="AX104" s="22">
        <f>+Táboa_3!AX104-Táboa_4!AX104</f>
        <v>1727</v>
      </c>
      <c r="AY104" s="22">
        <f>+Táboa_3!AY104-Táboa_4!AY104</f>
        <v>5025</v>
      </c>
      <c r="AZ104" s="22">
        <f>+Táboa_3!AZ104-Táboa_4!AZ104</f>
        <v>1072</v>
      </c>
      <c r="BA104" s="22">
        <f>+Táboa_3!BA104-Táboa_4!BA104</f>
        <v>1315</v>
      </c>
      <c r="BB104" s="22">
        <f>+Táboa_3!BB104-Táboa_4!BB104</f>
        <v>2619</v>
      </c>
      <c r="BC104" s="22">
        <f>+Táboa_3!BC104-Táboa_4!BC104</f>
        <v>9647</v>
      </c>
      <c r="BD104" s="22">
        <f>+Táboa_3!BD104-Táboa_4!BD104</f>
        <v>6322</v>
      </c>
      <c r="BE104" s="22">
        <f>+Táboa_3!BE104-Táboa_4!BE104</f>
        <v>848</v>
      </c>
      <c r="BF104" s="22">
        <f>+Táboa_3!BF104-Táboa_4!BF104</f>
        <v>254</v>
      </c>
      <c r="BG104" s="22">
        <f>+Táboa_3!BG104-Táboa_4!BG104</f>
        <v>1865</v>
      </c>
      <c r="BH104" s="22">
        <f>+Táboa_3!BH104-Táboa_4!BH104</f>
        <v>622</v>
      </c>
      <c r="BI104" s="22">
        <f>+Táboa_3!BI104-Táboa_4!BI104</f>
        <v>387</v>
      </c>
      <c r="BJ104" s="22">
        <f>+Táboa_3!BJ104-Táboa_4!BJ104</f>
        <v>71</v>
      </c>
      <c r="BK104" s="22">
        <f>+Táboa_3!BK104-Táboa_4!BK104</f>
        <v>5589</v>
      </c>
      <c r="BL104" s="22">
        <f>+Táboa_3!BL104-Táboa_4!BL104</f>
        <v>11045</v>
      </c>
      <c r="BM104" s="22">
        <f>+Táboa_3!BM104-Táboa_4!BM104</f>
        <v>5906</v>
      </c>
      <c r="BN104" s="22">
        <f>+Táboa_3!BN104-Táboa_4!BN104</f>
        <v>4365</v>
      </c>
      <c r="BO104" s="22">
        <f>+Táboa_3!BO104-Táboa_4!BO104</f>
        <v>7150</v>
      </c>
      <c r="BP104" s="22">
        <f>+Táboa_3!BP104-Táboa_4!BP104</f>
        <v>2963</v>
      </c>
      <c r="BQ104" s="22">
        <f>+Táboa_3!BQ104-Táboa_4!BQ104</f>
        <v>3585</v>
      </c>
      <c r="BR104" s="22">
        <f>+Táboa_3!BR104-Táboa_4!BR104</f>
        <v>1067</v>
      </c>
      <c r="BS104" s="22">
        <f>+Táboa_3!BS104-Táboa_4!BS104</f>
        <v>896</v>
      </c>
      <c r="BT104" s="22">
        <f>+Táboa_3!BT104-Táboa_4!BT104</f>
        <v>236</v>
      </c>
      <c r="BU104" s="22">
        <f>+Táboa_3!BU104-Táboa_4!BU104</f>
        <v>1038</v>
      </c>
      <c r="BV104" s="76">
        <f>+Táboa_3!BV104-Táboa_4!BV104</f>
        <v>0</v>
      </c>
      <c r="BW104" s="113">
        <f t="shared" si="14"/>
        <v>171606</v>
      </c>
      <c r="BX104" s="60">
        <f>+Táboa_3!BX104-Táboa_4!BX104</f>
        <v>366889</v>
      </c>
      <c r="BY104" s="22">
        <f>+Táboa_3!BY104-Táboa_4!BY104</f>
        <v>269626</v>
      </c>
      <c r="BZ104" s="76">
        <f>+Táboa_3!BZ104-Táboa_4!BZ104</f>
        <v>0</v>
      </c>
      <c r="CA104" s="113">
        <f t="shared" si="10"/>
        <v>636515</v>
      </c>
      <c r="CB104" s="60">
        <f>+Táboa_3!CB104-Táboa_4!CB104</f>
        <v>0</v>
      </c>
      <c r="CC104" s="76">
        <f>+Táboa_3!CC104-Táboa_4!CC104</f>
        <v>0</v>
      </c>
      <c r="CD104" s="113">
        <f t="shared" si="11"/>
        <v>0</v>
      </c>
      <c r="CE104" s="60">
        <f>+Táboa_3!CE104-Táboa_4!CE104</f>
        <v>0</v>
      </c>
      <c r="CF104" s="22">
        <f>+Táboa_3!CF104-Táboa_4!CF104</f>
        <v>0</v>
      </c>
      <c r="CG104" s="76">
        <f>+Táboa_3!CG104-Táboa_4!CG104</f>
        <v>0</v>
      </c>
      <c r="CH104" s="113">
        <f t="shared" si="12"/>
        <v>0</v>
      </c>
      <c r="CI104" s="81">
        <f t="shared" si="13"/>
        <v>636515</v>
      </c>
      <c r="CJ104" s="113">
        <f t="shared" si="15"/>
        <v>808121</v>
      </c>
      <c r="CK104" s="91"/>
      <c r="CL104" s="32"/>
    </row>
    <row r="105" spans="1:90" x14ac:dyDescent="0.2">
      <c r="A105" s="63" t="s">
        <v>292</v>
      </c>
      <c r="B105" s="57" t="s">
        <v>293</v>
      </c>
      <c r="C105" s="60">
        <f>+Táboa_3!C105-Táboa_4!C105</f>
        <v>0</v>
      </c>
      <c r="D105" s="22">
        <f>+Táboa_3!D105-Táboa_4!D105</f>
        <v>0</v>
      </c>
      <c r="E105" s="22">
        <f>+Táboa_3!E105-Táboa_4!E105</f>
        <v>0</v>
      </c>
      <c r="F105" s="22">
        <f>+Táboa_3!F105-Táboa_4!F105</f>
        <v>0</v>
      </c>
      <c r="G105" s="22">
        <f>+Táboa_3!G105-Táboa_4!G105</f>
        <v>0</v>
      </c>
      <c r="H105" s="22">
        <f>+Táboa_3!H105-Táboa_4!H105</f>
        <v>0</v>
      </c>
      <c r="I105" s="22">
        <f>+Táboa_3!I105-Táboa_4!I105</f>
        <v>0</v>
      </c>
      <c r="J105" s="22">
        <f>+Táboa_3!J105-Táboa_4!J105</f>
        <v>0</v>
      </c>
      <c r="K105" s="22">
        <f>+Táboa_3!K105-Táboa_4!K105</f>
        <v>0</v>
      </c>
      <c r="L105" s="22">
        <f>+Táboa_3!L105-Táboa_4!L105</f>
        <v>0</v>
      </c>
      <c r="M105" s="22">
        <f>+Táboa_3!M105-Táboa_4!M105</f>
        <v>0</v>
      </c>
      <c r="N105" s="22">
        <f>+Táboa_3!N105-Táboa_4!N105</f>
        <v>0</v>
      </c>
      <c r="O105" s="22">
        <f>+Táboa_3!O105-Táboa_4!O105</f>
        <v>0</v>
      </c>
      <c r="P105" s="22">
        <f>+Táboa_3!P105-Táboa_4!P105</f>
        <v>0</v>
      </c>
      <c r="Q105" s="22">
        <f>+Táboa_3!Q105-Táboa_4!Q105</f>
        <v>0</v>
      </c>
      <c r="R105" s="22">
        <f>+Táboa_3!R105-Táboa_4!R105</f>
        <v>0</v>
      </c>
      <c r="S105" s="22">
        <f>+Táboa_3!S105-Táboa_4!S105</f>
        <v>0</v>
      </c>
      <c r="T105" s="22">
        <f>+Táboa_3!T105-Táboa_4!T105</f>
        <v>0</v>
      </c>
      <c r="U105" s="22">
        <f>+Táboa_3!U105-Táboa_4!U105</f>
        <v>0</v>
      </c>
      <c r="V105" s="22">
        <f>+Táboa_3!V105-Táboa_4!V105</f>
        <v>0</v>
      </c>
      <c r="W105" s="22">
        <f>+Táboa_3!W105-Táboa_4!W105</f>
        <v>0</v>
      </c>
      <c r="X105" s="22">
        <f>+Táboa_3!X105-Táboa_4!X105</f>
        <v>0</v>
      </c>
      <c r="Y105" s="22">
        <f>+Táboa_3!Y105-Táboa_4!Y105</f>
        <v>0</v>
      </c>
      <c r="Z105" s="22">
        <f>+Táboa_3!Z105-Táboa_4!Z105</f>
        <v>0</v>
      </c>
      <c r="AA105" s="22">
        <f>+Táboa_3!AA105-Táboa_4!AA105</f>
        <v>0</v>
      </c>
      <c r="AB105" s="22">
        <f>+Táboa_3!AB105-Táboa_4!AB105</f>
        <v>0</v>
      </c>
      <c r="AC105" s="22">
        <f>+Táboa_3!AC105-Táboa_4!AC105</f>
        <v>0</v>
      </c>
      <c r="AD105" s="22">
        <f>+Táboa_3!AD105-Táboa_4!AD105</f>
        <v>0</v>
      </c>
      <c r="AE105" s="22">
        <f>+Táboa_3!AE105-Táboa_4!AE105</f>
        <v>0</v>
      </c>
      <c r="AF105" s="22">
        <f>+Táboa_3!AF105-Táboa_4!AF105</f>
        <v>0</v>
      </c>
      <c r="AG105" s="22">
        <f>+Táboa_3!AG105-Táboa_4!AG105</f>
        <v>0</v>
      </c>
      <c r="AH105" s="22">
        <f>+Táboa_3!AH105-Táboa_4!AH105</f>
        <v>0</v>
      </c>
      <c r="AI105" s="22">
        <f>+Táboa_3!AI105-Táboa_4!AI105</f>
        <v>0</v>
      </c>
      <c r="AJ105" s="22">
        <f>+Táboa_3!AJ105-Táboa_4!AJ105</f>
        <v>0</v>
      </c>
      <c r="AK105" s="22">
        <f>+Táboa_3!AK105-Táboa_4!AK105</f>
        <v>0</v>
      </c>
      <c r="AL105" s="22">
        <f>+Táboa_3!AL105-Táboa_4!AL105</f>
        <v>0</v>
      </c>
      <c r="AM105" s="22">
        <f>+Táboa_3!AM105-Táboa_4!AM105</f>
        <v>0</v>
      </c>
      <c r="AN105" s="22">
        <f>+Táboa_3!AN105-Táboa_4!AN105</f>
        <v>0</v>
      </c>
      <c r="AO105" s="22">
        <f>+Táboa_3!AO105-Táboa_4!AO105</f>
        <v>0</v>
      </c>
      <c r="AP105" s="22">
        <f>+Táboa_3!AP105-Táboa_4!AP105</f>
        <v>0</v>
      </c>
      <c r="AQ105" s="22">
        <f>+Táboa_3!AQ105-Táboa_4!AQ105</f>
        <v>0</v>
      </c>
      <c r="AR105" s="22">
        <f>+Táboa_3!AR105-Táboa_4!AR105</f>
        <v>0</v>
      </c>
      <c r="AS105" s="22">
        <f>+Táboa_3!AS105-Táboa_4!AS105</f>
        <v>0</v>
      </c>
      <c r="AT105" s="22">
        <f>+Táboa_3!AT105-Táboa_4!AT105</f>
        <v>0</v>
      </c>
      <c r="AU105" s="22">
        <f>+Táboa_3!AU105-Táboa_4!AU105</f>
        <v>0</v>
      </c>
      <c r="AV105" s="22">
        <f>+Táboa_3!AV105-Táboa_4!AV105</f>
        <v>0</v>
      </c>
      <c r="AW105" s="22">
        <f>+Táboa_3!AW105-Táboa_4!AW105</f>
        <v>0</v>
      </c>
      <c r="AX105" s="22">
        <f>+Táboa_3!AX105-Táboa_4!AX105</f>
        <v>0</v>
      </c>
      <c r="AY105" s="22">
        <f>+Táboa_3!AY105-Táboa_4!AY105</f>
        <v>0</v>
      </c>
      <c r="AZ105" s="22">
        <f>+Táboa_3!AZ105-Táboa_4!AZ105</f>
        <v>0</v>
      </c>
      <c r="BA105" s="22">
        <f>+Táboa_3!BA105-Táboa_4!BA105</f>
        <v>0</v>
      </c>
      <c r="BB105" s="22">
        <f>+Táboa_3!BB105-Táboa_4!BB105</f>
        <v>0</v>
      </c>
      <c r="BC105" s="22">
        <f>+Táboa_3!BC105-Táboa_4!BC105</f>
        <v>0</v>
      </c>
      <c r="BD105" s="22">
        <f>+Táboa_3!BD105-Táboa_4!BD105</f>
        <v>0</v>
      </c>
      <c r="BE105" s="22">
        <f>+Táboa_3!BE105-Táboa_4!BE105</f>
        <v>0</v>
      </c>
      <c r="BF105" s="22">
        <f>+Táboa_3!BF105-Táboa_4!BF105</f>
        <v>0</v>
      </c>
      <c r="BG105" s="22">
        <f>+Táboa_3!BG105-Táboa_4!BG105</f>
        <v>0</v>
      </c>
      <c r="BH105" s="22">
        <f>+Táboa_3!BH105-Táboa_4!BH105</f>
        <v>0</v>
      </c>
      <c r="BI105" s="22">
        <f>+Táboa_3!BI105-Táboa_4!BI105</f>
        <v>0</v>
      </c>
      <c r="BJ105" s="22">
        <f>+Táboa_3!BJ105-Táboa_4!BJ105</f>
        <v>0</v>
      </c>
      <c r="BK105" s="22">
        <f>+Táboa_3!BK105-Táboa_4!BK105</f>
        <v>0</v>
      </c>
      <c r="BL105" s="22">
        <f>+Táboa_3!BL105-Táboa_4!BL105</f>
        <v>0</v>
      </c>
      <c r="BM105" s="22">
        <f>+Táboa_3!BM105-Táboa_4!BM105</f>
        <v>0</v>
      </c>
      <c r="BN105" s="22">
        <f>+Táboa_3!BN105-Táboa_4!BN105</f>
        <v>0</v>
      </c>
      <c r="BO105" s="22">
        <f>+Táboa_3!BO105-Táboa_4!BO105</f>
        <v>0</v>
      </c>
      <c r="BP105" s="22">
        <f>+Táboa_3!BP105-Táboa_4!BP105</f>
        <v>0</v>
      </c>
      <c r="BQ105" s="22">
        <f>+Táboa_3!BQ105-Táboa_4!BQ105</f>
        <v>0</v>
      </c>
      <c r="BR105" s="22">
        <f>+Táboa_3!BR105-Táboa_4!BR105</f>
        <v>0</v>
      </c>
      <c r="BS105" s="22">
        <f>+Táboa_3!BS105-Táboa_4!BS105</f>
        <v>0</v>
      </c>
      <c r="BT105" s="22">
        <f>+Táboa_3!BT105-Táboa_4!BT105</f>
        <v>0</v>
      </c>
      <c r="BU105" s="22">
        <f>+Táboa_3!BU105-Táboa_4!BU105</f>
        <v>0</v>
      </c>
      <c r="BV105" s="76">
        <f>+Táboa_3!BV105-Táboa_4!BV105</f>
        <v>0</v>
      </c>
      <c r="BW105" s="113">
        <f t="shared" si="14"/>
        <v>0</v>
      </c>
      <c r="BX105" s="60">
        <f>+Táboa_3!BX105-Táboa_4!BX105</f>
        <v>51948</v>
      </c>
      <c r="BY105" s="22">
        <f>+Táboa_3!BY105-Táboa_4!BY105</f>
        <v>2420558</v>
      </c>
      <c r="BZ105" s="76">
        <f>+Táboa_3!BZ105-Táboa_4!BZ105</f>
        <v>0</v>
      </c>
      <c r="CA105" s="113">
        <f t="shared" si="10"/>
        <v>2472506</v>
      </c>
      <c r="CB105" s="60">
        <f>+Táboa_3!CB105-Táboa_4!CB105</f>
        <v>0</v>
      </c>
      <c r="CC105" s="76">
        <f>+Táboa_3!CC105-Táboa_4!CC105</f>
        <v>0</v>
      </c>
      <c r="CD105" s="113">
        <f t="shared" si="11"/>
        <v>0</v>
      </c>
      <c r="CE105" s="60">
        <f>+Táboa_3!CE105-Táboa_4!CE105</f>
        <v>0</v>
      </c>
      <c r="CF105" s="22">
        <f>+Táboa_3!CF105-Táboa_4!CF105</f>
        <v>0</v>
      </c>
      <c r="CG105" s="76">
        <f>+Táboa_3!CG105-Táboa_4!CG105</f>
        <v>0</v>
      </c>
      <c r="CH105" s="113">
        <f t="shared" si="12"/>
        <v>0</v>
      </c>
      <c r="CI105" s="81">
        <f t="shared" si="13"/>
        <v>2472506</v>
      </c>
      <c r="CJ105" s="113">
        <f t="shared" si="15"/>
        <v>2472506</v>
      </c>
      <c r="CK105" s="91"/>
      <c r="CL105" s="32"/>
    </row>
    <row r="106" spans="1:90" x14ac:dyDescent="0.2">
      <c r="A106" s="63" t="s">
        <v>294</v>
      </c>
      <c r="B106" s="57" t="s">
        <v>295</v>
      </c>
      <c r="C106" s="60">
        <f>+Táboa_3!C106-Táboa_4!C106</f>
        <v>1965</v>
      </c>
      <c r="D106" s="22">
        <f>+Táboa_3!D106-Táboa_4!D106</f>
        <v>972</v>
      </c>
      <c r="E106" s="22">
        <f>+Táboa_3!E106-Táboa_4!E106</f>
        <v>0</v>
      </c>
      <c r="F106" s="22">
        <f>+Táboa_3!F106-Táboa_4!F106</f>
        <v>0</v>
      </c>
      <c r="G106" s="22">
        <f>+Táboa_3!G106-Táboa_4!G106</f>
        <v>120</v>
      </c>
      <c r="H106" s="22">
        <f>+Táboa_3!H106-Táboa_4!H106</f>
        <v>1064</v>
      </c>
      <c r="I106" s="22">
        <f>+Táboa_3!I106-Táboa_4!I106</f>
        <v>8271</v>
      </c>
      <c r="J106" s="22">
        <f>+Táboa_3!J106-Táboa_4!J106</f>
        <v>418</v>
      </c>
      <c r="K106" s="22">
        <f>+Táboa_3!K106-Táboa_4!K106</f>
        <v>202</v>
      </c>
      <c r="L106" s="22">
        <f>+Táboa_3!L106-Táboa_4!L106</f>
        <v>866</v>
      </c>
      <c r="M106" s="22">
        <f>+Táboa_3!M106-Táboa_4!M106</f>
        <v>284</v>
      </c>
      <c r="N106" s="22">
        <f>+Táboa_3!N106-Táboa_4!N106</f>
        <v>0</v>
      </c>
      <c r="O106" s="22">
        <f>+Táboa_3!O106-Táboa_4!O106</f>
        <v>10</v>
      </c>
      <c r="P106" s="22">
        <f>+Táboa_3!P106-Táboa_4!P106</f>
        <v>600</v>
      </c>
      <c r="Q106" s="22">
        <f>+Táboa_3!Q106-Táboa_4!Q106</f>
        <v>453</v>
      </c>
      <c r="R106" s="22">
        <f>+Táboa_3!R106-Táboa_4!R106</f>
        <v>67</v>
      </c>
      <c r="S106" s="22">
        <f>+Táboa_3!S106-Táboa_4!S106</f>
        <v>6</v>
      </c>
      <c r="T106" s="22">
        <f>+Táboa_3!T106-Táboa_4!T106</f>
        <v>1441</v>
      </c>
      <c r="U106" s="22">
        <f>+Táboa_3!U106-Táboa_4!U106</f>
        <v>1572</v>
      </c>
      <c r="V106" s="22">
        <f>+Táboa_3!V106-Táboa_4!V106</f>
        <v>30</v>
      </c>
      <c r="W106" s="22">
        <f>+Táboa_3!W106-Táboa_4!W106</f>
        <v>268</v>
      </c>
      <c r="X106" s="22">
        <f>+Táboa_3!X106-Táboa_4!X106</f>
        <v>36</v>
      </c>
      <c r="Y106" s="22">
        <f>+Táboa_3!Y106-Táboa_4!Y106</f>
        <v>780</v>
      </c>
      <c r="Z106" s="22">
        <f>+Táboa_3!Z106-Táboa_4!Z106</f>
        <v>15</v>
      </c>
      <c r="AA106" s="22">
        <f>+Táboa_3!AA106-Táboa_4!AA106</f>
        <v>0</v>
      </c>
      <c r="AB106" s="22">
        <f>+Táboa_3!AB106-Táboa_4!AB106</f>
        <v>59</v>
      </c>
      <c r="AC106" s="22">
        <f>+Táboa_3!AC106-Táboa_4!AC106</f>
        <v>1371</v>
      </c>
      <c r="AD106" s="22">
        <f>+Táboa_3!AD106-Táboa_4!AD106</f>
        <v>135</v>
      </c>
      <c r="AE106" s="22">
        <f>+Táboa_3!AE106-Táboa_4!AE106</f>
        <v>1828</v>
      </c>
      <c r="AF106" s="22">
        <f>+Táboa_3!AF106-Táboa_4!AF106</f>
        <v>570</v>
      </c>
      <c r="AG106" s="22">
        <f>+Táboa_3!AG106-Táboa_4!AG106</f>
        <v>881</v>
      </c>
      <c r="AH106" s="22">
        <f>+Táboa_3!AH106-Táboa_4!AH106</f>
        <v>3566</v>
      </c>
      <c r="AI106" s="22">
        <f>+Táboa_3!AI106-Táboa_4!AI106</f>
        <v>2457</v>
      </c>
      <c r="AJ106" s="22">
        <f>+Táboa_3!AJ106-Táboa_4!AJ106</f>
        <v>2561</v>
      </c>
      <c r="AK106" s="22">
        <f>+Táboa_3!AK106-Táboa_4!AK106</f>
        <v>5341</v>
      </c>
      <c r="AL106" s="22">
        <f>+Táboa_3!AL106-Táboa_4!AL106</f>
        <v>1491</v>
      </c>
      <c r="AM106" s="22">
        <f>+Táboa_3!AM106-Táboa_4!AM106</f>
        <v>43734</v>
      </c>
      <c r="AN106" s="22">
        <f>+Táboa_3!AN106-Táboa_4!AN106</f>
        <v>13501</v>
      </c>
      <c r="AO106" s="22">
        <f>+Táboa_3!AO106-Táboa_4!AO106</f>
        <v>10493</v>
      </c>
      <c r="AP106" s="22">
        <f>+Táboa_3!AP106-Táboa_4!AP106</f>
        <v>18</v>
      </c>
      <c r="AQ106" s="22">
        <f>+Táboa_3!AQ106-Táboa_4!AQ106</f>
        <v>2251</v>
      </c>
      <c r="AR106" s="22">
        <f>+Táboa_3!AR106-Táboa_4!AR106</f>
        <v>176</v>
      </c>
      <c r="AS106" s="22">
        <f>+Táboa_3!AS106-Táboa_4!AS106</f>
        <v>7108</v>
      </c>
      <c r="AT106" s="22">
        <f>+Táboa_3!AT106-Táboa_4!AT106</f>
        <v>22895</v>
      </c>
      <c r="AU106" s="22">
        <f>+Táboa_3!AU106-Táboa_4!AU106</f>
        <v>11</v>
      </c>
      <c r="AV106" s="22">
        <f>+Táboa_3!AV106-Táboa_4!AV106</f>
        <v>28</v>
      </c>
      <c r="AW106" s="22">
        <f>+Táboa_3!AW106-Táboa_4!AW106</f>
        <v>9571</v>
      </c>
      <c r="AX106" s="22">
        <f>+Táboa_3!AX106-Táboa_4!AX106</f>
        <v>481</v>
      </c>
      <c r="AY106" s="22">
        <f>+Táboa_3!AY106-Táboa_4!AY106</f>
        <v>1281</v>
      </c>
      <c r="AZ106" s="22">
        <f>+Táboa_3!AZ106-Táboa_4!AZ106</f>
        <v>3836</v>
      </c>
      <c r="BA106" s="22">
        <f>+Táboa_3!BA106-Táboa_4!BA106</f>
        <v>1909</v>
      </c>
      <c r="BB106" s="22">
        <f>+Táboa_3!BB106-Táboa_4!BB106</f>
        <v>6129</v>
      </c>
      <c r="BC106" s="22">
        <f>+Táboa_3!BC106-Táboa_4!BC106</f>
        <v>6561</v>
      </c>
      <c r="BD106" s="22">
        <f>+Táboa_3!BD106-Táboa_4!BD106</f>
        <v>5676</v>
      </c>
      <c r="BE106" s="22">
        <f>+Táboa_3!BE106-Táboa_4!BE106</f>
        <v>361</v>
      </c>
      <c r="BF106" s="22">
        <f>+Táboa_3!BF106-Táboa_4!BF106</f>
        <v>416</v>
      </c>
      <c r="BG106" s="22">
        <f>+Táboa_3!BG106-Táboa_4!BG106</f>
        <v>10048</v>
      </c>
      <c r="BH106" s="22">
        <f>+Táboa_3!BH106-Táboa_4!BH106</f>
        <v>426</v>
      </c>
      <c r="BI106" s="22">
        <f>+Táboa_3!BI106-Táboa_4!BI106</f>
        <v>497</v>
      </c>
      <c r="BJ106" s="22">
        <f>+Táboa_3!BJ106-Táboa_4!BJ106</f>
        <v>40</v>
      </c>
      <c r="BK106" s="22">
        <f>+Táboa_3!BK106-Táboa_4!BK106</f>
        <v>3955</v>
      </c>
      <c r="BL106" s="22">
        <f>+Táboa_3!BL106-Táboa_4!BL106</f>
        <v>14227</v>
      </c>
      <c r="BM106" s="22">
        <f>+Táboa_3!BM106-Táboa_4!BM106</f>
        <v>1441</v>
      </c>
      <c r="BN106" s="22">
        <f>+Táboa_3!BN106-Táboa_4!BN106</f>
        <v>489</v>
      </c>
      <c r="BO106" s="22">
        <f>+Táboa_3!BO106-Táboa_4!BO106</f>
        <v>173476</v>
      </c>
      <c r="BP106" s="22">
        <f>+Táboa_3!BP106-Táboa_4!BP106</f>
        <v>18155</v>
      </c>
      <c r="BQ106" s="22">
        <f>+Táboa_3!BQ106-Táboa_4!BQ106</f>
        <v>2895</v>
      </c>
      <c r="BR106" s="22">
        <f>+Táboa_3!BR106-Táboa_4!BR106</f>
        <v>432</v>
      </c>
      <c r="BS106" s="22">
        <f>+Táboa_3!BS106-Táboa_4!BS106</f>
        <v>1019</v>
      </c>
      <c r="BT106" s="22">
        <f>+Táboa_3!BT106-Táboa_4!BT106</f>
        <v>74</v>
      </c>
      <c r="BU106" s="22">
        <f>+Táboa_3!BU106-Táboa_4!BU106</f>
        <v>2538</v>
      </c>
      <c r="BV106" s="76">
        <f>+Táboa_3!BV106-Táboa_4!BV106</f>
        <v>0</v>
      </c>
      <c r="BW106" s="113">
        <f t="shared" si="14"/>
        <v>405848</v>
      </c>
      <c r="BX106" s="60">
        <f>+Táboa_3!BX106-Táboa_4!BX106</f>
        <v>1093036</v>
      </c>
      <c r="BY106" s="22">
        <f>+Táboa_3!BY106-Táboa_4!BY106</f>
        <v>208479</v>
      </c>
      <c r="BZ106" s="76">
        <f>+Táboa_3!BZ106-Táboa_4!BZ106</f>
        <v>0</v>
      </c>
      <c r="CA106" s="113">
        <f t="shared" si="10"/>
        <v>1301515</v>
      </c>
      <c r="CB106" s="60">
        <f>+Táboa_3!CB106-Táboa_4!CB106</f>
        <v>0</v>
      </c>
      <c r="CC106" s="76">
        <f>+Táboa_3!CC106-Táboa_4!CC106</f>
        <v>0</v>
      </c>
      <c r="CD106" s="113">
        <f t="shared" si="11"/>
        <v>0</v>
      </c>
      <c r="CE106" s="60">
        <f>+Táboa_3!CE106-Táboa_4!CE106</f>
        <v>0</v>
      </c>
      <c r="CF106" s="22">
        <f>+Táboa_3!CF106-Táboa_4!CF106</f>
        <v>0</v>
      </c>
      <c r="CG106" s="76">
        <f>+Táboa_3!CG106-Táboa_4!CG106</f>
        <v>0</v>
      </c>
      <c r="CH106" s="113">
        <f t="shared" si="12"/>
        <v>0</v>
      </c>
      <c r="CI106" s="81">
        <f t="shared" si="13"/>
        <v>1301515</v>
      </c>
      <c r="CJ106" s="113">
        <f t="shared" si="15"/>
        <v>1707363</v>
      </c>
      <c r="CK106" s="91"/>
      <c r="CL106" s="32"/>
    </row>
    <row r="107" spans="1:90" x14ac:dyDescent="0.2">
      <c r="A107" s="63" t="s">
        <v>296</v>
      </c>
      <c r="B107" s="57" t="s">
        <v>297</v>
      </c>
      <c r="C107" s="60">
        <f>+Táboa_3!C107-Táboa_4!C107</f>
        <v>0</v>
      </c>
      <c r="D107" s="22">
        <f>+Táboa_3!D107-Táboa_4!D107</f>
        <v>0</v>
      </c>
      <c r="E107" s="22">
        <f>+Táboa_3!E107-Táboa_4!E107</f>
        <v>0</v>
      </c>
      <c r="F107" s="22">
        <f>+Táboa_3!F107-Táboa_4!F107</f>
        <v>0</v>
      </c>
      <c r="G107" s="22">
        <f>+Táboa_3!G107-Táboa_4!G107</f>
        <v>0</v>
      </c>
      <c r="H107" s="22">
        <f>+Táboa_3!H107-Táboa_4!H107</f>
        <v>0</v>
      </c>
      <c r="I107" s="22">
        <f>+Táboa_3!I107-Táboa_4!I107</f>
        <v>0</v>
      </c>
      <c r="J107" s="22">
        <f>+Táboa_3!J107-Táboa_4!J107</f>
        <v>0</v>
      </c>
      <c r="K107" s="22">
        <f>+Táboa_3!K107-Táboa_4!K107</f>
        <v>0</v>
      </c>
      <c r="L107" s="22">
        <f>+Táboa_3!L107-Táboa_4!L107</f>
        <v>0</v>
      </c>
      <c r="M107" s="22">
        <f>+Táboa_3!M107-Táboa_4!M107</f>
        <v>0</v>
      </c>
      <c r="N107" s="22">
        <f>+Táboa_3!N107-Táboa_4!N107</f>
        <v>0</v>
      </c>
      <c r="O107" s="22">
        <f>+Táboa_3!O107-Táboa_4!O107</f>
        <v>0</v>
      </c>
      <c r="P107" s="22">
        <f>+Táboa_3!P107-Táboa_4!P107</f>
        <v>0</v>
      </c>
      <c r="Q107" s="22">
        <f>+Táboa_3!Q107-Táboa_4!Q107</f>
        <v>0</v>
      </c>
      <c r="R107" s="22">
        <f>+Táboa_3!R107-Táboa_4!R107</f>
        <v>0</v>
      </c>
      <c r="S107" s="22">
        <f>+Táboa_3!S107-Táboa_4!S107</f>
        <v>0</v>
      </c>
      <c r="T107" s="22">
        <f>+Táboa_3!T107-Táboa_4!T107</f>
        <v>0</v>
      </c>
      <c r="U107" s="22">
        <f>+Táboa_3!U107-Táboa_4!U107</f>
        <v>0</v>
      </c>
      <c r="V107" s="22">
        <f>+Táboa_3!V107-Táboa_4!V107</f>
        <v>0</v>
      </c>
      <c r="W107" s="22">
        <f>+Táboa_3!W107-Táboa_4!W107</f>
        <v>0</v>
      </c>
      <c r="X107" s="22">
        <f>+Táboa_3!X107-Táboa_4!X107</f>
        <v>0</v>
      </c>
      <c r="Y107" s="22">
        <f>+Táboa_3!Y107-Táboa_4!Y107</f>
        <v>0</v>
      </c>
      <c r="Z107" s="22">
        <f>+Táboa_3!Z107-Táboa_4!Z107</f>
        <v>0</v>
      </c>
      <c r="AA107" s="22">
        <f>+Táboa_3!AA107-Táboa_4!AA107</f>
        <v>0</v>
      </c>
      <c r="AB107" s="22">
        <f>+Táboa_3!AB107-Táboa_4!AB107</f>
        <v>0</v>
      </c>
      <c r="AC107" s="22">
        <f>+Táboa_3!AC107-Táboa_4!AC107</f>
        <v>0</v>
      </c>
      <c r="AD107" s="22">
        <f>+Táboa_3!AD107-Táboa_4!AD107</f>
        <v>0</v>
      </c>
      <c r="AE107" s="22">
        <f>+Táboa_3!AE107-Táboa_4!AE107</f>
        <v>0</v>
      </c>
      <c r="AF107" s="22">
        <f>+Táboa_3!AF107-Táboa_4!AF107</f>
        <v>0</v>
      </c>
      <c r="AG107" s="22">
        <f>+Táboa_3!AG107-Táboa_4!AG107</f>
        <v>0</v>
      </c>
      <c r="AH107" s="22">
        <f>+Táboa_3!AH107-Táboa_4!AH107</f>
        <v>0</v>
      </c>
      <c r="AI107" s="22">
        <f>+Táboa_3!AI107-Táboa_4!AI107</f>
        <v>0</v>
      </c>
      <c r="AJ107" s="22">
        <f>+Táboa_3!AJ107-Táboa_4!AJ107</f>
        <v>0</v>
      </c>
      <c r="AK107" s="22">
        <f>+Táboa_3!AK107-Táboa_4!AK107</f>
        <v>0</v>
      </c>
      <c r="AL107" s="22">
        <f>+Táboa_3!AL107-Táboa_4!AL107</f>
        <v>0</v>
      </c>
      <c r="AM107" s="22">
        <f>+Táboa_3!AM107-Táboa_4!AM107</f>
        <v>0</v>
      </c>
      <c r="AN107" s="22">
        <f>+Táboa_3!AN107-Táboa_4!AN107</f>
        <v>0</v>
      </c>
      <c r="AO107" s="22">
        <f>+Táboa_3!AO107-Táboa_4!AO107</f>
        <v>0</v>
      </c>
      <c r="AP107" s="22">
        <f>+Táboa_3!AP107-Táboa_4!AP107</f>
        <v>0</v>
      </c>
      <c r="AQ107" s="22">
        <f>+Táboa_3!AQ107-Táboa_4!AQ107</f>
        <v>0</v>
      </c>
      <c r="AR107" s="22">
        <f>+Táboa_3!AR107-Táboa_4!AR107</f>
        <v>0</v>
      </c>
      <c r="AS107" s="22">
        <f>+Táboa_3!AS107-Táboa_4!AS107</f>
        <v>0</v>
      </c>
      <c r="AT107" s="22">
        <f>+Táboa_3!AT107-Táboa_4!AT107</f>
        <v>0</v>
      </c>
      <c r="AU107" s="22">
        <f>+Táboa_3!AU107-Táboa_4!AU107</f>
        <v>0</v>
      </c>
      <c r="AV107" s="22">
        <f>+Táboa_3!AV107-Táboa_4!AV107</f>
        <v>0</v>
      </c>
      <c r="AW107" s="22">
        <f>+Táboa_3!AW107-Táboa_4!AW107</f>
        <v>0</v>
      </c>
      <c r="AX107" s="22">
        <f>+Táboa_3!AX107-Táboa_4!AX107</f>
        <v>0</v>
      </c>
      <c r="AY107" s="22">
        <f>+Táboa_3!AY107-Táboa_4!AY107</f>
        <v>0</v>
      </c>
      <c r="AZ107" s="22">
        <f>+Táboa_3!AZ107-Táboa_4!AZ107</f>
        <v>0</v>
      </c>
      <c r="BA107" s="22">
        <f>+Táboa_3!BA107-Táboa_4!BA107</f>
        <v>0</v>
      </c>
      <c r="BB107" s="22">
        <f>+Táboa_3!BB107-Táboa_4!BB107</f>
        <v>0</v>
      </c>
      <c r="BC107" s="22">
        <f>+Táboa_3!BC107-Táboa_4!BC107</f>
        <v>0</v>
      </c>
      <c r="BD107" s="22">
        <f>+Táboa_3!BD107-Táboa_4!BD107</f>
        <v>0</v>
      </c>
      <c r="BE107" s="22">
        <f>+Táboa_3!BE107-Táboa_4!BE107</f>
        <v>0</v>
      </c>
      <c r="BF107" s="22">
        <f>+Táboa_3!BF107-Táboa_4!BF107</f>
        <v>0</v>
      </c>
      <c r="BG107" s="22">
        <f>+Táboa_3!BG107-Táboa_4!BG107</f>
        <v>0</v>
      </c>
      <c r="BH107" s="22">
        <f>+Táboa_3!BH107-Táboa_4!BH107</f>
        <v>0</v>
      </c>
      <c r="BI107" s="22">
        <f>+Táboa_3!BI107-Táboa_4!BI107</f>
        <v>0</v>
      </c>
      <c r="BJ107" s="22">
        <f>+Táboa_3!BJ107-Táboa_4!BJ107</f>
        <v>0</v>
      </c>
      <c r="BK107" s="22">
        <f>+Táboa_3!BK107-Táboa_4!BK107</f>
        <v>0</v>
      </c>
      <c r="BL107" s="22">
        <f>+Táboa_3!BL107-Táboa_4!BL107</f>
        <v>0</v>
      </c>
      <c r="BM107" s="22">
        <f>+Táboa_3!BM107-Táboa_4!BM107</f>
        <v>0</v>
      </c>
      <c r="BN107" s="22">
        <f>+Táboa_3!BN107-Táboa_4!BN107</f>
        <v>0</v>
      </c>
      <c r="BO107" s="22">
        <f>+Táboa_3!BO107-Táboa_4!BO107</f>
        <v>0</v>
      </c>
      <c r="BP107" s="22">
        <f>+Táboa_3!BP107-Táboa_4!BP107</f>
        <v>0</v>
      </c>
      <c r="BQ107" s="22">
        <f>+Táboa_3!BQ107-Táboa_4!BQ107</f>
        <v>0</v>
      </c>
      <c r="BR107" s="22">
        <f>+Táboa_3!BR107-Táboa_4!BR107</f>
        <v>0</v>
      </c>
      <c r="BS107" s="22">
        <f>+Táboa_3!BS107-Táboa_4!BS107</f>
        <v>0</v>
      </c>
      <c r="BT107" s="22">
        <f>+Táboa_3!BT107-Táboa_4!BT107</f>
        <v>0</v>
      </c>
      <c r="BU107" s="22">
        <f>+Táboa_3!BU107-Táboa_4!BU107</f>
        <v>0</v>
      </c>
      <c r="BV107" s="76">
        <f>+Táboa_3!BV107-Táboa_4!BV107</f>
        <v>0</v>
      </c>
      <c r="BW107" s="113">
        <f t="shared" si="14"/>
        <v>0</v>
      </c>
      <c r="BX107" s="60">
        <f>+Táboa_3!BX107-Táboa_4!BX107</f>
        <v>0</v>
      </c>
      <c r="BY107" s="22">
        <f>+Táboa_3!BY107-Táboa_4!BY107</f>
        <v>3050659</v>
      </c>
      <c r="BZ107" s="76">
        <f>+Táboa_3!BZ107-Táboa_4!BZ107</f>
        <v>0</v>
      </c>
      <c r="CA107" s="113">
        <f t="shared" si="10"/>
        <v>3050659</v>
      </c>
      <c r="CB107" s="60">
        <f>+Táboa_3!CB107-Táboa_4!CB107</f>
        <v>0</v>
      </c>
      <c r="CC107" s="76">
        <f>+Táboa_3!CC107-Táboa_4!CC107</f>
        <v>0</v>
      </c>
      <c r="CD107" s="113">
        <f t="shared" si="11"/>
        <v>0</v>
      </c>
      <c r="CE107" s="60">
        <f>+Táboa_3!CE107-Táboa_4!CE107</f>
        <v>0</v>
      </c>
      <c r="CF107" s="22">
        <f>+Táboa_3!CF107-Táboa_4!CF107</f>
        <v>0</v>
      </c>
      <c r="CG107" s="76">
        <f>+Táboa_3!CG107-Táboa_4!CG107</f>
        <v>0</v>
      </c>
      <c r="CH107" s="113">
        <f t="shared" si="12"/>
        <v>0</v>
      </c>
      <c r="CI107" s="81">
        <f t="shared" si="13"/>
        <v>3050659</v>
      </c>
      <c r="CJ107" s="113">
        <f t="shared" si="15"/>
        <v>3050659</v>
      </c>
      <c r="CK107" s="91"/>
      <c r="CL107" s="32"/>
    </row>
    <row r="108" spans="1:90" ht="22.5" x14ac:dyDescent="0.2">
      <c r="A108" s="63" t="s">
        <v>298</v>
      </c>
      <c r="B108" s="57" t="s">
        <v>299</v>
      </c>
      <c r="C108" s="60">
        <f>+Táboa_3!C108-Táboa_4!C108</f>
        <v>0</v>
      </c>
      <c r="D108" s="22">
        <f>+Táboa_3!D108-Táboa_4!D108</f>
        <v>0</v>
      </c>
      <c r="E108" s="22">
        <f>+Táboa_3!E108-Táboa_4!E108</f>
        <v>0</v>
      </c>
      <c r="F108" s="22">
        <f>+Táboa_3!F108-Táboa_4!F108</f>
        <v>0</v>
      </c>
      <c r="G108" s="22">
        <f>+Táboa_3!G108-Táboa_4!G108</f>
        <v>0</v>
      </c>
      <c r="H108" s="22">
        <f>+Táboa_3!H108-Táboa_4!H108</f>
        <v>0</v>
      </c>
      <c r="I108" s="22">
        <f>+Táboa_3!I108-Táboa_4!I108</f>
        <v>0</v>
      </c>
      <c r="J108" s="22">
        <f>+Táboa_3!J108-Táboa_4!J108</f>
        <v>0</v>
      </c>
      <c r="K108" s="22">
        <f>+Táboa_3!K108-Táboa_4!K108</f>
        <v>0</v>
      </c>
      <c r="L108" s="22">
        <f>+Táboa_3!L108-Táboa_4!L108</f>
        <v>0</v>
      </c>
      <c r="M108" s="22">
        <f>+Táboa_3!M108-Táboa_4!M108</f>
        <v>0</v>
      </c>
      <c r="N108" s="22">
        <f>+Táboa_3!N108-Táboa_4!N108</f>
        <v>0</v>
      </c>
      <c r="O108" s="22">
        <f>+Táboa_3!O108-Táboa_4!O108</f>
        <v>0</v>
      </c>
      <c r="P108" s="22">
        <f>+Táboa_3!P108-Táboa_4!P108</f>
        <v>0</v>
      </c>
      <c r="Q108" s="22">
        <f>+Táboa_3!Q108-Táboa_4!Q108</f>
        <v>0</v>
      </c>
      <c r="R108" s="22">
        <f>+Táboa_3!R108-Táboa_4!R108</f>
        <v>0</v>
      </c>
      <c r="S108" s="22">
        <f>+Táboa_3!S108-Táboa_4!S108</f>
        <v>0</v>
      </c>
      <c r="T108" s="22">
        <f>+Táboa_3!T108-Táboa_4!T108</f>
        <v>0</v>
      </c>
      <c r="U108" s="22">
        <f>+Táboa_3!U108-Táboa_4!U108</f>
        <v>0</v>
      </c>
      <c r="V108" s="22">
        <f>+Táboa_3!V108-Táboa_4!V108</f>
        <v>0</v>
      </c>
      <c r="W108" s="22">
        <f>+Táboa_3!W108-Táboa_4!W108</f>
        <v>0</v>
      </c>
      <c r="X108" s="22">
        <f>+Táboa_3!X108-Táboa_4!X108</f>
        <v>0</v>
      </c>
      <c r="Y108" s="22">
        <f>+Táboa_3!Y108-Táboa_4!Y108</f>
        <v>0</v>
      </c>
      <c r="Z108" s="22">
        <f>+Táboa_3!Z108-Táboa_4!Z108</f>
        <v>0</v>
      </c>
      <c r="AA108" s="22">
        <f>+Táboa_3!AA108-Táboa_4!AA108</f>
        <v>0</v>
      </c>
      <c r="AB108" s="22">
        <f>+Táboa_3!AB108-Táboa_4!AB108</f>
        <v>0</v>
      </c>
      <c r="AC108" s="22">
        <f>+Táboa_3!AC108-Táboa_4!AC108</f>
        <v>0</v>
      </c>
      <c r="AD108" s="22">
        <f>+Táboa_3!AD108-Táboa_4!AD108</f>
        <v>0</v>
      </c>
      <c r="AE108" s="22">
        <f>+Táboa_3!AE108-Táboa_4!AE108</f>
        <v>0</v>
      </c>
      <c r="AF108" s="22">
        <f>+Táboa_3!AF108-Táboa_4!AF108</f>
        <v>0</v>
      </c>
      <c r="AG108" s="22">
        <f>+Táboa_3!AG108-Táboa_4!AG108</f>
        <v>0</v>
      </c>
      <c r="AH108" s="22">
        <f>+Táboa_3!AH108-Táboa_4!AH108</f>
        <v>0</v>
      </c>
      <c r="AI108" s="22">
        <f>+Táboa_3!AI108-Táboa_4!AI108</f>
        <v>0</v>
      </c>
      <c r="AJ108" s="22">
        <f>+Táboa_3!AJ108-Táboa_4!AJ108</f>
        <v>0</v>
      </c>
      <c r="AK108" s="22">
        <f>+Táboa_3!AK108-Táboa_4!AK108</f>
        <v>0</v>
      </c>
      <c r="AL108" s="22">
        <f>+Táboa_3!AL108-Táboa_4!AL108</f>
        <v>0</v>
      </c>
      <c r="AM108" s="22">
        <f>+Táboa_3!AM108-Táboa_4!AM108</f>
        <v>0</v>
      </c>
      <c r="AN108" s="22">
        <f>+Táboa_3!AN108-Táboa_4!AN108</f>
        <v>0</v>
      </c>
      <c r="AO108" s="22">
        <f>+Táboa_3!AO108-Táboa_4!AO108</f>
        <v>0</v>
      </c>
      <c r="AP108" s="22">
        <f>+Táboa_3!AP108-Táboa_4!AP108</f>
        <v>0</v>
      </c>
      <c r="AQ108" s="22">
        <f>+Táboa_3!AQ108-Táboa_4!AQ108</f>
        <v>0</v>
      </c>
      <c r="AR108" s="22">
        <f>+Táboa_3!AR108-Táboa_4!AR108</f>
        <v>0</v>
      </c>
      <c r="AS108" s="22">
        <f>+Táboa_3!AS108-Táboa_4!AS108</f>
        <v>0</v>
      </c>
      <c r="AT108" s="22">
        <f>+Táboa_3!AT108-Táboa_4!AT108</f>
        <v>0</v>
      </c>
      <c r="AU108" s="22">
        <f>+Táboa_3!AU108-Táboa_4!AU108</f>
        <v>0</v>
      </c>
      <c r="AV108" s="22">
        <f>+Táboa_3!AV108-Táboa_4!AV108</f>
        <v>0</v>
      </c>
      <c r="AW108" s="22">
        <f>+Táboa_3!AW108-Táboa_4!AW108</f>
        <v>0</v>
      </c>
      <c r="AX108" s="22">
        <f>+Táboa_3!AX108-Táboa_4!AX108</f>
        <v>0</v>
      </c>
      <c r="AY108" s="22">
        <f>+Táboa_3!AY108-Táboa_4!AY108</f>
        <v>0</v>
      </c>
      <c r="AZ108" s="22">
        <f>+Táboa_3!AZ108-Táboa_4!AZ108</f>
        <v>0</v>
      </c>
      <c r="BA108" s="22">
        <f>+Táboa_3!BA108-Táboa_4!BA108</f>
        <v>0</v>
      </c>
      <c r="BB108" s="22">
        <f>+Táboa_3!BB108-Táboa_4!BB108</f>
        <v>0</v>
      </c>
      <c r="BC108" s="22">
        <f>+Táboa_3!BC108-Táboa_4!BC108</f>
        <v>0</v>
      </c>
      <c r="BD108" s="22">
        <f>+Táboa_3!BD108-Táboa_4!BD108</f>
        <v>0</v>
      </c>
      <c r="BE108" s="22">
        <f>+Táboa_3!BE108-Táboa_4!BE108</f>
        <v>0</v>
      </c>
      <c r="BF108" s="22">
        <f>+Táboa_3!BF108-Táboa_4!BF108</f>
        <v>0</v>
      </c>
      <c r="BG108" s="22">
        <f>+Táboa_3!BG108-Táboa_4!BG108</f>
        <v>0</v>
      </c>
      <c r="BH108" s="22">
        <f>+Táboa_3!BH108-Táboa_4!BH108</f>
        <v>0</v>
      </c>
      <c r="BI108" s="22">
        <f>+Táboa_3!BI108-Táboa_4!BI108</f>
        <v>0</v>
      </c>
      <c r="BJ108" s="22">
        <f>+Táboa_3!BJ108-Táboa_4!BJ108</f>
        <v>0</v>
      </c>
      <c r="BK108" s="22">
        <f>+Táboa_3!BK108-Táboa_4!BK108</f>
        <v>0</v>
      </c>
      <c r="BL108" s="22">
        <f>+Táboa_3!BL108-Táboa_4!BL108</f>
        <v>303</v>
      </c>
      <c r="BM108" s="22">
        <f>+Táboa_3!BM108-Táboa_4!BM108</f>
        <v>0</v>
      </c>
      <c r="BN108" s="22">
        <f>+Táboa_3!BN108-Táboa_4!BN108</f>
        <v>304</v>
      </c>
      <c r="BO108" s="22">
        <f>+Táboa_3!BO108-Táboa_4!BO108</f>
        <v>1206</v>
      </c>
      <c r="BP108" s="22">
        <f>+Táboa_3!BP108-Táboa_4!BP108</f>
        <v>616</v>
      </c>
      <c r="BQ108" s="22">
        <f>+Táboa_3!BQ108-Táboa_4!BQ108</f>
        <v>0</v>
      </c>
      <c r="BR108" s="22">
        <f>+Táboa_3!BR108-Táboa_4!BR108</f>
        <v>0</v>
      </c>
      <c r="BS108" s="22">
        <f>+Táboa_3!BS108-Táboa_4!BS108</f>
        <v>170</v>
      </c>
      <c r="BT108" s="22">
        <f>+Táboa_3!BT108-Táboa_4!BT108</f>
        <v>0</v>
      </c>
      <c r="BU108" s="22">
        <f>+Táboa_3!BU108-Táboa_4!BU108</f>
        <v>0</v>
      </c>
      <c r="BV108" s="76">
        <f>+Táboa_3!BV108-Táboa_4!BV108</f>
        <v>0</v>
      </c>
      <c r="BW108" s="113">
        <f t="shared" si="14"/>
        <v>2599</v>
      </c>
      <c r="BX108" s="60">
        <f>+Táboa_3!BX108-Táboa_4!BX108</f>
        <v>453007</v>
      </c>
      <c r="BY108" s="22">
        <f>+Táboa_3!BY108-Táboa_4!BY108</f>
        <v>244148</v>
      </c>
      <c r="BZ108" s="76">
        <f>+Táboa_3!BZ108-Táboa_4!BZ108</f>
        <v>0</v>
      </c>
      <c r="CA108" s="113">
        <f t="shared" si="10"/>
        <v>697155</v>
      </c>
      <c r="CB108" s="60">
        <f>+Táboa_3!CB108-Táboa_4!CB108</f>
        <v>0</v>
      </c>
      <c r="CC108" s="76">
        <f>+Táboa_3!CC108-Táboa_4!CC108</f>
        <v>0</v>
      </c>
      <c r="CD108" s="113">
        <f t="shared" si="11"/>
        <v>0</v>
      </c>
      <c r="CE108" s="60">
        <f>+Táboa_3!CE108-Táboa_4!CE108</f>
        <v>0</v>
      </c>
      <c r="CF108" s="22">
        <f>+Táboa_3!CF108-Táboa_4!CF108</f>
        <v>0</v>
      </c>
      <c r="CG108" s="76">
        <f>+Táboa_3!CG108-Táboa_4!CG108</f>
        <v>0</v>
      </c>
      <c r="CH108" s="113">
        <f t="shared" si="12"/>
        <v>0</v>
      </c>
      <c r="CI108" s="81">
        <f t="shared" si="13"/>
        <v>697155</v>
      </c>
      <c r="CJ108" s="113">
        <f t="shared" si="15"/>
        <v>699754</v>
      </c>
      <c r="CK108" s="91"/>
      <c r="CL108" s="32"/>
    </row>
    <row r="109" spans="1:90" ht="22.5" x14ac:dyDescent="0.2">
      <c r="A109" s="63" t="s">
        <v>300</v>
      </c>
      <c r="B109" s="57" t="s">
        <v>301</v>
      </c>
      <c r="C109" s="60">
        <f>+Táboa_3!C109-Táboa_4!C109</f>
        <v>0</v>
      </c>
      <c r="D109" s="22">
        <f>+Táboa_3!D109-Táboa_4!D109</f>
        <v>0</v>
      </c>
      <c r="E109" s="22">
        <f>+Táboa_3!E109-Táboa_4!E109</f>
        <v>0</v>
      </c>
      <c r="F109" s="22">
        <f>+Táboa_3!F109-Táboa_4!F109</f>
        <v>0</v>
      </c>
      <c r="G109" s="22">
        <f>+Táboa_3!G109-Táboa_4!G109</f>
        <v>0</v>
      </c>
      <c r="H109" s="22">
        <f>+Táboa_3!H109-Táboa_4!H109</f>
        <v>0</v>
      </c>
      <c r="I109" s="22">
        <f>+Táboa_3!I109-Táboa_4!I109</f>
        <v>0</v>
      </c>
      <c r="J109" s="22">
        <f>+Táboa_3!J109-Táboa_4!J109</f>
        <v>0</v>
      </c>
      <c r="K109" s="22">
        <f>+Táboa_3!K109-Táboa_4!K109</f>
        <v>0</v>
      </c>
      <c r="L109" s="22">
        <f>+Táboa_3!L109-Táboa_4!L109</f>
        <v>0</v>
      </c>
      <c r="M109" s="22">
        <f>+Táboa_3!M109-Táboa_4!M109</f>
        <v>0</v>
      </c>
      <c r="N109" s="22">
        <f>+Táboa_3!N109-Táboa_4!N109</f>
        <v>0</v>
      </c>
      <c r="O109" s="22">
        <f>+Táboa_3!O109-Táboa_4!O109</f>
        <v>0</v>
      </c>
      <c r="P109" s="22">
        <f>+Táboa_3!P109-Táboa_4!P109</f>
        <v>0</v>
      </c>
      <c r="Q109" s="22">
        <f>+Táboa_3!Q109-Táboa_4!Q109</f>
        <v>0</v>
      </c>
      <c r="R109" s="22">
        <f>+Táboa_3!R109-Táboa_4!R109</f>
        <v>0</v>
      </c>
      <c r="S109" s="22">
        <f>+Táboa_3!S109-Táboa_4!S109</f>
        <v>0</v>
      </c>
      <c r="T109" s="22">
        <f>+Táboa_3!T109-Táboa_4!T109</f>
        <v>0</v>
      </c>
      <c r="U109" s="22">
        <f>+Táboa_3!U109-Táboa_4!U109</f>
        <v>0</v>
      </c>
      <c r="V109" s="22">
        <f>+Táboa_3!V109-Táboa_4!V109</f>
        <v>0</v>
      </c>
      <c r="W109" s="22">
        <f>+Táboa_3!W109-Táboa_4!W109</f>
        <v>0</v>
      </c>
      <c r="X109" s="22">
        <f>+Táboa_3!X109-Táboa_4!X109</f>
        <v>0</v>
      </c>
      <c r="Y109" s="22">
        <f>+Táboa_3!Y109-Táboa_4!Y109</f>
        <v>0</v>
      </c>
      <c r="Z109" s="22">
        <f>+Táboa_3!Z109-Táboa_4!Z109</f>
        <v>0</v>
      </c>
      <c r="AA109" s="22">
        <f>+Táboa_3!AA109-Táboa_4!AA109</f>
        <v>0</v>
      </c>
      <c r="AB109" s="22">
        <f>+Táboa_3!AB109-Táboa_4!AB109</f>
        <v>0</v>
      </c>
      <c r="AC109" s="22">
        <f>+Táboa_3!AC109-Táboa_4!AC109</f>
        <v>0</v>
      </c>
      <c r="AD109" s="22">
        <f>+Táboa_3!AD109-Táboa_4!AD109</f>
        <v>0</v>
      </c>
      <c r="AE109" s="22">
        <f>+Táboa_3!AE109-Táboa_4!AE109</f>
        <v>0</v>
      </c>
      <c r="AF109" s="22">
        <f>+Táboa_3!AF109-Táboa_4!AF109</f>
        <v>0</v>
      </c>
      <c r="AG109" s="22">
        <f>+Táboa_3!AG109-Táboa_4!AG109</f>
        <v>0</v>
      </c>
      <c r="AH109" s="22">
        <f>+Táboa_3!AH109-Táboa_4!AH109</f>
        <v>0</v>
      </c>
      <c r="AI109" s="22">
        <f>+Táboa_3!AI109-Táboa_4!AI109</f>
        <v>0</v>
      </c>
      <c r="AJ109" s="22">
        <f>+Táboa_3!AJ109-Táboa_4!AJ109</f>
        <v>0</v>
      </c>
      <c r="AK109" s="22">
        <f>+Táboa_3!AK109-Táboa_4!AK109</f>
        <v>0</v>
      </c>
      <c r="AL109" s="22">
        <f>+Táboa_3!AL109-Táboa_4!AL109</f>
        <v>0</v>
      </c>
      <c r="AM109" s="22">
        <f>+Táboa_3!AM109-Táboa_4!AM109</f>
        <v>0</v>
      </c>
      <c r="AN109" s="22">
        <f>+Táboa_3!AN109-Táboa_4!AN109</f>
        <v>0</v>
      </c>
      <c r="AO109" s="22">
        <f>+Táboa_3!AO109-Táboa_4!AO109</f>
        <v>0</v>
      </c>
      <c r="AP109" s="22">
        <f>+Táboa_3!AP109-Táboa_4!AP109</f>
        <v>0</v>
      </c>
      <c r="AQ109" s="22">
        <f>+Táboa_3!AQ109-Táboa_4!AQ109</f>
        <v>0</v>
      </c>
      <c r="AR109" s="22">
        <f>+Táboa_3!AR109-Táboa_4!AR109</f>
        <v>0</v>
      </c>
      <c r="AS109" s="22">
        <f>+Táboa_3!AS109-Táboa_4!AS109</f>
        <v>0</v>
      </c>
      <c r="AT109" s="22">
        <f>+Táboa_3!AT109-Táboa_4!AT109</f>
        <v>0</v>
      </c>
      <c r="AU109" s="22">
        <f>+Táboa_3!AU109-Táboa_4!AU109</f>
        <v>0</v>
      </c>
      <c r="AV109" s="22">
        <f>+Táboa_3!AV109-Táboa_4!AV109</f>
        <v>0</v>
      </c>
      <c r="AW109" s="22">
        <f>+Táboa_3!AW109-Táboa_4!AW109</f>
        <v>0</v>
      </c>
      <c r="AX109" s="22">
        <f>+Táboa_3!AX109-Táboa_4!AX109</f>
        <v>0</v>
      </c>
      <c r="AY109" s="22">
        <f>+Táboa_3!AY109-Táboa_4!AY109</f>
        <v>0</v>
      </c>
      <c r="AZ109" s="22">
        <f>+Táboa_3!AZ109-Táboa_4!AZ109</f>
        <v>0</v>
      </c>
      <c r="BA109" s="22">
        <f>+Táboa_3!BA109-Táboa_4!BA109</f>
        <v>0</v>
      </c>
      <c r="BB109" s="22">
        <f>+Táboa_3!BB109-Táboa_4!BB109</f>
        <v>0</v>
      </c>
      <c r="BC109" s="22">
        <f>+Táboa_3!BC109-Táboa_4!BC109</f>
        <v>0</v>
      </c>
      <c r="BD109" s="22">
        <f>+Táboa_3!BD109-Táboa_4!BD109</f>
        <v>0</v>
      </c>
      <c r="BE109" s="22">
        <f>+Táboa_3!BE109-Táboa_4!BE109</f>
        <v>0</v>
      </c>
      <c r="BF109" s="22">
        <f>+Táboa_3!BF109-Táboa_4!BF109</f>
        <v>0</v>
      </c>
      <c r="BG109" s="22">
        <f>+Táboa_3!BG109-Táboa_4!BG109</f>
        <v>0</v>
      </c>
      <c r="BH109" s="22">
        <f>+Táboa_3!BH109-Táboa_4!BH109</f>
        <v>0</v>
      </c>
      <c r="BI109" s="22">
        <f>+Táboa_3!BI109-Táboa_4!BI109</f>
        <v>0</v>
      </c>
      <c r="BJ109" s="22">
        <f>+Táboa_3!BJ109-Táboa_4!BJ109</f>
        <v>0</v>
      </c>
      <c r="BK109" s="22">
        <f>+Táboa_3!BK109-Táboa_4!BK109</f>
        <v>0</v>
      </c>
      <c r="BL109" s="22">
        <f>+Táboa_3!BL109-Táboa_4!BL109</f>
        <v>0</v>
      </c>
      <c r="BM109" s="22">
        <f>+Táboa_3!BM109-Táboa_4!BM109</f>
        <v>0</v>
      </c>
      <c r="BN109" s="22">
        <f>+Táboa_3!BN109-Táboa_4!BN109</f>
        <v>0</v>
      </c>
      <c r="BO109" s="22">
        <f>+Táboa_3!BO109-Táboa_4!BO109</f>
        <v>0</v>
      </c>
      <c r="BP109" s="22">
        <f>+Táboa_3!BP109-Táboa_4!BP109</f>
        <v>0</v>
      </c>
      <c r="BQ109" s="22">
        <f>+Táboa_3!BQ109-Táboa_4!BQ109</f>
        <v>0</v>
      </c>
      <c r="BR109" s="22">
        <f>+Táboa_3!BR109-Táboa_4!BR109</f>
        <v>0</v>
      </c>
      <c r="BS109" s="22">
        <f>+Táboa_3!BS109-Táboa_4!BS109</f>
        <v>0</v>
      </c>
      <c r="BT109" s="22">
        <f>+Táboa_3!BT109-Táboa_4!BT109</f>
        <v>0</v>
      </c>
      <c r="BU109" s="22">
        <f>+Táboa_3!BU109-Táboa_4!BU109</f>
        <v>0</v>
      </c>
      <c r="BV109" s="76">
        <f>+Táboa_3!BV109-Táboa_4!BV109</f>
        <v>0</v>
      </c>
      <c r="BW109" s="113">
        <f t="shared" si="14"/>
        <v>0</v>
      </c>
      <c r="BX109" s="60">
        <f>+Táboa_3!BX109-Táboa_4!BX109</f>
        <v>22801</v>
      </c>
      <c r="BY109" s="22">
        <f>+Táboa_3!BY109-Táboa_4!BY109</f>
        <v>563287</v>
      </c>
      <c r="BZ109" s="76">
        <f>+Táboa_3!BZ109-Táboa_4!BZ109</f>
        <v>0</v>
      </c>
      <c r="CA109" s="113">
        <f t="shared" si="10"/>
        <v>586088</v>
      </c>
      <c r="CB109" s="60">
        <f>+Táboa_3!CB109-Táboa_4!CB109</f>
        <v>0</v>
      </c>
      <c r="CC109" s="76">
        <f>+Táboa_3!CC109-Táboa_4!CC109</f>
        <v>0</v>
      </c>
      <c r="CD109" s="113">
        <f t="shared" si="11"/>
        <v>0</v>
      </c>
      <c r="CE109" s="60">
        <f>+Táboa_3!CE109-Táboa_4!CE109</f>
        <v>0</v>
      </c>
      <c r="CF109" s="22">
        <f>+Táboa_3!CF109-Táboa_4!CF109</f>
        <v>0</v>
      </c>
      <c r="CG109" s="76">
        <f>+Táboa_3!CG109-Táboa_4!CG109</f>
        <v>0</v>
      </c>
      <c r="CH109" s="113">
        <f t="shared" si="12"/>
        <v>0</v>
      </c>
      <c r="CI109" s="81">
        <f t="shared" si="13"/>
        <v>586088</v>
      </c>
      <c r="CJ109" s="113">
        <f t="shared" si="15"/>
        <v>586088</v>
      </c>
      <c r="CK109" s="91"/>
      <c r="CL109" s="32"/>
    </row>
    <row r="110" spans="1:90" x14ac:dyDescent="0.2">
      <c r="A110" s="63" t="s">
        <v>332</v>
      </c>
      <c r="B110" s="57" t="s">
        <v>333</v>
      </c>
      <c r="C110" s="60">
        <f>+Táboa_3!C110-Táboa_4!C110</f>
        <v>129</v>
      </c>
      <c r="D110" s="22">
        <f>+Táboa_3!D110-Táboa_4!D110</f>
        <v>544</v>
      </c>
      <c r="E110" s="22">
        <f>+Táboa_3!E110-Táboa_4!E110</f>
        <v>0</v>
      </c>
      <c r="F110" s="22">
        <f>+Táboa_3!F110-Táboa_4!F110</f>
        <v>0</v>
      </c>
      <c r="G110" s="22">
        <f>+Táboa_3!G110-Táboa_4!G110</f>
        <v>0</v>
      </c>
      <c r="H110" s="22">
        <f>+Táboa_3!H110-Táboa_4!H110</f>
        <v>0</v>
      </c>
      <c r="I110" s="22">
        <f>+Táboa_3!I110-Táboa_4!I110</f>
        <v>0</v>
      </c>
      <c r="J110" s="22">
        <f>+Táboa_3!J110-Táboa_4!J110</f>
        <v>0</v>
      </c>
      <c r="K110" s="22">
        <f>+Táboa_3!K110-Táboa_4!K110</f>
        <v>0</v>
      </c>
      <c r="L110" s="22">
        <f>+Táboa_3!L110-Táboa_4!L110</f>
        <v>0</v>
      </c>
      <c r="M110" s="22">
        <f>+Táboa_3!M110-Táboa_4!M110</f>
        <v>0</v>
      </c>
      <c r="N110" s="22">
        <f>+Táboa_3!N110-Táboa_4!N110</f>
        <v>0</v>
      </c>
      <c r="O110" s="22">
        <f>+Táboa_3!O110-Táboa_4!O110</f>
        <v>0</v>
      </c>
      <c r="P110" s="22">
        <f>+Táboa_3!P110-Táboa_4!P110</f>
        <v>0</v>
      </c>
      <c r="Q110" s="22">
        <f>+Táboa_3!Q110-Táboa_4!Q110</f>
        <v>0</v>
      </c>
      <c r="R110" s="22">
        <f>+Táboa_3!R110-Táboa_4!R110</f>
        <v>0</v>
      </c>
      <c r="S110" s="22">
        <f>+Táboa_3!S110-Táboa_4!S110</f>
        <v>0</v>
      </c>
      <c r="T110" s="22">
        <f>+Táboa_3!T110-Táboa_4!T110</f>
        <v>0</v>
      </c>
      <c r="U110" s="22">
        <f>+Táboa_3!U110-Táboa_4!U110</f>
        <v>0</v>
      </c>
      <c r="V110" s="22">
        <f>+Táboa_3!V110-Táboa_4!V110</f>
        <v>0</v>
      </c>
      <c r="W110" s="22">
        <f>+Táboa_3!W110-Táboa_4!W110</f>
        <v>0</v>
      </c>
      <c r="X110" s="22">
        <f>+Táboa_3!X110-Táboa_4!X110</f>
        <v>0</v>
      </c>
      <c r="Y110" s="22">
        <f>+Táboa_3!Y110-Táboa_4!Y110</f>
        <v>0</v>
      </c>
      <c r="Z110" s="22">
        <f>+Táboa_3!Z110-Táboa_4!Z110</f>
        <v>0</v>
      </c>
      <c r="AA110" s="22">
        <f>+Táboa_3!AA110-Táboa_4!AA110</f>
        <v>0</v>
      </c>
      <c r="AB110" s="22">
        <f>+Táboa_3!AB110-Táboa_4!AB110</f>
        <v>0</v>
      </c>
      <c r="AC110" s="22">
        <f>+Táboa_3!AC110-Táboa_4!AC110</f>
        <v>0</v>
      </c>
      <c r="AD110" s="22">
        <f>+Táboa_3!AD110-Táboa_4!AD110</f>
        <v>0</v>
      </c>
      <c r="AE110" s="22">
        <f>+Táboa_3!AE110-Táboa_4!AE110</f>
        <v>0</v>
      </c>
      <c r="AF110" s="22">
        <f>+Táboa_3!AF110-Táboa_4!AF110</f>
        <v>0</v>
      </c>
      <c r="AG110" s="22">
        <f>+Táboa_3!AG110-Táboa_4!AG110</f>
        <v>0</v>
      </c>
      <c r="AH110" s="22">
        <f>+Táboa_3!AH110-Táboa_4!AH110</f>
        <v>0</v>
      </c>
      <c r="AI110" s="22">
        <f>+Táboa_3!AI110-Táboa_4!AI110</f>
        <v>0</v>
      </c>
      <c r="AJ110" s="22">
        <f>+Táboa_3!AJ110-Táboa_4!AJ110</f>
        <v>557</v>
      </c>
      <c r="AK110" s="22">
        <f>+Táboa_3!AK110-Táboa_4!AK110</f>
        <v>0</v>
      </c>
      <c r="AL110" s="22">
        <f>+Táboa_3!AL110-Táboa_4!AL110</f>
        <v>0</v>
      </c>
      <c r="AM110" s="22">
        <f>+Táboa_3!AM110-Táboa_4!AM110</f>
        <v>0</v>
      </c>
      <c r="AN110" s="22">
        <f>+Táboa_3!AN110-Táboa_4!AN110</f>
        <v>0</v>
      </c>
      <c r="AO110" s="22">
        <f>+Táboa_3!AO110-Táboa_4!AO110</f>
        <v>0</v>
      </c>
      <c r="AP110" s="22">
        <f>+Táboa_3!AP110-Táboa_4!AP110</f>
        <v>0</v>
      </c>
      <c r="AQ110" s="22">
        <f>+Táboa_3!AQ110-Táboa_4!AQ110</f>
        <v>0</v>
      </c>
      <c r="AR110" s="22">
        <f>+Táboa_3!AR110-Táboa_4!AR110</f>
        <v>0</v>
      </c>
      <c r="AS110" s="22">
        <f>+Táboa_3!AS110-Táboa_4!AS110</f>
        <v>0</v>
      </c>
      <c r="AT110" s="22">
        <f>+Táboa_3!AT110-Táboa_4!AT110</f>
        <v>9480</v>
      </c>
      <c r="AU110" s="22">
        <f>+Táboa_3!AU110-Táboa_4!AU110</f>
        <v>0</v>
      </c>
      <c r="AV110" s="22">
        <f>+Táboa_3!AV110-Táboa_4!AV110</f>
        <v>3109</v>
      </c>
      <c r="AW110" s="22">
        <f>+Táboa_3!AW110-Táboa_4!AW110</f>
        <v>0</v>
      </c>
      <c r="AX110" s="22">
        <f>+Táboa_3!AX110-Táboa_4!AX110</f>
        <v>0</v>
      </c>
      <c r="AY110" s="22">
        <f>+Táboa_3!AY110-Táboa_4!AY110</f>
        <v>5065</v>
      </c>
      <c r="AZ110" s="22">
        <f>+Táboa_3!AZ110-Táboa_4!AZ110</f>
        <v>656</v>
      </c>
      <c r="BA110" s="22">
        <f>+Táboa_3!BA110-Táboa_4!BA110</f>
        <v>359</v>
      </c>
      <c r="BB110" s="22">
        <f>+Táboa_3!BB110-Táboa_4!BB110</f>
        <v>0</v>
      </c>
      <c r="BC110" s="22">
        <f>+Táboa_3!BC110-Táboa_4!BC110</f>
        <v>0</v>
      </c>
      <c r="BD110" s="22">
        <f>+Táboa_3!BD110-Táboa_4!BD110</f>
        <v>4001</v>
      </c>
      <c r="BE110" s="22">
        <f>+Táboa_3!BE110-Táboa_4!BE110</f>
        <v>24</v>
      </c>
      <c r="BF110" s="22">
        <f>+Táboa_3!BF110-Táboa_4!BF110</f>
        <v>0</v>
      </c>
      <c r="BG110" s="22">
        <f>+Táboa_3!BG110-Táboa_4!BG110</f>
        <v>0</v>
      </c>
      <c r="BH110" s="22">
        <f>+Táboa_3!BH110-Táboa_4!BH110</f>
        <v>0</v>
      </c>
      <c r="BI110" s="22">
        <f>+Táboa_3!BI110-Táboa_4!BI110</f>
        <v>0</v>
      </c>
      <c r="BJ110" s="22">
        <f>+Táboa_3!BJ110-Táboa_4!BJ110</f>
        <v>2093</v>
      </c>
      <c r="BK110" s="22">
        <f>+Táboa_3!BK110-Táboa_4!BK110</f>
        <v>486</v>
      </c>
      <c r="BL110" s="22">
        <f>+Táboa_3!BL110-Táboa_4!BL110</f>
        <v>14299</v>
      </c>
      <c r="BM110" s="22">
        <f>+Táboa_3!BM110-Táboa_4!BM110</f>
        <v>576</v>
      </c>
      <c r="BN110" s="22">
        <f>+Táboa_3!BN110-Táboa_4!BN110</f>
        <v>2357</v>
      </c>
      <c r="BO110" s="22">
        <f>+Táboa_3!BO110-Táboa_4!BO110</f>
        <v>473</v>
      </c>
      <c r="BP110" s="22">
        <f>+Táboa_3!BP110-Táboa_4!BP110</f>
        <v>4439</v>
      </c>
      <c r="BQ110" s="22">
        <f>+Táboa_3!BQ110-Táboa_4!BQ110</f>
        <v>123738</v>
      </c>
      <c r="BR110" s="22">
        <f>+Táboa_3!BR110-Táboa_4!BR110</f>
        <v>58571</v>
      </c>
      <c r="BS110" s="22">
        <f>+Táboa_3!BS110-Táboa_4!BS110</f>
        <v>258</v>
      </c>
      <c r="BT110" s="22">
        <f>+Táboa_3!BT110-Táboa_4!BT110</f>
        <v>0</v>
      </c>
      <c r="BU110" s="22">
        <f>+Táboa_3!BU110-Táboa_4!BU110</f>
        <v>0</v>
      </c>
      <c r="BV110" s="76">
        <f>+Táboa_3!BV110-Táboa_4!BV110</f>
        <v>0</v>
      </c>
      <c r="BW110" s="113">
        <f t="shared" si="14"/>
        <v>231214</v>
      </c>
      <c r="BX110" s="60">
        <f>+Táboa_3!BX110-Táboa_4!BX110</f>
        <v>1161534</v>
      </c>
      <c r="BY110" s="22">
        <f>+Táboa_3!BY110-Táboa_4!BY110</f>
        <v>0</v>
      </c>
      <c r="BZ110" s="76">
        <f>+Táboa_3!BZ110-Táboa_4!BZ110</f>
        <v>0</v>
      </c>
      <c r="CA110" s="113">
        <f t="shared" si="10"/>
        <v>1161534</v>
      </c>
      <c r="CB110" s="60">
        <f>+Táboa_3!CB110-Táboa_4!CB110</f>
        <v>17844</v>
      </c>
      <c r="CC110" s="76">
        <f>+Táboa_3!CC110-Táboa_4!CC110</f>
        <v>0</v>
      </c>
      <c r="CD110" s="113">
        <f t="shared" si="11"/>
        <v>17844</v>
      </c>
      <c r="CE110" s="60">
        <f>+Táboa_3!CE110-Táboa_4!CE110</f>
        <v>65939</v>
      </c>
      <c r="CF110" s="22">
        <f>+Táboa_3!CF110-Táboa_4!CF110</f>
        <v>15776</v>
      </c>
      <c r="CG110" s="76">
        <f>+Táboa_3!CG110-Táboa_4!CG110</f>
        <v>5817</v>
      </c>
      <c r="CH110" s="113">
        <f t="shared" si="12"/>
        <v>87532</v>
      </c>
      <c r="CI110" s="81">
        <f t="shared" si="13"/>
        <v>1266910</v>
      </c>
      <c r="CJ110" s="113">
        <f t="shared" si="15"/>
        <v>1498124</v>
      </c>
      <c r="CK110" s="91"/>
      <c r="CL110" s="32"/>
    </row>
    <row r="111" spans="1:90" ht="22.5" x14ac:dyDescent="0.2">
      <c r="A111" s="63" t="s">
        <v>334</v>
      </c>
      <c r="B111" s="57" t="s">
        <v>335</v>
      </c>
      <c r="C111" s="60">
        <f>+Táboa_3!C111-Táboa_4!C111</f>
        <v>0</v>
      </c>
      <c r="D111" s="22">
        <f>+Táboa_3!D111-Táboa_4!D111</f>
        <v>0</v>
      </c>
      <c r="E111" s="22">
        <f>+Táboa_3!E111-Táboa_4!E111</f>
        <v>0</v>
      </c>
      <c r="F111" s="22">
        <f>+Táboa_3!F111-Táboa_4!F111</f>
        <v>0</v>
      </c>
      <c r="G111" s="22">
        <f>+Táboa_3!G111-Táboa_4!G111</f>
        <v>0</v>
      </c>
      <c r="H111" s="22">
        <f>+Táboa_3!H111-Táboa_4!H111</f>
        <v>0</v>
      </c>
      <c r="I111" s="22">
        <f>+Táboa_3!I111-Táboa_4!I111</f>
        <v>0</v>
      </c>
      <c r="J111" s="22">
        <f>+Táboa_3!J111-Táboa_4!J111</f>
        <v>0</v>
      </c>
      <c r="K111" s="22">
        <f>+Táboa_3!K111-Táboa_4!K111</f>
        <v>0</v>
      </c>
      <c r="L111" s="22">
        <f>+Táboa_3!L111-Táboa_4!L111</f>
        <v>0</v>
      </c>
      <c r="M111" s="22">
        <f>+Táboa_3!M111-Táboa_4!M111</f>
        <v>0</v>
      </c>
      <c r="N111" s="22">
        <f>+Táboa_3!N111-Táboa_4!N111</f>
        <v>0</v>
      </c>
      <c r="O111" s="22">
        <f>+Táboa_3!O111-Táboa_4!O111</f>
        <v>0</v>
      </c>
      <c r="P111" s="22">
        <f>+Táboa_3!P111-Táboa_4!P111</f>
        <v>0</v>
      </c>
      <c r="Q111" s="22">
        <f>+Táboa_3!Q111-Táboa_4!Q111</f>
        <v>0</v>
      </c>
      <c r="R111" s="22">
        <f>+Táboa_3!R111-Táboa_4!R111</f>
        <v>0</v>
      </c>
      <c r="S111" s="22">
        <f>+Táboa_3!S111-Táboa_4!S111</f>
        <v>0</v>
      </c>
      <c r="T111" s="22">
        <f>+Táboa_3!T111-Táboa_4!T111</f>
        <v>0</v>
      </c>
      <c r="U111" s="22">
        <f>+Táboa_3!U111-Táboa_4!U111</f>
        <v>0</v>
      </c>
      <c r="V111" s="22">
        <f>+Táboa_3!V111-Táboa_4!V111</f>
        <v>0</v>
      </c>
      <c r="W111" s="22">
        <f>+Táboa_3!W111-Táboa_4!W111</f>
        <v>0</v>
      </c>
      <c r="X111" s="22">
        <f>+Táboa_3!X111-Táboa_4!X111</f>
        <v>0</v>
      </c>
      <c r="Y111" s="22">
        <f>+Táboa_3!Y111-Táboa_4!Y111</f>
        <v>0</v>
      </c>
      <c r="Z111" s="22">
        <f>+Táboa_3!Z111-Táboa_4!Z111</f>
        <v>0</v>
      </c>
      <c r="AA111" s="22">
        <f>+Táboa_3!AA111-Táboa_4!AA111</f>
        <v>0</v>
      </c>
      <c r="AB111" s="22">
        <f>+Táboa_3!AB111-Táboa_4!AB111</f>
        <v>0</v>
      </c>
      <c r="AC111" s="22">
        <f>+Táboa_3!AC111-Táboa_4!AC111</f>
        <v>0</v>
      </c>
      <c r="AD111" s="22">
        <f>+Táboa_3!AD111-Táboa_4!AD111</f>
        <v>0</v>
      </c>
      <c r="AE111" s="22">
        <f>+Táboa_3!AE111-Táboa_4!AE111</f>
        <v>0</v>
      </c>
      <c r="AF111" s="22">
        <f>+Táboa_3!AF111-Táboa_4!AF111</f>
        <v>0</v>
      </c>
      <c r="AG111" s="22">
        <f>+Táboa_3!AG111-Táboa_4!AG111</f>
        <v>0</v>
      </c>
      <c r="AH111" s="22">
        <f>+Táboa_3!AH111-Táboa_4!AH111</f>
        <v>0</v>
      </c>
      <c r="AI111" s="22">
        <f>+Táboa_3!AI111-Táboa_4!AI111</f>
        <v>0</v>
      </c>
      <c r="AJ111" s="22">
        <f>+Táboa_3!AJ111-Táboa_4!AJ111</f>
        <v>0</v>
      </c>
      <c r="AK111" s="22">
        <f>+Táboa_3!AK111-Táboa_4!AK111</f>
        <v>0</v>
      </c>
      <c r="AL111" s="22">
        <f>+Táboa_3!AL111-Táboa_4!AL111</f>
        <v>0</v>
      </c>
      <c r="AM111" s="22">
        <f>+Táboa_3!AM111-Táboa_4!AM111</f>
        <v>0</v>
      </c>
      <c r="AN111" s="22">
        <f>+Táboa_3!AN111-Táboa_4!AN111</f>
        <v>0</v>
      </c>
      <c r="AO111" s="22">
        <f>+Táboa_3!AO111-Táboa_4!AO111</f>
        <v>0</v>
      </c>
      <c r="AP111" s="22">
        <f>+Táboa_3!AP111-Táboa_4!AP111</f>
        <v>0</v>
      </c>
      <c r="AQ111" s="22">
        <f>+Táboa_3!AQ111-Táboa_4!AQ111</f>
        <v>0</v>
      </c>
      <c r="AR111" s="22">
        <f>+Táboa_3!AR111-Táboa_4!AR111</f>
        <v>0</v>
      </c>
      <c r="AS111" s="22">
        <f>+Táboa_3!AS111-Táboa_4!AS111</f>
        <v>0</v>
      </c>
      <c r="AT111" s="22">
        <f>+Táboa_3!AT111-Táboa_4!AT111</f>
        <v>0</v>
      </c>
      <c r="AU111" s="22">
        <f>+Táboa_3!AU111-Táboa_4!AU111</f>
        <v>0</v>
      </c>
      <c r="AV111" s="22">
        <f>+Táboa_3!AV111-Táboa_4!AV111</f>
        <v>0</v>
      </c>
      <c r="AW111" s="22">
        <f>+Táboa_3!AW111-Táboa_4!AW111</f>
        <v>0</v>
      </c>
      <c r="AX111" s="22">
        <f>+Táboa_3!AX111-Táboa_4!AX111</f>
        <v>0</v>
      </c>
      <c r="AY111" s="22">
        <f>+Táboa_3!AY111-Táboa_4!AY111</f>
        <v>0</v>
      </c>
      <c r="AZ111" s="22">
        <f>+Táboa_3!AZ111-Táboa_4!AZ111</f>
        <v>0</v>
      </c>
      <c r="BA111" s="22">
        <f>+Táboa_3!BA111-Táboa_4!BA111</f>
        <v>0</v>
      </c>
      <c r="BB111" s="22">
        <f>+Táboa_3!BB111-Táboa_4!BB111</f>
        <v>0</v>
      </c>
      <c r="BC111" s="22">
        <f>+Táboa_3!BC111-Táboa_4!BC111</f>
        <v>0</v>
      </c>
      <c r="BD111" s="22">
        <f>+Táboa_3!BD111-Táboa_4!BD111</f>
        <v>0</v>
      </c>
      <c r="BE111" s="22">
        <f>+Táboa_3!BE111-Táboa_4!BE111</f>
        <v>0</v>
      </c>
      <c r="BF111" s="22">
        <f>+Táboa_3!BF111-Táboa_4!BF111</f>
        <v>0</v>
      </c>
      <c r="BG111" s="22">
        <f>+Táboa_3!BG111-Táboa_4!BG111</f>
        <v>0</v>
      </c>
      <c r="BH111" s="22">
        <f>+Táboa_3!BH111-Táboa_4!BH111</f>
        <v>0</v>
      </c>
      <c r="BI111" s="22">
        <f>+Táboa_3!BI111-Táboa_4!BI111</f>
        <v>0</v>
      </c>
      <c r="BJ111" s="22">
        <f>+Táboa_3!BJ111-Táboa_4!BJ111</f>
        <v>0</v>
      </c>
      <c r="BK111" s="22">
        <f>+Táboa_3!BK111-Táboa_4!BK111</f>
        <v>0</v>
      </c>
      <c r="BL111" s="22">
        <f>+Táboa_3!BL111-Táboa_4!BL111</f>
        <v>0</v>
      </c>
      <c r="BM111" s="22">
        <f>+Táboa_3!BM111-Táboa_4!BM111</f>
        <v>0</v>
      </c>
      <c r="BN111" s="22">
        <f>+Táboa_3!BN111-Táboa_4!BN111</f>
        <v>0</v>
      </c>
      <c r="BO111" s="22">
        <f>+Táboa_3!BO111-Táboa_4!BO111</f>
        <v>0</v>
      </c>
      <c r="BP111" s="22">
        <f>+Táboa_3!BP111-Táboa_4!BP111</f>
        <v>0</v>
      </c>
      <c r="BQ111" s="22">
        <f>+Táboa_3!BQ111-Táboa_4!BQ111</f>
        <v>0</v>
      </c>
      <c r="BR111" s="22">
        <f>+Táboa_3!BR111-Táboa_4!BR111</f>
        <v>0</v>
      </c>
      <c r="BS111" s="22">
        <f>+Táboa_3!BS111-Táboa_4!BS111</f>
        <v>0</v>
      </c>
      <c r="BT111" s="22">
        <f>+Táboa_3!BT111-Táboa_4!BT111</f>
        <v>0</v>
      </c>
      <c r="BU111" s="22">
        <f>+Táboa_3!BU111-Táboa_4!BU111</f>
        <v>0</v>
      </c>
      <c r="BV111" s="76">
        <f>+Táboa_3!BV111-Táboa_4!BV111</f>
        <v>0</v>
      </c>
      <c r="BW111" s="113">
        <f t="shared" si="14"/>
        <v>0</v>
      </c>
      <c r="BX111" s="60">
        <f>+Táboa_3!BX111-Táboa_4!BX111</f>
        <v>10799</v>
      </c>
      <c r="BY111" s="22">
        <f>+Táboa_3!BY111-Táboa_4!BY111</f>
        <v>432952</v>
      </c>
      <c r="BZ111" s="76">
        <f>+Táboa_3!BZ111-Táboa_4!BZ111</f>
        <v>0</v>
      </c>
      <c r="CA111" s="113">
        <f t="shared" si="10"/>
        <v>443751</v>
      </c>
      <c r="CB111" s="60">
        <f>+Táboa_3!CB111-Táboa_4!CB111</f>
        <v>0</v>
      </c>
      <c r="CC111" s="76">
        <f>+Táboa_3!CC111-Táboa_4!CC111</f>
        <v>0</v>
      </c>
      <c r="CD111" s="113">
        <f t="shared" si="11"/>
        <v>0</v>
      </c>
      <c r="CE111" s="60">
        <f>+Táboa_3!CE111-Táboa_4!CE111</f>
        <v>0</v>
      </c>
      <c r="CF111" s="22">
        <f>+Táboa_3!CF111-Táboa_4!CF111</f>
        <v>0</v>
      </c>
      <c r="CG111" s="76">
        <f>+Táboa_3!CG111-Táboa_4!CG111</f>
        <v>0</v>
      </c>
      <c r="CH111" s="113">
        <f t="shared" si="12"/>
        <v>0</v>
      </c>
      <c r="CI111" s="81">
        <f t="shared" si="13"/>
        <v>443751</v>
      </c>
      <c r="CJ111" s="113">
        <f t="shared" si="15"/>
        <v>443751</v>
      </c>
      <c r="CK111" s="91"/>
      <c r="CL111" s="32"/>
    </row>
    <row r="112" spans="1:90" x14ac:dyDescent="0.2">
      <c r="A112" s="63" t="s">
        <v>302</v>
      </c>
      <c r="B112" s="57" t="s">
        <v>303</v>
      </c>
      <c r="C112" s="60">
        <f>+Táboa_3!C112-Táboa_4!C112</f>
        <v>1760</v>
      </c>
      <c r="D112" s="22">
        <f>+Táboa_3!D112-Táboa_4!D112</f>
        <v>561</v>
      </c>
      <c r="E112" s="22">
        <f>+Táboa_3!E112-Táboa_4!E112</f>
        <v>3672</v>
      </c>
      <c r="F112" s="22">
        <f>+Táboa_3!F112-Táboa_4!F112</f>
        <v>3249</v>
      </c>
      <c r="G112" s="22">
        <f>+Táboa_3!G112-Táboa_4!G112</f>
        <v>102</v>
      </c>
      <c r="H112" s="22">
        <f>+Táboa_3!H112-Táboa_4!H112</f>
        <v>502</v>
      </c>
      <c r="I112" s="22">
        <f>+Táboa_3!I112-Táboa_4!I112</f>
        <v>876</v>
      </c>
      <c r="J112" s="22">
        <f>+Táboa_3!J112-Táboa_4!J112</f>
        <v>30</v>
      </c>
      <c r="K112" s="22">
        <f>+Táboa_3!K112-Táboa_4!K112</f>
        <v>0</v>
      </c>
      <c r="L112" s="22">
        <f>+Táboa_3!L112-Táboa_4!L112</f>
        <v>905</v>
      </c>
      <c r="M112" s="22">
        <f>+Táboa_3!M112-Táboa_4!M112</f>
        <v>554</v>
      </c>
      <c r="N112" s="22">
        <f>+Táboa_3!N112-Táboa_4!N112</f>
        <v>0</v>
      </c>
      <c r="O112" s="22">
        <f>+Táboa_3!O112-Táboa_4!O112</f>
        <v>470</v>
      </c>
      <c r="P112" s="22">
        <f>+Táboa_3!P112-Táboa_4!P112</f>
        <v>498</v>
      </c>
      <c r="Q112" s="22">
        <f>+Táboa_3!Q112-Táboa_4!Q112</f>
        <v>395</v>
      </c>
      <c r="R112" s="22">
        <f>+Táboa_3!R112-Táboa_4!R112</f>
        <v>42</v>
      </c>
      <c r="S112" s="22">
        <f>+Táboa_3!S112-Táboa_4!S112</f>
        <v>81</v>
      </c>
      <c r="T112" s="22">
        <f>+Táboa_3!T112-Táboa_4!T112</f>
        <v>289</v>
      </c>
      <c r="U112" s="22">
        <f>+Táboa_3!U112-Táboa_4!U112</f>
        <v>636</v>
      </c>
      <c r="V112" s="22">
        <f>+Táboa_3!V112-Táboa_4!V112</f>
        <v>512</v>
      </c>
      <c r="W112" s="22">
        <f>+Táboa_3!W112-Táboa_4!W112</f>
        <v>619</v>
      </c>
      <c r="X112" s="22">
        <f>+Táboa_3!X112-Táboa_4!X112</f>
        <v>2163</v>
      </c>
      <c r="Y112" s="22">
        <f>+Táboa_3!Y112-Táboa_4!Y112</f>
        <v>493</v>
      </c>
      <c r="Z112" s="22">
        <f>+Táboa_3!Z112-Táboa_4!Z112</f>
        <v>15</v>
      </c>
      <c r="AA112" s="22">
        <f>+Táboa_3!AA112-Táboa_4!AA112</f>
        <v>136</v>
      </c>
      <c r="AB112" s="22">
        <f>+Táboa_3!AB112-Táboa_4!AB112</f>
        <v>248</v>
      </c>
      <c r="AC112" s="22">
        <f>+Táboa_3!AC112-Táboa_4!AC112</f>
        <v>850</v>
      </c>
      <c r="AD112" s="22">
        <f>+Táboa_3!AD112-Táboa_4!AD112</f>
        <v>976</v>
      </c>
      <c r="AE112" s="22">
        <f>+Táboa_3!AE112-Táboa_4!AE112</f>
        <v>734</v>
      </c>
      <c r="AF112" s="22">
        <f>+Táboa_3!AF112-Táboa_4!AF112</f>
        <v>293</v>
      </c>
      <c r="AG112" s="22">
        <f>+Táboa_3!AG112-Táboa_4!AG112</f>
        <v>990</v>
      </c>
      <c r="AH112" s="22">
        <f>+Táboa_3!AH112-Táboa_4!AH112</f>
        <v>3500</v>
      </c>
      <c r="AI112" s="22">
        <f>+Táboa_3!AI112-Táboa_4!AI112</f>
        <v>1630</v>
      </c>
      <c r="AJ112" s="22">
        <f>+Táboa_3!AJ112-Táboa_4!AJ112</f>
        <v>510</v>
      </c>
      <c r="AK112" s="22">
        <f>+Táboa_3!AK112-Táboa_4!AK112</f>
        <v>725</v>
      </c>
      <c r="AL112" s="22">
        <f>+Táboa_3!AL112-Táboa_4!AL112</f>
        <v>1948</v>
      </c>
      <c r="AM112" s="22">
        <f>+Táboa_3!AM112-Táboa_4!AM112</f>
        <v>14860</v>
      </c>
      <c r="AN112" s="22">
        <f>+Táboa_3!AN112-Táboa_4!AN112</f>
        <v>1831</v>
      </c>
      <c r="AO112" s="22">
        <f>+Táboa_3!AO112-Táboa_4!AO112</f>
        <v>3073</v>
      </c>
      <c r="AP112" s="22">
        <f>+Táboa_3!AP112-Táboa_4!AP112</f>
        <v>479</v>
      </c>
      <c r="AQ112" s="22">
        <f>+Táboa_3!AQ112-Táboa_4!AQ112</f>
        <v>2273</v>
      </c>
      <c r="AR112" s="22">
        <f>+Táboa_3!AR112-Táboa_4!AR112</f>
        <v>94</v>
      </c>
      <c r="AS112" s="22">
        <f>+Táboa_3!AS112-Táboa_4!AS112</f>
        <v>658</v>
      </c>
      <c r="AT112" s="22">
        <f>+Táboa_3!AT112-Táboa_4!AT112</f>
        <v>3791</v>
      </c>
      <c r="AU112" s="22">
        <f>+Táboa_3!AU112-Táboa_4!AU112</f>
        <v>95</v>
      </c>
      <c r="AV112" s="22">
        <f>+Táboa_3!AV112-Táboa_4!AV112</f>
        <v>565</v>
      </c>
      <c r="AW112" s="22">
        <f>+Táboa_3!AW112-Táboa_4!AW112</f>
        <v>297</v>
      </c>
      <c r="AX112" s="22">
        <f>+Táboa_3!AX112-Táboa_4!AX112</f>
        <v>0</v>
      </c>
      <c r="AY112" s="22">
        <f>+Táboa_3!AY112-Táboa_4!AY112</f>
        <v>2217</v>
      </c>
      <c r="AZ112" s="22">
        <f>+Táboa_3!AZ112-Táboa_4!AZ112</f>
        <v>3872</v>
      </c>
      <c r="BA112" s="22">
        <f>+Táboa_3!BA112-Táboa_4!BA112</f>
        <v>1735</v>
      </c>
      <c r="BB112" s="22">
        <f>+Táboa_3!BB112-Táboa_4!BB112</f>
        <v>1051</v>
      </c>
      <c r="BC112" s="22">
        <f>+Táboa_3!BC112-Táboa_4!BC112</f>
        <v>6642</v>
      </c>
      <c r="BD112" s="22">
        <f>+Táboa_3!BD112-Táboa_4!BD112</f>
        <v>14188</v>
      </c>
      <c r="BE112" s="22">
        <f>+Táboa_3!BE112-Táboa_4!BE112</f>
        <v>0</v>
      </c>
      <c r="BF112" s="22">
        <f>+Táboa_3!BF112-Táboa_4!BF112</f>
        <v>243</v>
      </c>
      <c r="BG112" s="22">
        <f>+Táboa_3!BG112-Táboa_4!BG112</f>
        <v>427</v>
      </c>
      <c r="BH112" s="22">
        <f>+Táboa_3!BH112-Táboa_4!BH112</f>
        <v>47</v>
      </c>
      <c r="BI112" s="22">
        <f>+Táboa_3!BI112-Táboa_4!BI112</f>
        <v>266</v>
      </c>
      <c r="BJ112" s="22">
        <f>+Táboa_3!BJ112-Táboa_4!BJ112</f>
        <v>110</v>
      </c>
      <c r="BK112" s="22">
        <f>+Táboa_3!BK112-Táboa_4!BK112</f>
        <v>1118</v>
      </c>
      <c r="BL112" s="22">
        <f>+Táboa_3!BL112-Táboa_4!BL112</f>
        <v>1166</v>
      </c>
      <c r="BM112" s="22">
        <f>+Táboa_3!BM112-Táboa_4!BM112</f>
        <v>396</v>
      </c>
      <c r="BN112" s="22">
        <f>+Táboa_3!BN112-Táboa_4!BN112</f>
        <v>121</v>
      </c>
      <c r="BO112" s="22">
        <f>+Táboa_3!BO112-Táboa_4!BO112</f>
        <v>4306</v>
      </c>
      <c r="BP112" s="22">
        <f>+Táboa_3!BP112-Táboa_4!BP112</f>
        <v>1294</v>
      </c>
      <c r="BQ112" s="22">
        <f>+Táboa_3!BQ112-Táboa_4!BQ112</f>
        <v>0</v>
      </c>
      <c r="BR112" s="22">
        <f>+Táboa_3!BR112-Táboa_4!BR112</f>
        <v>1400</v>
      </c>
      <c r="BS112" s="22">
        <f>+Táboa_3!BS112-Táboa_4!BS112</f>
        <v>17183</v>
      </c>
      <c r="BT112" s="22">
        <f>+Táboa_3!BT112-Táboa_4!BT112</f>
        <v>0</v>
      </c>
      <c r="BU112" s="22">
        <f>+Táboa_3!BU112-Táboa_4!BU112</f>
        <v>1250</v>
      </c>
      <c r="BV112" s="76">
        <f>+Táboa_3!BV112-Táboa_4!BV112</f>
        <v>0</v>
      </c>
      <c r="BW112" s="113">
        <f t="shared" si="14"/>
        <v>118012</v>
      </c>
      <c r="BX112" s="60">
        <f>+Táboa_3!BX112-Táboa_4!BX112</f>
        <v>0</v>
      </c>
      <c r="BY112" s="22">
        <f>+Táboa_3!BY112-Táboa_4!BY112</f>
        <v>0</v>
      </c>
      <c r="BZ112" s="76">
        <f>+Táboa_3!BZ112-Táboa_4!BZ112</f>
        <v>0</v>
      </c>
      <c r="CA112" s="113">
        <f t="shared" si="10"/>
        <v>0</v>
      </c>
      <c r="CB112" s="60">
        <f>+Táboa_3!CB112-Táboa_4!CB112</f>
        <v>0</v>
      </c>
      <c r="CC112" s="76">
        <f>+Táboa_3!CC112-Táboa_4!CC112</f>
        <v>0</v>
      </c>
      <c r="CD112" s="113">
        <f t="shared" si="11"/>
        <v>0</v>
      </c>
      <c r="CE112" s="60">
        <f>+Táboa_3!CE112-Táboa_4!CE112</f>
        <v>0</v>
      </c>
      <c r="CF112" s="22">
        <f>+Táboa_3!CF112-Táboa_4!CF112</f>
        <v>0</v>
      </c>
      <c r="CG112" s="76">
        <f>+Táboa_3!CG112-Táboa_4!CG112</f>
        <v>0</v>
      </c>
      <c r="CH112" s="113">
        <f t="shared" si="12"/>
        <v>0</v>
      </c>
      <c r="CI112" s="81">
        <f t="shared" si="13"/>
        <v>0</v>
      </c>
      <c r="CJ112" s="113">
        <f t="shared" si="15"/>
        <v>118012</v>
      </c>
      <c r="CK112" s="91"/>
      <c r="CL112" s="32"/>
    </row>
    <row r="113" spans="1:90" x14ac:dyDescent="0.2">
      <c r="A113" s="63" t="s">
        <v>304</v>
      </c>
      <c r="B113" s="57" t="s">
        <v>305</v>
      </c>
      <c r="C113" s="60">
        <f>+Táboa_3!C113-Táboa_4!C113</f>
        <v>0</v>
      </c>
      <c r="D113" s="22">
        <f>+Táboa_3!D113-Táboa_4!D113</f>
        <v>0</v>
      </c>
      <c r="E113" s="22">
        <f>+Táboa_3!E113-Táboa_4!E113</f>
        <v>0</v>
      </c>
      <c r="F113" s="22">
        <f>+Táboa_3!F113-Táboa_4!F113</f>
        <v>0</v>
      </c>
      <c r="G113" s="22">
        <f>+Táboa_3!G113-Táboa_4!G113</f>
        <v>0</v>
      </c>
      <c r="H113" s="22">
        <f>+Táboa_3!H113-Táboa_4!H113</f>
        <v>0</v>
      </c>
      <c r="I113" s="22">
        <f>+Táboa_3!I113-Táboa_4!I113</f>
        <v>0</v>
      </c>
      <c r="J113" s="22">
        <f>+Táboa_3!J113-Táboa_4!J113</f>
        <v>0</v>
      </c>
      <c r="K113" s="22">
        <f>+Táboa_3!K113-Táboa_4!K113</f>
        <v>0</v>
      </c>
      <c r="L113" s="22">
        <f>+Táboa_3!L113-Táboa_4!L113</f>
        <v>0</v>
      </c>
      <c r="M113" s="22">
        <f>+Táboa_3!M113-Táboa_4!M113</f>
        <v>0</v>
      </c>
      <c r="N113" s="22">
        <f>+Táboa_3!N113-Táboa_4!N113</f>
        <v>0</v>
      </c>
      <c r="O113" s="22">
        <f>+Táboa_3!O113-Táboa_4!O113</f>
        <v>0</v>
      </c>
      <c r="P113" s="22">
        <f>+Táboa_3!P113-Táboa_4!P113</f>
        <v>0</v>
      </c>
      <c r="Q113" s="22">
        <f>+Táboa_3!Q113-Táboa_4!Q113</f>
        <v>0</v>
      </c>
      <c r="R113" s="22">
        <f>+Táboa_3!R113-Táboa_4!R113</f>
        <v>0</v>
      </c>
      <c r="S113" s="22">
        <f>+Táboa_3!S113-Táboa_4!S113</f>
        <v>0</v>
      </c>
      <c r="T113" s="22">
        <f>+Táboa_3!T113-Táboa_4!T113</f>
        <v>0</v>
      </c>
      <c r="U113" s="22">
        <f>+Táboa_3!U113-Táboa_4!U113</f>
        <v>0</v>
      </c>
      <c r="V113" s="22">
        <f>+Táboa_3!V113-Táboa_4!V113</f>
        <v>0</v>
      </c>
      <c r="W113" s="22">
        <f>+Táboa_3!W113-Táboa_4!W113</f>
        <v>0</v>
      </c>
      <c r="X113" s="22">
        <f>+Táboa_3!X113-Táboa_4!X113</f>
        <v>0</v>
      </c>
      <c r="Y113" s="22">
        <f>+Táboa_3!Y113-Táboa_4!Y113</f>
        <v>0</v>
      </c>
      <c r="Z113" s="22">
        <f>+Táboa_3!Z113-Táboa_4!Z113</f>
        <v>0</v>
      </c>
      <c r="AA113" s="22">
        <f>+Táboa_3!AA113-Táboa_4!AA113</f>
        <v>0</v>
      </c>
      <c r="AB113" s="22">
        <f>+Táboa_3!AB113-Táboa_4!AB113</f>
        <v>0</v>
      </c>
      <c r="AC113" s="22">
        <f>+Táboa_3!AC113-Táboa_4!AC113</f>
        <v>0</v>
      </c>
      <c r="AD113" s="22">
        <f>+Táboa_3!AD113-Táboa_4!AD113</f>
        <v>0</v>
      </c>
      <c r="AE113" s="22">
        <f>+Táboa_3!AE113-Táboa_4!AE113</f>
        <v>0</v>
      </c>
      <c r="AF113" s="22">
        <f>+Táboa_3!AF113-Táboa_4!AF113</f>
        <v>0</v>
      </c>
      <c r="AG113" s="22">
        <f>+Táboa_3!AG113-Táboa_4!AG113</f>
        <v>0</v>
      </c>
      <c r="AH113" s="22">
        <f>+Táboa_3!AH113-Táboa_4!AH113</f>
        <v>0</v>
      </c>
      <c r="AI113" s="22">
        <f>+Táboa_3!AI113-Táboa_4!AI113</f>
        <v>0</v>
      </c>
      <c r="AJ113" s="22">
        <f>+Táboa_3!AJ113-Táboa_4!AJ113</f>
        <v>0</v>
      </c>
      <c r="AK113" s="22">
        <f>+Táboa_3!AK113-Táboa_4!AK113</f>
        <v>0</v>
      </c>
      <c r="AL113" s="22">
        <f>+Táboa_3!AL113-Táboa_4!AL113</f>
        <v>0</v>
      </c>
      <c r="AM113" s="22">
        <f>+Táboa_3!AM113-Táboa_4!AM113</f>
        <v>0</v>
      </c>
      <c r="AN113" s="22">
        <f>+Táboa_3!AN113-Táboa_4!AN113</f>
        <v>0</v>
      </c>
      <c r="AO113" s="22">
        <f>+Táboa_3!AO113-Táboa_4!AO113</f>
        <v>0</v>
      </c>
      <c r="AP113" s="22">
        <f>+Táboa_3!AP113-Táboa_4!AP113</f>
        <v>0</v>
      </c>
      <c r="AQ113" s="22">
        <f>+Táboa_3!AQ113-Táboa_4!AQ113</f>
        <v>0</v>
      </c>
      <c r="AR113" s="22">
        <f>+Táboa_3!AR113-Táboa_4!AR113</f>
        <v>0</v>
      </c>
      <c r="AS113" s="22">
        <f>+Táboa_3!AS113-Táboa_4!AS113</f>
        <v>0</v>
      </c>
      <c r="AT113" s="22">
        <f>+Táboa_3!AT113-Táboa_4!AT113</f>
        <v>0</v>
      </c>
      <c r="AU113" s="22">
        <f>+Táboa_3!AU113-Táboa_4!AU113</f>
        <v>0</v>
      </c>
      <c r="AV113" s="22">
        <f>+Táboa_3!AV113-Táboa_4!AV113</f>
        <v>0</v>
      </c>
      <c r="AW113" s="22">
        <f>+Táboa_3!AW113-Táboa_4!AW113</f>
        <v>0</v>
      </c>
      <c r="AX113" s="22">
        <f>+Táboa_3!AX113-Táboa_4!AX113</f>
        <v>0</v>
      </c>
      <c r="AY113" s="22">
        <f>+Táboa_3!AY113-Táboa_4!AY113</f>
        <v>0</v>
      </c>
      <c r="AZ113" s="22">
        <f>+Táboa_3!AZ113-Táboa_4!AZ113</f>
        <v>0</v>
      </c>
      <c r="BA113" s="22">
        <f>+Táboa_3!BA113-Táboa_4!BA113</f>
        <v>0</v>
      </c>
      <c r="BB113" s="22">
        <f>+Táboa_3!BB113-Táboa_4!BB113</f>
        <v>0</v>
      </c>
      <c r="BC113" s="22">
        <f>+Táboa_3!BC113-Táboa_4!BC113</f>
        <v>0</v>
      </c>
      <c r="BD113" s="22">
        <f>+Táboa_3!BD113-Táboa_4!BD113</f>
        <v>0</v>
      </c>
      <c r="BE113" s="22">
        <f>+Táboa_3!BE113-Táboa_4!BE113</f>
        <v>0</v>
      </c>
      <c r="BF113" s="22">
        <f>+Táboa_3!BF113-Táboa_4!BF113</f>
        <v>0</v>
      </c>
      <c r="BG113" s="22">
        <f>+Táboa_3!BG113-Táboa_4!BG113</f>
        <v>0</v>
      </c>
      <c r="BH113" s="22">
        <f>+Táboa_3!BH113-Táboa_4!BH113</f>
        <v>0</v>
      </c>
      <c r="BI113" s="22">
        <f>+Táboa_3!BI113-Táboa_4!BI113</f>
        <v>0</v>
      </c>
      <c r="BJ113" s="22">
        <f>+Táboa_3!BJ113-Táboa_4!BJ113</f>
        <v>0</v>
      </c>
      <c r="BK113" s="22">
        <f>+Táboa_3!BK113-Táboa_4!BK113</f>
        <v>0</v>
      </c>
      <c r="BL113" s="22">
        <f>+Táboa_3!BL113-Táboa_4!BL113</f>
        <v>0</v>
      </c>
      <c r="BM113" s="22">
        <f>+Táboa_3!BM113-Táboa_4!BM113</f>
        <v>0</v>
      </c>
      <c r="BN113" s="22">
        <f>+Táboa_3!BN113-Táboa_4!BN113</f>
        <v>0</v>
      </c>
      <c r="BO113" s="22">
        <f>+Táboa_3!BO113-Táboa_4!BO113</f>
        <v>0</v>
      </c>
      <c r="BP113" s="22">
        <f>+Táboa_3!BP113-Táboa_4!BP113</f>
        <v>0</v>
      </c>
      <c r="BQ113" s="22">
        <f>+Táboa_3!BQ113-Táboa_4!BQ113</f>
        <v>0</v>
      </c>
      <c r="BR113" s="22">
        <f>+Táboa_3!BR113-Táboa_4!BR113</f>
        <v>0</v>
      </c>
      <c r="BS113" s="22">
        <f>+Táboa_3!BS113-Táboa_4!BS113</f>
        <v>0</v>
      </c>
      <c r="BT113" s="22">
        <f>+Táboa_3!BT113-Táboa_4!BT113</f>
        <v>0</v>
      </c>
      <c r="BU113" s="22">
        <f>+Táboa_3!BU113-Táboa_4!BU113</f>
        <v>0</v>
      </c>
      <c r="BV113" s="76">
        <f>+Táboa_3!BV113-Táboa_4!BV113</f>
        <v>0</v>
      </c>
      <c r="BW113" s="113">
        <f t="shared" si="14"/>
        <v>0</v>
      </c>
      <c r="BX113" s="60">
        <f>+Táboa_3!BX113-Táboa_4!BX113</f>
        <v>0</v>
      </c>
      <c r="BY113" s="22">
        <f>+Táboa_3!BY113-Táboa_4!BY113</f>
        <v>262081</v>
      </c>
      <c r="BZ113" s="76">
        <f>+Táboa_3!BZ113-Táboa_4!BZ113</f>
        <v>0</v>
      </c>
      <c r="CA113" s="113">
        <f t="shared" si="10"/>
        <v>262081</v>
      </c>
      <c r="CB113" s="60">
        <f>+Táboa_3!CB113-Táboa_4!CB113</f>
        <v>0</v>
      </c>
      <c r="CC113" s="76">
        <f>+Táboa_3!CC113-Táboa_4!CC113</f>
        <v>0</v>
      </c>
      <c r="CD113" s="113">
        <f t="shared" si="11"/>
        <v>0</v>
      </c>
      <c r="CE113" s="60">
        <f>+Táboa_3!CE113-Táboa_4!CE113</f>
        <v>0</v>
      </c>
      <c r="CF113" s="22">
        <f>+Táboa_3!CF113-Táboa_4!CF113</f>
        <v>0</v>
      </c>
      <c r="CG113" s="76">
        <f>+Táboa_3!CG113-Táboa_4!CG113</f>
        <v>0</v>
      </c>
      <c r="CH113" s="113">
        <f t="shared" si="12"/>
        <v>0</v>
      </c>
      <c r="CI113" s="81">
        <f t="shared" si="13"/>
        <v>262081</v>
      </c>
      <c r="CJ113" s="113">
        <f t="shared" si="15"/>
        <v>262081</v>
      </c>
      <c r="CK113" s="91"/>
      <c r="CL113" s="32"/>
    </row>
    <row r="114" spans="1:90" ht="22.5" x14ac:dyDescent="0.2">
      <c r="A114" s="63" t="s">
        <v>306</v>
      </c>
      <c r="B114" s="57" t="s">
        <v>307</v>
      </c>
      <c r="C114" s="60">
        <f>+Táboa_3!C114-Táboa_4!C114</f>
        <v>431</v>
      </c>
      <c r="D114" s="22">
        <f>+Táboa_3!D114-Táboa_4!D114</f>
        <v>0</v>
      </c>
      <c r="E114" s="22">
        <f>+Táboa_3!E114-Táboa_4!E114</f>
        <v>0</v>
      </c>
      <c r="F114" s="22">
        <f>+Táboa_3!F114-Táboa_4!F114</f>
        <v>0</v>
      </c>
      <c r="G114" s="22">
        <f>+Táboa_3!G114-Táboa_4!G114</f>
        <v>276</v>
      </c>
      <c r="H114" s="22">
        <f>+Táboa_3!H114-Táboa_4!H114</f>
        <v>246</v>
      </c>
      <c r="I114" s="22">
        <f>+Táboa_3!I114-Táboa_4!I114</f>
        <v>1089</v>
      </c>
      <c r="J114" s="22">
        <f>+Táboa_3!J114-Táboa_4!J114</f>
        <v>304</v>
      </c>
      <c r="K114" s="22">
        <f>+Táboa_3!K114-Táboa_4!K114</f>
        <v>155</v>
      </c>
      <c r="L114" s="22">
        <f>+Táboa_3!L114-Táboa_4!L114</f>
        <v>610</v>
      </c>
      <c r="M114" s="22">
        <f>+Táboa_3!M114-Táboa_4!M114</f>
        <v>1937</v>
      </c>
      <c r="N114" s="22">
        <f>+Táboa_3!N114-Táboa_4!N114</f>
        <v>0</v>
      </c>
      <c r="O114" s="22">
        <f>+Táboa_3!O114-Táboa_4!O114</f>
        <v>70</v>
      </c>
      <c r="P114" s="22">
        <f>+Táboa_3!P114-Táboa_4!P114</f>
        <v>334</v>
      </c>
      <c r="Q114" s="22">
        <f>+Táboa_3!Q114-Táboa_4!Q114</f>
        <v>1477</v>
      </c>
      <c r="R114" s="22">
        <f>+Táboa_3!R114-Táboa_4!R114</f>
        <v>526</v>
      </c>
      <c r="S114" s="22">
        <f>+Táboa_3!S114-Táboa_4!S114</f>
        <v>235</v>
      </c>
      <c r="T114" s="22">
        <f>+Táboa_3!T114-Táboa_4!T114</f>
        <v>74</v>
      </c>
      <c r="U114" s="22">
        <f>+Táboa_3!U114-Táboa_4!U114</f>
        <v>862</v>
      </c>
      <c r="V114" s="22">
        <f>+Táboa_3!V114-Táboa_4!V114</f>
        <v>684</v>
      </c>
      <c r="W114" s="22">
        <f>+Táboa_3!W114-Táboa_4!W114</f>
        <v>1369</v>
      </c>
      <c r="X114" s="22">
        <f>+Táboa_3!X114-Táboa_4!X114</f>
        <v>3735</v>
      </c>
      <c r="Y114" s="22">
        <f>+Táboa_3!Y114-Táboa_4!Y114</f>
        <v>1134</v>
      </c>
      <c r="Z114" s="22">
        <f>+Táboa_3!Z114-Táboa_4!Z114</f>
        <v>273</v>
      </c>
      <c r="AA114" s="22">
        <f>+Táboa_3!AA114-Táboa_4!AA114</f>
        <v>223</v>
      </c>
      <c r="AB114" s="22">
        <f>+Táboa_3!AB114-Táboa_4!AB114</f>
        <v>486</v>
      </c>
      <c r="AC114" s="22">
        <f>+Táboa_3!AC114-Táboa_4!AC114</f>
        <v>1892</v>
      </c>
      <c r="AD114" s="22">
        <f>+Táboa_3!AD114-Táboa_4!AD114</f>
        <v>120</v>
      </c>
      <c r="AE114" s="22">
        <f>+Táboa_3!AE114-Táboa_4!AE114</f>
        <v>93</v>
      </c>
      <c r="AF114" s="22">
        <f>+Táboa_3!AF114-Táboa_4!AF114</f>
        <v>33</v>
      </c>
      <c r="AG114" s="22">
        <f>+Táboa_3!AG114-Táboa_4!AG114</f>
        <v>2470</v>
      </c>
      <c r="AH114" s="22">
        <f>+Táboa_3!AH114-Táboa_4!AH114</f>
        <v>3545</v>
      </c>
      <c r="AI114" s="22">
        <f>+Táboa_3!AI114-Táboa_4!AI114</f>
        <v>504</v>
      </c>
      <c r="AJ114" s="22">
        <f>+Táboa_3!AJ114-Táboa_4!AJ114</f>
        <v>867</v>
      </c>
      <c r="AK114" s="22">
        <f>+Táboa_3!AK114-Táboa_4!AK114</f>
        <v>1747</v>
      </c>
      <c r="AL114" s="22">
        <f>+Táboa_3!AL114-Táboa_4!AL114</f>
        <v>0</v>
      </c>
      <c r="AM114" s="22">
        <f>+Táboa_3!AM114-Táboa_4!AM114</f>
        <v>4139</v>
      </c>
      <c r="AN114" s="22">
        <f>+Táboa_3!AN114-Táboa_4!AN114</f>
        <v>1516</v>
      </c>
      <c r="AO114" s="22">
        <f>+Táboa_3!AO114-Táboa_4!AO114</f>
        <v>2667</v>
      </c>
      <c r="AP114" s="22">
        <f>+Táboa_3!AP114-Táboa_4!AP114</f>
        <v>180</v>
      </c>
      <c r="AQ114" s="22">
        <f>+Táboa_3!AQ114-Táboa_4!AQ114</f>
        <v>3589</v>
      </c>
      <c r="AR114" s="22">
        <f>+Táboa_3!AR114-Táboa_4!AR114</f>
        <v>128</v>
      </c>
      <c r="AS114" s="22">
        <f>+Táboa_3!AS114-Táboa_4!AS114</f>
        <v>338</v>
      </c>
      <c r="AT114" s="22">
        <f>+Táboa_3!AT114-Táboa_4!AT114</f>
        <v>855</v>
      </c>
      <c r="AU114" s="22">
        <f>+Táboa_3!AU114-Táboa_4!AU114</f>
        <v>119</v>
      </c>
      <c r="AV114" s="22">
        <f>+Táboa_3!AV114-Táboa_4!AV114</f>
        <v>284</v>
      </c>
      <c r="AW114" s="22">
        <f>+Táboa_3!AW114-Táboa_4!AW114</f>
        <v>0</v>
      </c>
      <c r="AX114" s="22">
        <f>+Táboa_3!AX114-Táboa_4!AX114</f>
        <v>414</v>
      </c>
      <c r="AY114" s="22">
        <f>+Táboa_3!AY114-Táboa_4!AY114</f>
        <v>0</v>
      </c>
      <c r="AZ114" s="22">
        <f>+Táboa_3!AZ114-Táboa_4!AZ114</f>
        <v>231</v>
      </c>
      <c r="BA114" s="22">
        <f>+Táboa_3!BA114-Táboa_4!BA114</f>
        <v>227</v>
      </c>
      <c r="BB114" s="22">
        <f>+Táboa_3!BB114-Táboa_4!BB114</f>
        <v>167</v>
      </c>
      <c r="BC114" s="22">
        <f>+Táboa_3!BC114-Táboa_4!BC114</f>
        <v>294</v>
      </c>
      <c r="BD114" s="22">
        <f>+Táboa_3!BD114-Táboa_4!BD114</f>
        <v>223</v>
      </c>
      <c r="BE114" s="22">
        <f>+Táboa_3!BE114-Táboa_4!BE114</f>
        <v>157</v>
      </c>
      <c r="BF114" s="22">
        <f>+Táboa_3!BF114-Táboa_4!BF114</f>
        <v>51</v>
      </c>
      <c r="BG114" s="22">
        <f>+Táboa_3!BG114-Táboa_4!BG114</f>
        <v>105</v>
      </c>
      <c r="BH114" s="22">
        <f>+Táboa_3!BH114-Táboa_4!BH114</f>
        <v>157</v>
      </c>
      <c r="BI114" s="22">
        <f>+Táboa_3!BI114-Táboa_4!BI114</f>
        <v>3</v>
      </c>
      <c r="BJ114" s="22">
        <f>+Táboa_3!BJ114-Táboa_4!BJ114</f>
        <v>91</v>
      </c>
      <c r="BK114" s="22">
        <f>+Táboa_3!BK114-Táboa_4!BK114</f>
        <v>658</v>
      </c>
      <c r="BL114" s="22">
        <f>+Táboa_3!BL114-Táboa_4!BL114</f>
        <v>4553</v>
      </c>
      <c r="BM114" s="22">
        <f>+Táboa_3!BM114-Táboa_4!BM114</f>
        <v>322</v>
      </c>
      <c r="BN114" s="22">
        <f>+Táboa_3!BN114-Táboa_4!BN114</f>
        <v>1064</v>
      </c>
      <c r="BO114" s="22">
        <f>+Táboa_3!BO114-Táboa_4!BO114</f>
        <v>1141</v>
      </c>
      <c r="BP114" s="22">
        <f>+Táboa_3!BP114-Táboa_4!BP114</f>
        <v>1866</v>
      </c>
      <c r="BQ114" s="22">
        <f>+Táboa_3!BQ114-Táboa_4!BQ114</f>
        <v>964</v>
      </c>
      <c r="BR114" s="22">
        <f>+Táboa_3!BR114-Táboa_4!BR114</f>
        <v>523</v>
      </c>
      <c r="BS114" s="22">
        <f>+Táboa_3!BS114-Táboa_4!BS114</f>
        <v>639</v>
      </c>
      <c r="BT114" s="22">
        <f>+Táboa_3!BT114-Táboa_4!BT114</f>
        <v>4571</v>
      </c>
      <c r="BU114" s="22">
        <f>+Táboa_3!BU114-Táboa_4!BU114</f>
        <v>253</v>
      </c>
      <c r="BV114" s="76">
        <f>+Táboa_3!BV114-Táboa_4!BV114</f>
        <v>0</v>
      </c>
      <c r="BW114" s="113">
        <f t="shared" si="14"/>
        <v>60290</v>
      </c>
      <c r="BX114" s="60">
        <f>+Táboa_3!BX114-Táboa_4!BX114</f>
        <v>41343</v>
      </c>
      <c r="BY114" s="22">
        <f>+Táboa_3!BY114-Táboa_4!BY114</f>
        <v>0</v>
      </c>
      <c r="BZ114" s="76">
        <f>+Táboa_3!BZ114-Táboa_4!BZ114</f>
        <v>0</v>
      </c>
      <c r="CA114" s="113">
        <f t="shared" si="10"/>
        <v>41343</v>
      </c>
      <c r="CB114" s="60">
        <f>+Táboa_3!CB114-Táboa_4!CB114</f>
        <v>0</v>
      </c>
      <c r="CC114" s="76">
        <f>+Táboa_3!CC114-Táboa_4!CC114</f>
        <v>0</v>
      </c>
      <c r="CD114" s="113">
        <f t="shared" si="11"/>
        <v>0</v>
      </c>
      <c r="CE114" s="60">
        <f>+Táboa_3!CE114-Táboa_4!CE114</f>
        <v>0</v>
      </c>
      <c r="CF114" s="22">
        <f>+Táboa_3!CF114-Táboa_4!CF114</f>
        <v>0</v>
      </c>
      <c r="CG114" s="76">
        <f>+Táboa_3!CG114-Táboa_4!CG114</f>
        <v>0</v>
      </c>
      <c r="CH114" s="113">
        <f t="shared" si="12"/>
        <v>0</v>
      </c>
      <c r="CI114" s="81">
        <f t="shared" si="13"/>
        <v>41343</v>
      </c>
      <c r="CJ114" s="113">
        <f t="shared" si="15"/>
        <v>101633</v>
      </c>
      <c r="CK114" s="91"/>
      <c r="CL114" s="32"/>
    </row>
    <row r="115" spans="1:90" ht="12" customHeight="1" x14ac:dyDescent="0.2">
      <c r="A115" s="63" t="s">
        <v>308</v>
      </c>
      <c r="B115" s="57" t="s">
        <v>127</v>
      </c>
      <c r="C115" s="60">
        <f>+Táboa_3!C115-Táboa_4!C115</f>
        <v>614</v>
      </c>
      <c r="D115" s="22">
        <f>+Táboa_3!D115-Táboa_4!D115</f>
        <v>434</v>
      </c>
      <c r="E115" s="22">
        <f>+Táboa_3!E115-Táboa_4!E115</f>
        <v>0</v>
      </c>
      <c r="F115" s="22">
        <f>+Táboa_3!F115-Táboa_4!F115</f>
        <v>0</v>
      </c>
      <c r="G115" s="22">
        <f>+Táboa_3!G115-Táboa_4!G115</f>
        <v>0</v>
      </c>
      <c r="H115" s="22">
        <f>+Táboa_3!H115-Táboa_4!H115</f>
        <v>0</v>
      </c>
      <c r="I115" s="22">
        <f>+Táboa_3!I115-Táboa_4!I115</f>
        <v>0</v>
      </c>
      <c r="J115" s="22">
        <f>+Táboa_3!J115-Táboa_4!J115</f>
        <v>0</v>
      </c>
      <c r="K115" s="22">
        <f>+Táboa_3!K115-Táboa_4!K115</f>
        <v>0</v>
      </c>
      <c r="L115" s="22">
        <f>+Táboa_3!L115-Táboa_4!L115</f>
        <v>0</v>
      </c>
      <c r="M115" s="22">
        <f>+Táboa_3!M115-Táboa_4!M115</f>
        <v>0</v>
      </c>
      <c r="N115" s="22">
        <f>+Táboa_3!N115-Táboa_4!N115</f>
        <v>0</v>
      </c>
      <c r="O115" s="22">
        <f>+Táboa_3!O115-Táboa_4!O115</f>
        <v>0</v>
      </c>
      <c r="P115" s="22">
        <f>+Táboa_3!P115-Táboa_4!P115</f>
        <v>14283</v>
      </c>
      <c r="Q115" s="22">
        <f>+Táboa_3!Q115-Táboa_4!Q115</f>
        <v>0</v>
      </c>
      <c r="R115" s="22">
        <f>+Táboa_3!R115-Táboa_4!R115</f>
        <v>0</v>
      </c>
      <c r="S115" s="22">
        <f>+Táboa_3!S115-Táboa_4!S115</f>
        <v>0</v>
      </c>
      <c r="T115" s="22">
        <f>+Táboa_3!T115-Táboa_4!T115</f>
        <v>0</v>
      </c>
      <c r="U115" s="22">
        <f>+Táboa_3!U115-Táboa_4!U115</f>
        <v>0</v>
      </c>
      <c r="V115" s="22">
        <f>+Táboa_3!V115-Táboa_4!V115</f>
        <v>0</v>
      </c>
      <c r="W115" s="22">
        <f>+Táboa_3!W115-Táboa_4!W115</f>
        <v>0</v>
      </c>
      <c r="X115" s="22">
        <f>+Táboa_3!X115-Táboa_4!X115</f>
        <v>0</v>
      </c>
      <c r="Y115" s="22">
        <f>+Táboa_3!Y115-Táboa_4!Y115</f>
        <v>0</v>
      </c>
      <c r="Z115" s="22">
        <f>+Táboa_3!Z115-Táboa_4!Z115</f>
        <v>0</v>
      </c>
      <c r="AA115" s="22">
        <f>+Táboa_3!AA115-Táboa_4!AA115</f>
        <v>0</v>
      </c>
      <c r="AB115" s="22">
        <f>+Táboa_3!AB115-Táboa_4!AB115</f>
        <v>0</v>
      </c>
      <c r="AC115" s="22">
        <f>+Táboa_3!AC115-Táboa_4!AC115</f>
        <v>0</v>
      </c>
      <c r="AD115" s="22">
        <f>+Táboa_3!AD115-Táboa_4!AD115</f>
        <v>0</v>
      </c>
      <c r="AE115" s="22">
        <f>+Táboa_3!AE115-Táboa_4!AE115</f>
        <v>0</v>
      </c>
      <c r="AF115" s="22">
        <f>+Táboa_3!AF115-Táboa_4!AF115</f>
        <v>0</v>
      </c>
      <c r="AG115" s="22">
        <f>+Táboa_3!AG115-Táboa_4!AG115</f>
        <v>0</v>
      </c>
      <c r="AH115" s="22">
        <f>+Táboa_3!AH115-Táboa_4!AH115</f>
        <v>0</v>
      </c>
      <c r="AI115" s="22">
        <f>+Táboa_3!AI115-Táboa_4!AI115</f>
        <v>0</v>
      </c>
      <c r="AJ115" s="22">
        <f>+Táboa_3!AJ115-Táboa_4!AJ115</f>
        <v>2829</v>
      </c>
      <c r="AK115" s="22">
        <f>+Táboa_3!AK115-Táboa_4!AK115</f>
        <v>0</v>
      </c>
      <c r="AL115" s="22">
        <f>+Táboa_3!AL115-Táboa_4!AL115</f>
        <v>0</v>
      </c>
      <c r="AM115" s="22">
        <f>+Táboa_3!AM115-Táboa_4!AM115</f>
        <v>0</v>
      </c>
      <c r="AN115" s="22">
        <f>+Táboa_3!AN115-Táboa_4!AN115</f>
        <v>5253</v>
      </c>
      <c r="AO115" s="22">
        <f>+Táboa_3!AO115-Táboa_4!AO115</f>
        <v>0</v>
      </c>
      <c r="AP115" s="22">
        <f>+Táboa_3!AP115-Táboa_4!AP115</f>
        <v>0</v>
      </c>
      <c r="AQ115" s="22">
        <f>+Táboa_3!AQ115-Táboa_4!AQ115</f>
        <v>0</v>
      </c>
      <c r="AR115" s="22">
        <f>+Táboa_3!AR115-Táboa_4!AR115</f>
        <v>0</v>
      </c>
      <c r="AS115" s="22">
        <f>+Táboa_3!AS115-Táboa_4!AS115</f>
        <v>5853</v>
      </c>
      <c r="AT115" s="22">
        <f>+Táboa_3!AT115-Táboa_4!AT115</f>
        <v>6171</v>
      </c>
      <c r="AU115" s="22">
        <f>+Táboa_3!AU115-Táboa_4!AU115</f>
        <v>0</v>
      </c>
      <c r="AV115" s="22">
        <f>+Táboa_3!AV115-Táboa_4!AV115</f>
        <v>0</v>
      </c>
      <c r="AW115" s="22">
        <f>+Táboa_3!AW115-Táboa_4!AW115</f>
        <v>0</v>
      </c>
      <c r="AX115" s="22">
        <f>+Táboa_3!AX115-Táboa_4!AX115</f>
        <v>0</v>
      </c>
      <c r="AY115" s="22">
        <f>+Táboa_3!AY115-Táboa_4!AY115</f>
        <v>1481</v>
      </c>
      <c r="AZ115" s="22">
        <f>+Táboa_3!AZ115-Táboa_4!AZ115</f>
        <v>0</v>
      </c>
      <c r="BA115" s="22">
        <f>+Táboa_3!BA115-Táboa_4!BA115</f>
        <v>2031</v>
      </c>
      <c r="BB115" s="22">
        <f>+Táboa_3!BB115-Táboa_4!BB115</f>
        <v>0</v>
      </c>
      <c r="BC115" s="22">
        <f>+Táboa_3!BC115-Táboa_4!BC115</f>
        <v>0</v>
      </c>
      <c r="BD115" s="22">
        <f>+Táboa_3!BD115-Táboa_4!BD115</f>
        <v>0</v>
      </c>
      <c r="BE115" s="22">
        <f>+Táboa_3!BE115-Táboa_4!BE115</f>
        <v>0</v>
      </c>
      <c r="BF115" s="22">
        <f>+Táboa_3!BF115-Táboa_4!BF115</f>
        <v>0</v>
      </c>
      <c r="BG115" s="22">
        <f>+Táboa_3!BG115-Táboa_4!BG115</f>
        <v>0</v>
      </c>
      <c r="BH115" s="22">
        <f>+Táboa_3!BH115-Táboa_4!BH115</f>
        <v>0</v>
      </c>
      <c r="BI115" s="22">
        <f>+Táboa_3!BI115-Táboa_4!BI115</f>
        <v>0</v>
      </c>
      <c r="BJ115" s="22">
        <f>+Táboa_3!BJ115-Táboa_4!BJ115</f>
        <v>0</v>
      </c>
      <c r="BK115" s="22">
        <f>+Táboa_3!BK115-Táboa_4!BK115</f>
        <v>8</v>
      </c>
      <c r="BL115" s="22">
        <f>+Táboa_3!BL115-Táboa_4!BL115</f>
        <v>15266</v>
      </c>
      <c r="BM115" s="22">
        <f>+Táboa_3!BM115-Táboa_4!BM115</f>
        <v>38</v>
      </c>
      <c r="BN115" s="22">
        <f>+Táboa_3!BN115-Táboa_4!BN115</f>
        <v>1265</v>
      </c>
      <c r="BO115" s="22">
        <f>+Táboa_3!BO115-Táboa_4!BO115</f>
        <v>5521</v>
      </c>
      <c r="BP115" s="22">
        <f>+Táboa_3!BP115-Táboa_4!BP115</f>
        <v>6065</v>
      </c>
      <c r="BQ115" s="22">
        <f>+Táboa_3!BQ115-Táboa_4!BQ115</f>
        <v>0</v>
      </c>
      <c r="BR115" s="22">
        <f>+Táboa_3!BR115-Táboa_4!BR115</f>
        <v>2160</v>
      </c>
      <c r="BS115" s="22">
        <f>+Táboa_3!BS115-Táboa_4!BS115</f>
        <v>757</v>
      </c>
      <c r="BT115" s="22">
        <f>+Táboa_3!BT115-Táboa_4!BT115</f>
        <v>0</v>
      </c>
      <c r="BU115" s="22">
        <f>+Táboa_3!BU115-Táboa_4!BU115</f>
        <v>23308</v>
      </c>
      <c r="BV115" s="76">
        <f>+Táboa_3!BV115-Táboa_4!BV115</f>
        <v>0</v>
      </c>
      <c r="BW115" s="113">
        <f t="shared" si="14"/>
        <v>93337</v>
      </c>
      <c r="BX115" s="60">
        <f>+Táboa_3!BX115-Táboa_4!BX115</f>
        <v>642141</v>
      </c>
      <c r="BY115" s="22">
        <f>+Táboa_3!BY115-Táboa_4!BY115</f>
        <v>0</v>
      </c>
      <c r="BZ115" s="76">
        <f>+Táboa_3!BZ115-Táboa_4!BZ115</f>
        <v>0</v>
      </c>
      <c r="CA115" s="113">
        <f t="shared" si="10"/>
        <v>642141</v>
      </c>
      <c r="CB115" s="60">
        <f>+Táboa_3!CB115-Táboa_4!CB115</f>
        <v>0</v>
      </c>
      <c r="CC115" s="76">
        <f>+Táboa_3!CC115-Táboa_4!CC115</f>
        <v>0</v>
      </c>
      <c r="CD115" s="113">
        <f t="shared" si="11"/>
        <v>0</v>
      </c>
      <c r="CE115" s="60">
        <f>+Táboa_3!CE115-Táboa_4!CE115</f>
        <v>7622</v>
      </c>
      <c r="CF115" s="22">
        <f>+Táboa_3!CF115-Táboa_4!CF115</f>
        <v>3857</v>
      </c>
      <c r="CG115" s="76">
        <f>+Táboa_3!CG115-Táboa_4!CG115</f>
        <v>0</v>
      </c>
      <c r="CH115" s="113">
        <f t="shared" si="12"/>
        <v>11479</v>
      </c>
      <c r="CI115" s="81">
        <f t="shared" si="13"/>
        <v>653620</v>
      </c>
      <c r="CJ115" s="113">
        <f t="shared" si="15"/>
        <v>746957</v>
      </c>
      <c r="CK115" s="91"/>
      <c r="CL115" s="32"/>
    </row>
    <row r="116" spans="1:90" ht="22.5" x14ac:dyDescent="0.2">
      <c r="A116" s="64" t="s">
        <v>309</v>
      </c>
      <c r="B116" s="65" t="s">
        <v>310</v>
      </c>
      <c r="C116" s="66">
        <f>+Táboa_3!C116-Táboa_4!C116</f>
        <v>0</v>
      </c>
      <c r="D116" s="67">
        <f>+Táboa_3!D116-Táboa_4!D116</f>
        <v>0</v>
      </c>
      <c r="E116" s="67">
        <f>+Táboa_3!E116-Táboa_4!E116</f>
        <v>0</v>
      </c>
      <c r="F116" s="67">
        <f>+Táboa_3!F116-Táboa_4!F116</f>
        <v>0</v>
      </c>
      <c r="G116" s="67">
        <f>+Táboa_3!G116-Táboa_4!G116</f>
        <v>0</v>
      </c>
      <c r="H116" s="67">
        <f>+Táboa_3!H116-Táboa_4!H116</f>
        <v>0</v>
      </c>
      <c r="I116" s="67">
        <f>+Táboa_3!I116-Táboa_4!I116</f>
        <v>0</v>
      </c>
      <c r="J116" s="67">
        <f>+Táboa_3!J116-Táboa_4!J116</f>
        <v>0</v>
      </c>
      <c r="K116" s="67">
        <f>+Táboa_3!K116-Táboa_4!K116</f>
        <v>0</v>
      </c>
      <c r="L116" s="67">
        <f>+Táboa_3!L116-Táboa_4!L116</f>
        <v>0</v>
      </c>
      <c r="M116" s="67">
        <f>+Táboa_3!M116-Táboa_4!M116</f>
        <v>0</v>
      </c>
      <c r="N116" s="67">
        <f>+Táboa_3!N116-Táboa_4!N116</f>
        <v>0</v>
      </c>
      <c r="O116" s="67">
        <f>+Táboa_3!O116-Táboa_4!O116</f>
        <v>0</v>
      </c>
      <c r="P116" s="67">
        <f>+Táboa_3!P116-Táboa_4!P116</f>
        <v>0</v>
      </c>
      <c r="Q116" s="67">
        <f>+Táboa_3!Q116-Táboa_4!Q116</f>
        <v>0</v>
      </c>
      <c r="R116" s="67">
        <f>+Táboa_3!R116-Táboa_4!R116</f>
        <v>0</v>
      </c>
      <c r="S116" s="67">
        <f>+Táboa_3!S116-Táboa_4!S116</f>
        <v>0</v>
      </c>
      <c r="T116" s="67">
        <f>+Táboa_3!T116-Táboa_4!T116</f>
        <v>0</v>
      </c>
      <c r="U116" s="67">
        <f>+Táboa_3!U116-Táboa_4!U116</f>
        <v>0</v>
      </c>
      <c r="V116" s="67">
        <f>+Táboa_3!V116-Táboa_4!V116</f>
        <v>0</v>
      </c>
      <c r="W116" s="67">
        <f>+Táboa_3!W116-Táboa_4!W116</f>
        <v>0</v>
      </c>
      <c r="X116" s="67">
        <f>+Táboa_3!X116-Táboa_4!X116</f>
        <v>0</v>
      </c>
      <c r="Y116" s="67">
        <f>+Táboa_3!Y116-Táboa_4!Y116</f>
        <v>0</v>
      </c>
      <c r="Z116" s="67">
        <f>+Táboa_3!Z116-Táboa_4!Z116</f>
        <v>0</v>
      </c>
      <c r="AA116" s="67">
        <f>+Táboa_3!AA116-Táboa_4!AA116</f>
        <v>0</v>
      </c>
      <c r="AB116" s="67">
        <f>+Táboa_3!AB116-Táboa_4!AB116</f>
        <v>0</v>
      </c>
      <c r="AC116" s="67">
        <f>+Táboa_3!AC116-Táboa_4!AC116</f>
        <v>0</v>
      </c>
      <c r="AD116" s="67">
        <f>+Táboa_3!AD116-Táboa_4!AD116</f>
        <v>0</v>
      </c>
      <c r="AE116" s="67">
        <f>+Táboa_3!AE116-Táboa_4!AE116</f>
        <v>0</v>
      </c>
      <c r="AF116" s="67">
        <f>+Táboa_3!AF116-Táboa_4!AF116</f>
        <v>0</v>
      </c>
      <c r="AG116" s="67">
        <f>+Táboa_3!AG116-Táboa_4!AG116</f>
        <v>0</v>
      </c>
      <c r="AH116" s="67">
        <f>+Táboa_3!AH116-Táboa_4!AH116</f>
        <v>0</v>
      </c>
      <c r="AI116" s="67">
        <f>+Táboa_3!AI116-Táboa_4!AI116</f>
        <v>0</v>
      </c>
      <c r="AJ116" s="67">
        <f>+Táboa_3!AJ116-Táboa_4!AJ116</f>
        <v>0</v>
      </c>
      <c r="AK116" s="67">
        <f>+Táboa_3!AK116-Táboa_4!AK116</f>
        <v>0</v>
      </c>
      <c r="AL116" s="67">
        <f>+Táboa_3!AL116-Táboa_4!AL116</f>
        <v>0</v>
      </c>
      <c r="AM116" s="67">
        <f>+Táboa_3!AM116-Táboa_4!AM116</f>
        <v>0</v>
      </c>
      <c r="AN116" s="67">
        <f>+Táboa_3!AN116-Táboa_4!AN116</f>
        <v>0</v>
      </c>
      <c r="AO116" s="67">
        <f>+Táboa_3!AO116-Táboa_4!AO116</f>
        <v>0</v>
      </c>
      <c r="AP116" s="67">
        <f>+Táboa_3!AP116-Táboa_4!AP116</f>
        <v>0</v>
      </c>
      <c r="AQ116" s="67">
        <f>+Táboa_3!AQ116-Táboa_4!AQ116</f>
        <v>0</v>
      </c>
      <c r="AR116" s="67">
        <f>+Táboa_3!AR116-Táboa_4!AR116</f>
        <v>0</v>
      </c>
      <c r="AS116" s="67">
        <f>+Táboa_3!AS116-Táboa_4!AS116</f>
        <v>0</v>
      </c>
      <c r="AT116" s="67">
        <f>+Táboa_3!AT116-Táboa_4!AT116</f>
        <v>0</v>
      </c>
      <c r="AU116" s="67">
        <f>+Táboa_3!AU116-Táboa_4!AU116</f>
        <v>0</v>
      </c>
      <c r="AV116" s="67">
        <f>+Táboa_3!AV116-Táboa_4!AV116</f>
        <v>0</v>
      </c>
      <c r="AW116" s="67">
        <f>+Táboa_3!AW116-Táboa_4!AW116</f>
        <v>0</v>
      </c>
      <c r="AX116" s="67">
        <f>+Táboa_3!AX116-Táboa_4!AX116</f>
        <v>0</v>
      </c>
      <c r="AY116" s="67">
        <f>+Táboa_3!AY116-Táboa_4!AY116</f>
        <v>0</v>
      </c>
      <c r="AZ116" s="67">
        <f>+Táboa_3!AZ116-Táboa_4!AZ116</f>
        <v>0</v>
      </c>
      <c r="BA116" s="67">
        <f>+Táboa_3!BA116-Táboa_4!BA116</f>
        <v>0</v>
      </c>
      <c r="BB116" s="67">
        <f>+Táboa_3!BB116-Táboa_4!BB116</f>
        <v>0</v>
      </c>
      <c r="BC116" s="67">
        <f>+Táboa_3!BC116-Táboa_4!BC116</f>
        <v>0</v>
      </c>
      <c r="BD116" s="67">
        <f>+Táboa_3!BD116-Táboa_4!BD116</f>
        <v>0</v>
      </c>
      <c r="BE116" s="67">
        <f>+Táboa_3!BE116-Táboa_4!BE116</f>
        <v>0</v>
      </c>
      <c r="BF116" s="67">
        <f>+Táboa_3!BF116-Táboa_4!BF116</f>
        <v>0</v>
      </c>
      <c r="BG116" s="67">
        <f>+Táboa_3!BG116-Táboa_4!BG116</f>
        <v>0</v>
      </c>
      <c r="BH116" s="67">
        <f>+Táboa_3!BH116-Táboa_4!BH116</f>
        <v>0</v>
      </c>
      <c r="BI116" s="67">
        <f>+Táboa_3!BI116-Táboa_4!BI116</f>
        <v>0</v>
      </c>
      <c r="BJ116" s="67">
        <f>+Táboa_3!BJ116-Táboa_4!BJ116</f>
        <v>0</v>
      </c>
      <c r="BK116" s="67">
        <f>+Táboa_3!BK116-Táboa_4!BK116</f>
        <v>0</v>
      </c>
      <c r="BL116" s="67">
        <f>+Táboa_3!BL116-Táboa_4!BL116</f>
        <v>0</v>
      </c>
      <c r="BM116" s="67">
        <f>+Táboa_3!BM116-Táboa_4!BM116</f>
        <v>0</v>
      </c>
      <c r="BN116" s="67">
        <f>+Táboa_3!BN116-Táboa_4!BN116</f>
        <v>0</v>
      </c>
      <c r="BO116" s="67">
        <f>+Táboa_3!BO116-Táboa_4!BO116</f>
        <v>0</v>
      </c>
      <c r="BP116" s="67">
        <f>+Táboa_3!BP116-Táboa_4!BP116</f>
        <v>0</v>
      </c>
      <c r="BQ116" s="67">
        <f>+Táboa_3!BQ116-Táboa_4!BQ116</f>
        <v>0</v>
      </c>
      <c r="BR116" s="67">
        <f>+Táboa_3!BR116-Táboa_4!BR116</f>
        <v>0</v>
      </c>
      <c r="BS116" s="67">
        <f>+Táboa_3!BS116-Táboa_4!BS116</f>
        <v>0</v>
      </c>
      <c r="BT116" s="67">
        <f>+Táboa_3!BT116-Táboa_4!BT116</f>
        <v>0</v>
      </c>
      <c r="BU116" s="67">
        <f>+Táboa_3!BU116-Táboa_4!BU116</f>
        <v>0</v>
      </c>
      <c r="BV116" s="77">
        <f>+Táboa_3!BV116-Táboa_4!BV116</f>
        <v>0</v>
      </c>
      <c r="BW116" s="114">
        <f t="shared" si="14"/>
        <v>0</v>
      </c>
      <c r="BX116" s="66">
        <f>+Táboa_3!BX116-Táboa_4!BX116</f>
        <v>484147</v>
      </c>
      <c r="BY116" s="67">
        <f>+Táboa_3!BY116-Táboa_4!BY116</f>
        <v>0</v>
      </c>
      <c r="BZ116" s="77">
        <f>+Táboa_3!BZ116-Táboa_4!BZ116</f>
        <v>0</v>
      </c>
      <c r="CA116" s="114">
        <f t="shared" si="10"/>
        <v>484147</v>
      </c>
      <c r="CB116" s="66">
        <f>+Táboa_3!CB116-Táboa_4!CB116</f>
        <v>0</v>
      </c>
      <c r="CC116" s="77">
        <f>+Táboa_3!CC116-Táboa_4!CC116</f>
        <v>0</v>
      </c>
      <c r="CD116" s="114">
        <f t="shared" si="11"/>
        <v>0</v>
      </c>
      <c r="CE116" s="66">
        <f>+Táboa_3!CE116-Táboa_4!CE116</f>
        <v>0</v>
      </c>
      <c r="CF116" s="67">
        <f>+Táboa_3!CF116-Táboa_4!CF116</f>
        <v>0</v>
      </c>
      <c r="CG116" s="77">
        <f>+Táboa_3!CG116-Táboa_4!CG116</f>
        <v>0</v>
      </c>
      <c r="CH116" s="114">
        <f t="shared" si="12"/>
        <v>0</v>
      </c>
      <c r="CI116" s="82">
        <f t="shared" si="13"/>
        <v>484147</v>
      </c>
      <c r="CJ116" s="114">
        <f t="shared" si="15"/>
        <v>484147</v>
      </c>
      <c r="CK116" s="91"/>
      <c r="CL116" s="32"/>
    </row>
    <row r="117" spans="1:90" s="17" customFormat="1" x14ac:dyDescent="0.2">
      <c r="A117" s="90"/>
      <c r="B117" s="115" t="s">
        <v>379</v>
      </c>
      <c r="C117" s="106">
        <f>SUM(C7:C116)</f>
        <v>1633065</v>
      </c>
      <c r="D117" s="106">
        <f t="shared" ref="D117:BO117" si="16">SUM(D7:D116)</f>
        <v>434387</v>
      </c>
      <c r="E117" s="106">
        <f t="shared" si="16"/>
        <v>344361</v>
      </c>
      <c r="F117" s="106">
        <f t="shared" si="16"/>
        <v>53555</v>
      </c>
      <c r="G117" s="106">
        <f t="shared" si="16"/>
        <v>145553</v>
      </c>
      <c r="H117" s="106">
        <f t="shared" si="16"/>
        <v>747035</v>
      </c>
      <c r="I117" s="106">
        <f t="shared" si="16"/>
        <v>1503347</v>
      </c>
      <c r="J117" s="106">
        <f t="shared" si="16"/>
        <v>823198</v>
      </c>
      <c r="K117" s="106">
        <f t="shared" si="16"/>
        <v>317277</v>
      </c>
      <c r="L117" s="106">
        <f t="shared" si="16"/>
        <v>403875</v>
      </c>
      <c r="M117" s="106">
        <f t="shared" si="16"/>
        <v>300886</v>
      </c>
      <c r="N117" s="106">
        <f t="shared" si="16"/>
        <v>0</v>
      </c>
      <c r="O117" s="106">
        <f t="shared" si="16"/>
        <v>34179</v>
      </c>
      <c r="P117" s="106">
        <f t="shared" si="16"/>
        <v>347492</v>
      </c>
      <c r="Q117" s="106">
        <f t="shared" si="16"/>
        <v>792256</v>
      </c>
      <c r="R117" s="106">
        <f t="shared" si="16"/>
        <v>238659</v>
      </c>
      <c r="S117" s="106">
        <f t="shared" si="16"/>
        <v>79374</v>
      </c>
      <c r="T117" s="106">
        <f t="shared" si="16"/>
        <v>234419</v>
      </c>
      <c r="U117" s="106">
        <f t="shared" si="16"/>
        <v>247517</v>
      </c>
      <c r="V117" s="106">
        <f t="shared" si="16"/>
        <v>284359</v>
      </c>
      <c r="W117" s="106">
        <f t="shared" si="16"/>
        <v>539634</v>
      </c>
      <c r="X117" s="106">
        <f t="shared" si="16"/>
        <v>1323851</v>
      </c>
      <c r="Y117" s="106">
        <f t="shared" si="16"/>
        <v>694120</v>
      </c>
      <c r="Z117" s="106">
        <f t="shared" si="16"/>
        <v>59848</v>
      </c>
      <c r="AA117" s="106">
        <f t="shared" si="16"/>
        <v>217724</v>
      </c>
      <c r="AB117" s="106">
        <f t="shared" si="16"/>
        <v>242978</v>
      </c>
      <c r="AC117" s="106">
        <f t="shared" si="16"/>
        <v>2093582</v>
      </c>
      <c r="AD117" s="106">
        <f t="shared" si="16"/>
        <v>432102</v>
      </c>
      <c r="AE117" s="106">
        <f t="shared" si="16"/>
        <v>141110</v>
      </c>
      <c r="AF117" s="106">
        <f t="shared" si="16"/>
        <v>52887</v>
      </c>
      <c r="AG117" s="106">
        <f t="shared" si="16"/>
        <v>388969</v>
      </c>
      <c r="AH117" s="106">
        <f t="shared" si="16"/>
        <v>2729121</v>
      </c>
      <c r="AI117" s="106">
        <f t="shared" si="16"/>
        <v>553834</v>
      </c>
      <c r="AJ117" s="106">
        <f t="shared" si="16"/>
        <v>259217</v>
      </c>
      <c r="AK117" s="106">
        <f t="shared" si="16"/>
        <v>3288280</v>
      </c>
      <c r="AL117" s="106">
        <f t="shared" si="16"/>
        <v>522025</v>
      </c>
      <c r="AM117" s="106">
        <f t="shared" si="16"/>
        <v>3079449</v>
      </c>
      <c r="AN117" s="106">
        <f t="shared" si="16"/>
        <v>1299096</v>
      </c>
      <c r="AO117" s="106">
        <f t="shared" si="16"/>
        <v>1629212</v>
      </c>
      <c r="AP117" s="106">
        <f t="shared" si="16"/>
        <v>112426</v>
      </c>
      <c r="AQ117" s="106">
        <f t="shared" si="16"/>
        <v>1441045</v>
      </c>
      <c r="AR117" s="106">
        <f t="shared" si="16"/>
        <v>85118</v>
      </c>
      <c r="AS117" s="106">
        <f t="shared" si="16"/>
        <v>194220</v>
      </c>
      <c r="AT117" s="106">
        <f t="shared" si="16"/>
        <v>1851149</v>
      </c>
      <c r="AU117" s="106">
        <f t="shared" si="16"/>
        <v>68439</v>
      </c>
      <c r="AV117" s="106">
        <f t="shared" si="16"/>
        <v>36103</v>
      </c>
      <c r="AW117" s="106">
        <f t="shared" si="16"/>
        <v>344481</v>
      </c>
      <c r="AX117" s="106">
        <f t="shared" si="16"/>
        <v>140132</v>
      </c>
      <c r="AY117" s="106">
        <f t="shared" si="16"/>
        <v>493330</v>
      </c>
      <c r="AZ117" s="106">
        <f t="shared" si="16"/>
        <v>493363</v>
      </c>
      <c r="BA117" s="106">
        <f t="shared" si="16"/>
        <v>381356</v>
      </c>
      <c r="BB117" s="106">
        <f t="shared" si="16"/>
        <v>457202</v>
      </c>
      <c r="BC117" s="106">
        <f t="shared" si="16"/>
        <v>365173</v>
      </c>
      <c r="BD117" s="106">
        <f t="shared" si="16"/>
        <v>327051</v>
      </c>
      <c r="BE117" s="106">
        <f t="shared" si="16"/>
        <v>43824</v>
      </c>
      <c r="BF117" s="106">
        <f t="shared" si="16"/>
        <v>88052</v>
      </c>
      <c r="BG117" s="106">
        <f t="shared" si="16"/>
        <v>86770</v>
      </c>
      <c r="BH117" s="106">
        <f t="shared" si="16"/>
        <v>88483</v>
      </c>
      <c r="BI117" s="106">
        <f t="shared" si="16"/>
        <v>16308</v>
      </c>
      <c r="BJ117" s="106">
        <f t="shared" si="16"/>
        <v>49001</v>
      </c>
      <c r="BK117" s="106">
        <f t="shared" si="16"/>
        <v>340256</v>
      </c>
      <c r="BL117" s="106">
        <f t="shared" si="16"/>
        <v>985243</v>
      </c>
      <c r="BM117" s="106">
        <f t="shared" si="16"/>
        <v>99657</v>
      </c>
      <c r="BN117" s="106">
        <f t="shared" si="16"/>
        <v>147313</v>
      </c>
      <c r="BO117" s="106">
        <f t="shared" si="16"/>
        <v>612344</v>
      </c>
      <c r="BP117" s="106">
        <f t="shared" ref="BP117:BV117" si="17">SUM(BP7:BP116)</f>
        <v>735320</v>
      </c>
      <c r="BQ117" s="106">
        <f t="shared" si="17"/>
        <v>429651</v>
      </c>
      <c r="BR117" s="106">
        <f t="shared" si="17"/>
        <v>168796</v>
      </c>
      <c r="BS117" s="106">
        <f t="shared" si="17"/>
        <v>94717</v>
      </c>
      <c r="BT117" s="106">
        <f t="shared" si="17"/>
        <v>19601</v>
      </c>
      <c r="BU117" s="106">
        <f t="shared" si="17"/>
        <v>203446</v>
      </c>
      <c r="BV117" s="107">
        <f t="shared" si="17"/>
        <v>0</v>
      </c>
      <c r="BW117" s="106">
        <f>+SUM(C117:BV117)</f>
        <v>39511203</v>
      </c>
      <c r="BX117" s="108">
        <f>SUM(BX7:BX116)</f>
        <v>29655266</v>
      </c>
      <c r="BY117" s="106">
        <f>SUM(BY7:BY116)</f>
        <v>7975285</v>
      </c>
      <c r="BZ117" s="107">
        <f>SUM(BZ7:BZ116)</f>
        <v>4674395</v>
      </c>
      <c r="CA117" s="109">
        <f>SUM(BX117:BZ117)</f>
        <v>42304946</v>
      </c>
      <c r="CB117" s="108">
        <f>SUM(CB7:CB116)</f>
        <v>6966012</v>
      </c>
      <c r="CC117" s="107">
        <f>SUM(CC7:CC116)</f>
        <v>121666</v>
      </c>
      <c r="CD117" s="109">
        <f>SUM(CD7:CD116)</f>
        <v>7087678</v>
      </c>
      <c r="CE117" s="110">
        <f t="shared" ref="CE117:CG117" si="18">SUM(CE7:CE116)</f>
        <v>13818602</v>
      </c>
      <c r="CF117" s="111">
        <f t="shared" si="18"/>
        <v>12353212</v>
      </c>
      <c r="CG117" s="107">
        <f t="shared" si="18"/>
        <v>4964005</v>
      </c>
      <c r="CH117" s="109">
        <f>SUM(CE117:CG117)</f>
        <v>31135819</v>
      </c>
      <c r="CI117" s="109">
        <f>CA117+CD117+CH117</f>
        <v>80528443</v>
      </c>
      <c r="CJ117" s="109">
        <f t="shared" si="15"/>
        <v>120039646</v>
      </c>
      <c r="CK117" s="91"/>
      <c r="CL117" s="32"/>
    </row>
    <row r="118" spans="1:90" x14ac:dyDescent="0.2">
      <c r="A118" s="13"/>
      <c r="B118" s="1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93"/>
      <c r="AU118" s="93"/>
      <c r="AV118" s="93"/>
      <c r="AW118" s="93"/>
      <c r="AX118" s="93"/>
      <c r="AY118" s="93"/>
      <c r="AZ118" s="93"/>
      <c r="BA118" s="93"/>
      <c r="BB118" s="93"/>
      <c r="BC118" s="93"/>
      <c r="BD118" s="93"/>
      <c r="BE118" s="93"/>
      <c r="BF118" s="93"/>
      <c r="BG118" s="93"/>
      <c r="BH118" s="93"/>
      <c r="BI118" s="93"/>
      <c r="BJ118" s="93"/>
      <c r="BK118" s="93"/>
      <c r="BL118" s="93"/>
      <c r="BM118" s="93"/>
      <c r="BN118" s="93"/>
      <c r="BO118" s="93"/>
      <c r="BP118" s="93"/>
      <c r="BQ118" s="93"/>
      <c r="BR118" s="93"/>
      <c r="BS118" s="93"/>
      <c r="BT118" s="93"/>
      <c r="BU118" s="93"/>
      <c r="BV118" s="93"/>
      <c r="BW118" s="14"/>
      <c r="BX118" s="13"/>
      <c r="BY118" s="13"/>
      <c r="BZ118" s="13"/>
      <c r="CA118" s="13"/>
      <c r="CB118" s="13"/>
      <c r="CC118" s="13"/>
      <c r="CD118" s="13"/>
      <c r="CE118" s="13"/>
      <c r="CF118" s="13"/>
      <c r="CG118" s="14"/>
      <c r="CH118" s="13"/>
      <c r="CI118" s="13"/>
      <c r="CJ118" s="13"/>
    </row>
    <row r="119" spans="1:90" x14ac:dyDescent="0.2">
      <c r="A119" s="51" t="s">
        <v>547</v>
      </c>
    </row>
    <row r="120" spans="1:90" s="17" customFormat="1" x14ac:dyDescent="0.2">
      <c r="A120" s="16"/>
      <c r="B120" s="16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X120" s="16"/>
      <c r="BY120" s="16"/>
      <c r="BZ120" s="16"/>
      <c r="CA120" s="16"/>
      <c r="CB120" s="16"/>
      <c r="CC120" s="16"/>
      <c r="CD120" s="16"/>
      <c r="CE120" s="16"/>
      <c r="CF120" s="16"/>
      <c r="CH120" s="16"/>
      <c r="CI120" s="16"/>
      <c r="CJ120" s="16"/>
      <c r="CK120" s="16"/>
    </row>
  </sheetData>
  <pageMargins left="0.75" right="0.75" top="1" bottom="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17"/>
  <sheetViews>
    <sheetView showGridLines="0" zoomScaleNormal="100" zoomScaleSheetLayoutView="85" workbookViewId="0">
      <selection activeCell="B117" sqref="B117"/>
    </sheetView>
  </sheetViews>
  <sheetFormatPr baseColWidth="10" defaultRowHeight="12" x14ac:dyDescent="0.2"/>
  <cols>
    <col min="1" max="1" width="1.140625" style="50" customWidth="1"/>
    <col min="2" max="2" width="8.7109375" style="50" customWidth="1"/>
    <col min="3" max="3" width="0.28515625" style="50" customWidth="1"/>
    <col min="4" max="4" width="71" style="50" customWidth="1"/>
    <col min="5" max="5" width="0.28515625" style="50" customWidth="1"/>
    <col min="6" max="6" width="17.7109375" style="50" bestFit="1" customWidth="1"/>
    <col min="7" max="16384" width="11.42578125" style="50"/>
  </cols>
  <sheetData>
    <row r="1" spans="2:6" s="36" customFormat="1" x14ac:dyDescent="0.2">
      <c r="B1" s="35"/>
      <c r="C1" s="35"/>
      <c r="D1" s="35"/>
      <c r="E1" s="35"/>
      <c r="F1" s="35"/>
    </row>
    <row r="2" spans="2:6" s="37" customFormat="1" ht="27" customHeight="1" x14ac:dyDescent="0.2">
      <c r="B2" s="134" t="s">
        <v>544</v>
      </c>
      <c r="C2" s="135"/>
      <c r="D2" s="135"/>
      <c r="E2" s="135"/>
      <c r="F2" s="136"/>
    </row>
    <row r="3" spans="2:6" s="37" customFormat="1" ht="3" customHeight="1" x14ac:dyDescent="0.2">
      <c r="B3" s="38"/>
      <c r="C3" s="39"/>
      <c r="D3" s="39"/>
      <c r="E3" s="39"/>
      <c r="F3" s="40"/>
    </row>
    <row r="4" spans="2:6" s="37" customFormat="1" ht="3" customHeight="1" x14ac:dyDescent="0.2">
      <c r="B4" s="35"/>
      <c r="C4" s="35"/>
      <c r="D4" s="41"/>
      <c r="E4" s="35"/>
      <c r="F4" s="41"/>
    </row>
    <row r="5" spans="2:6" s="43" customFormat="1" ht="12.75" customHeight="1" x14ac:dyDescent="0.2">
      <c r="B5" s="20" t="s">
        <v>2</v>
      </c>
      <c r="C5" s="42"/>
      <c r="D5" s="20" t="s">
        <v>414</v>
      </c>
      <c r="E5" s="42"/>
      <c r="F5" s="20" t="s">
        <v>415</v>
      </c>
    </row>
    <row r="6" spans="2:6" s="43" customFormat="1" x14ac:dyDescent="0.2">
      <c r="B6" s="44" t="s">
        <v>136</v>
      </c>
      <c r="C6" s="45"/>
      <c r="D6" s="46" t="s">
        <v>137</v>
      </c>
      <c r="E6" s="45"/>
      <c r="F6" s="47" t="s">
        <v>416</v>
      </c>
    </row>
    <row r="7" spans="2:6" s="43" customFormat="1" x14ac:dyDescent="0.2">
      <c r="B7" s="44" t="s">
        <v>138</v>
      </c>
      <c r="C7" s="45"/>
      <c r="D7" s="46" t="s">
        <v>139</v>
      </c>
      <c r="E7" s="45"/>
      <c r="F7" s="47" t="s">
        <v>417</v>
      </c>
    </row>
    <row r="8" spans="2:6" s="43" customFormat="1" x14ac:dyDescent="0.2">
      <c r="B8" s="44" t="s">
        <v>140</v>
      </c>
      <c r="C8" s="45"/>
      <c r="D8" s="46" t="s">
        <v>141</v>
      </c>
      <c r="E8" s="45"/>
      <c r="F8" s="47" t="s">
        <v>418</v>
      </c>
    </row>
    <row r="9" spans="2:6" s="43" customFormat="1" x14ac:dyDescent="0.2">
      <c r="B9" s="44" t="s">
        <v>142</v>
      </c>
      <c r="C9" s="45"/>
      <c r="D9" s="46" t="s">
        <v>143</v>
      </c>
      <c r="E9" s="45"/>
      <c r="F9" s="47" t="s">
        <v>142</v>
      </c>
    </row>
    <row r="10" spans="2:6" s="43" customFormat="1" x14ac:dyDescent="0.2">
      <c r="B10" s="44" t="s">
        <v>144</v>
      </c>
      <c r="C10" s="45"/>
      <c r="D10" s="46" t="s">
        <v>312</v>
      </c>
      <c r="E10" s="45"/>
      <c r="F10" s="47" t="s">
        <v>419</v>
      </c>
    </row>
    <row r="11" spans="2:6" s="43" customFormat="1" x14ac:dyDescent="0.2">
      <c r="B11" s="44" t="s">
        <v>313</v>
      </c>
      <c r="C11" s="45"/>
      <c r="D11" s="46" t="s">
        <v>314</v>
      </c>
      <c r="E11" s="45"/>
      <c r="F11" s="47" t="s">
        <v>419</v>
      </c>
    </row>
    <row r="12" spans="2:6" s="43" customFormat="1" x14ac:dyDescent="0.2">
      <c r="B12" s="44" t="s">
        <v>145</v>
      </c>
      <c r="C12" s="45"/>
      <c r="D12" s="46" t="s">
        <v>146</v>
      </c>
      <c r="E12" s="45"/>
      <c r="F12" s="47" t="s">
        <v>420</v>
      </c>
    </row>
    <row r="13" spans="2:6" s="43" customFormat="1" x14ac:dyDescent="0.2">
      <c r="B13" s="44" t="s">
        <v>147</v>
      </c>
      <c r="C13" s="45"/>
      <c r="D13" s="46" t="s">
        <v>148</v>
      </c>
      <c r="E13" s="45"/>
      <c r="F13" s="47" t="s">
        <v>421</v>
      </c>
    </row>
    <row r="14" spans="2:6" s="43" customFormat="1" x14ac:dyDescent="0.2">
      <c r="B14" s="44" t="s">
        <v>149</v>
      </c>
      <c r="C14" s="45"/>
      <c r="D14" s="46" t="s">
        <v>150</v>
      </c>
      <c r="E14" s="45"/>
      <c r="F14" s="47" t="s">
        <v>422</v>
      </c>
    </row>
    <row r="15" spans="2:6" s="43" customFormat="1" x14ac:dyDescent="0.2">
      <c r="B15" s="44" t="s">
        <v>151</v>
      </c>
      <c r="C15" s="45"/>
      <c r="D15" s="46" t="s">
        <v>152</v>
      </c>
      <c r="E15" s="45"/>
      <c r="F15" s="47" t="s">
        <v>423</v>
      </c>
    </row>
    <row r="16" spans="2:6" s="43" customFormat="1" x14ac:dyDescent="0.2">
      <c r="B16" s="44" t="s">
        <v>153</v>
      </c>
      <c r="C16" s="45"/>
      <c r="D16" s="46" t="s">
        <v>154</v>
      </c>
      <c r="E16" s="45"/>
      <c r="F16" s="47" t="s">
        <v>424</v>
      </c>
    </row>
    <row r="17" spans="2:6" s="43" customFormat="1" x14ac:dyDescent="0.2">
      <c r="B17" s="44" t="s">
        <v>155</v>
      </c>
      <c r="C17" s="45"/>
      <c r="D17" s="46" t="s">
        <v>156</v>
      </c>
      <c r="E17" s="45"/>
      <c r="F17" s="47" t="s">
        <v>425</v>
      </c>
    </row>
    <row r="18" spans="2:6" s="43" customFormat="1" ht="24" x14ac:dyDescent="0.2">
      <c r="B18" s="44" t="s">
        <v>157</v>
      </c>
      <c r="C18" s="45"/>
      <c r="D18" s="46" t="s">
        <v>158</v>
      </c>
      <c r="E18" s="45"/>
      <c r="F18" s="47" t="s">
        <v>426</v>
      </c>
    </row>
    <row r="19" spans="2:6" s="43" customFormat="1" x14ac:dyDescent="0.2">
      <c r="B19" s="44" t="s">
        <v>159</v>
      </c>
      <c r="C19" s="45"/>
      <c r="D19" s="46" t="s">
        <v>160</v>
      </c>
      <c r="E19" s="45"/>
      <c r="F19" s="47" t="s">
        <v>427</v>
      </c>
    </row>
    <row r="20" spans="2:6" s="43" customFormat="1" x14ac:dyDescent="0.2">
      <c r="B20" s="44" t="s">
        <v>161</v>
      </c>
      <c r="C20" s="45"/>
      <c r="D20" s="46" t="s">
        <v>162</v>
      </c>
      <c r="E20" s="45"/>
      <c r="F20" s="47" t="s">
        <v>428</v>
      </c>
    </row>
    <row r="21" spans="2:6" s="43" customFormat="1" x14ac:dyDescent="0.2">
      <c r="B21" s="44" t="s">
        <v>163</v>
      </c>
      <c r="C21" s="45"/>
      <c r="D21" s="46" t="s">
        <v>164</v>
      </c>
      <c r="E21" s="45"/>
      <c r="F21" s="47" t="s">
        <v>429</v>
      </c>
    </row>
    <row r="22" spans="2:6" s="43" customFormat="1" x14ac:dyDescent="0.2">
      <c r="B22" s="44" t="s">
        <v>165</v>
      </c>
      <c r="C22" s="45"/>
      <c r="D22" s="46" t="s">
        <v>166</v>
      </c>
      <c r="E22" s="45"/>
      <c r="F22" s="47" t="s">
        <v>430</v>
      </c>
    </row>
    <row r="23" spans="2:6" s="43" customFormat="1" x14ac:dyDescent="0.2">
      <c r="B23" s="44" t="s">
        <v>167</v>
      </c>
      <c r="C23" s="45"/>
      <c r="D23" s="46" t="s">
        <v>168</v>
      </c>
      <c r="E23" s="45"/>
      <c r="F23" s="47" t="s">
        <v>431</v>
      </c>
    </row>
    <row r="24" spans="2:6" s="43" customFormat="1" x14ac:dyDescent="0.2">
      <c r="B24" s="44" t="s">
        <v>169</v>
      </c>
      <c r="C24" s="45"/>
      <c r="D24" s="46" t="s">
        <v>170</v>
      </c>
      <c r="E24" s="45"/>
      <c r="F24" s="47" t="s">
        <v>432</v>
      </c>
    </row>
    <row r="25" spans="2:6" s="43" customFormat="1" x14ac:dyDescent="0.2">
      <c r="B25" s="44" t="s">
        <v>171</v>
      </c>
      <c r="C25" s="45"/>
      <c r="D25" s="46" t="s">
        <v>172</v>
      </c>
      <c r="E25" s="45"/>
      <c r="F25" s="47" t="s">
        <v>433</v>
      </c>
    </row>
    <row r="26" spans="2:6" s="43" customFormat="1" x14ac:dyDescent="0.2">
      <c r="B26" s="44" t="s">
        <v>173</v>
      </c>
      <c r="C26" s="45"/>
      <c r="D26" s="46" t="s">
        <v>174</v>
      </c>
      <c r="E26" s="45"/>
      <c r="F26" s="47" t="s">
        <v>434</v>
      </c>
    </row>
    <row r="27" spans="2:6" s="43" customFormat="1" x14ac:dyDescent="0.2">
      <c r="B27" s="44" t="s">
        <v>175</v>
      </c>
      <c r="C27" s="45"/>
      <c r="D27" s="46" t="s">
        <v>176</v>
      </c>
      <c r="E27" s="45"/>
      <c r="F27" s="47" t="s">
        <v>435</v>
      </c>
    </row>
    <row r="28" spans="2:6" s="43" customFormat="1" x14ac:dyDescent="0.2">
      <c r="B28" s="44" t="s">
        <v>177</v>
      </c>
      <c r="C28" s="45"/>
      <c r="D28" s="46" t="s">
        <v>178</v>
      </c>
      <c r="E28" s="45"/>
      <c r="F28" s="47" t="s">
        <v>436</v>
      </c>
    </row>
    <row r="29" spans="2:6" s="43" customFormat="1" x14ac:dyDescent="0.2">
      <c r="B29" s="44" t="s">
        <v>179</v>
      </c>
      <c r="C29" s="45"/>
      <c r="D29" s="46" t="s">
        <v>180</v>
      </c>
      <c r="E29" s="45"/>
      <c r="F29" s="47" t="s">
        <v>437</v>
      </c>
    </row>
    <row r="30" spans="2:6" s="43" customFormat="1" x14ac:dyDescent="0.2">
      <c r="B30" s="44" t="s">
        <v>181</v>
      </c>
      <c r="C30" s="45"/>
      <c r="D30" s="46" t="s">
        <v>182</v>
      </c>
      <c r="E30" s="45"/>
      <c r="F30" s="47" t="s">
        <v>438</v>
      </c>
    </row>
    <row r="31" spans="2:6" s="43" customFormat="1" x14ac:dyDescent="0.2">
      <c r="B31" s="44" t="s">
        <v>183</v>
      </c>
      <c r="C31" s="45"/>
      <c r="D31" s="46" t="s">
        <v>184</v>
      </c>
      <c r="E31" s="45"/>
      <c r="F31" s="47" t="s">
        <v>183</v>
      </c>
    </row>
    <row r="32" spans="2:6" s="43" customFormat="1" x14ac:dyDescent="0.2">
      <c r="B32" s="44" t="s">
        <v>185</v>
      </c>
      <c r="C32" s="45"/>
      <c r="D32" s="46" t="s">
        <v>186</v>
      </c>
      <c r="E32" s="45"/>
      <c r="F32" s="47" t="s">
        <v>185</v>
      </c>
    </row>
    <row r="33" spans="2:6" s="43" customFormat="1" ht="12" customHeight="1" x14ac:dyDescent="0.2">
      <c r="B33" s="44" t="s">
        <v>187</v>
      </c>
      <c r="C33" s="45"/>
      <c r="D33" s="46" t="s">
        <v>188</v>
      </c>
      <c r="E33" s="45"/>
      <c r="F33" s="47" t="s">
        <v>187</v>
      </c>
    </row>
    <row r="34" spans="2:6" s="43" customFormat="1" ht="12" customHeight="1" x14ac:dyDescent="0.2">
      <c r="B34" s="44" t="s">
        <v>189</v>
      </c>
      <c r="C34" s="45"/>
      <c r="D34" s="46" t="s">
        <v>190</v>
      </c>
      <c r="E34" s="45"/>
      <c r="F34" s="47" t="s">
        <v>189</v>
      </c>
    </row>
    <row r="35" spans="2:6" s="43" customFormat="1" ht="12" customHeight="1" x14ac:dyDescent="0.2">
      <c r="B35" s="44" t="s">
        <v>191</v>
      </c>
      <c r="C35" s="45"/>
      <c r="D35" s="46" t="s">
        <v>192</v>
      </c>
      <c r="E35" s="45"/>
      <c r="F35" s="47" t="s">
        <v>439</v>
      </c>
    </row>
    <row r="36" spans="2:6" s="43" customFormat="1" ht="12" customHeight="1" x14ac:dyDescent="0.2">
      <c r="B36" s="44" t="s">
        <v>193</v>
      </c>
      <c r="C36" s="45"/>
      <c r="D36" s="46" t="s">
        <v>194</v>
      </c>
      <c r="E36" s="45"/>
      <c r="F36" s="47" t="s">
        <v>440</v>
      </c>
    </row>
    <row r="37" spans="2:6" s="43" customFormat="1" ht="12" customHeight="1" x14ac:dyDescent="0.2">
      <c r="B37" s="44" t="s">
        <v>195</v>
      </c>
      <c r="C37" s="45"/>
      <c r="D37" s="46" t="s">
        <v>196</v>
      </c>
      <c r="E37" s="45"/>
      <c r="F37" s="47" t="s">
        <v>441</v>
      </c>
    </row>
    <row r="38" spans="2:6" s="43" customFormat="1" ht="12" customHeight="1" x14ac:dyDescent="0.2">
      <c r="B38" s="44" t="s">
        <v>197</v>
      </c>
      <c r="C38" s="45"/>
      <c r="D38" s="46" t="s">
        <v>198</v>
      </c>
      <c r="E38" s="45"/>
      <c r="F38" s="47" t="s">
        <v>442</v>
      </c>
    </row>
    <row r="39" spans="2:6" s="43" customFormat="1" ht="12" customHeight="1" x14ac:dyDescent="0.2">
      <c r="B39" s="44" t="s">
        <v>199</v>
      </c>
      <c r="C39" s="45"/>
      <c r="D39" s="46" t="s">
        <v>200</v>
      </c>
      <c r="E39" s="45"/>
      <c r="F39" s="47" t="s">
        <v>199</v>
      </c>
    </row>
    <row r="40" spans="2:6" s="43" customFormat="1" ht="12" customHeight="1" x14ac:dyDescent="0.2">
      <c r="B40" s="44" t="s">
        <v>201</v>
      </c>
      <c r="C40" s="45"/>
      <c r="D40" s="46" t="s">
        <v>202</v>
      </c>
      <c r="E40" s="45"/>
      <c r="F40" s="47" t="s">
        <v>201</v>
      </c>
    </row>
    <row r="41" spans="2:6" s="43" customFormat="1" ht="12" customHeight="1" x14ac:dyDescent="0.2">
      <c r="B41" s="44" t="s">
        <v>203</v>
      </c>
      <c r="C41" s="45"/>
      <c r="D41" s="46" t="s">
        <v>204</v>
      </c>
      <c r="E41" s="45"/>
      <c r="F41" s="47" t="s">
        <v>443</v>
      </c>
    </row>
    <row r="42" spans="2:6" s="43" customFormat="1" ht="12" customHeight="1" x14ac:dyDescent="0.2">
      <c r="B42" s="44" t="s">
        <v>205</v>
      </c>
      <c r="C42" s="45"/>
      <c r="D42" s="46" t="s">
        <v>206</v>
      </c>
      <c r="E42" s="45"/>
      <c r="F42" s="47" t="s">
        <v>444</v>
      </c>
    </row>
    <row r="43" spans="2:6" s="43" customFormat="1" ht="12" customHeight="1" x14ac:dyDescent="0.2">
      <c r="B43" s="44" t="s">
        <v>207</v>
      </c>
      <c r="C43" s="45"/>
      <c r="D43" s="46" t="s">
        <v>208</v>
      </c>
      <c r="E43" s="45"/>
      <c r="F43" s="47" t="s">
        <v>207</v>
      </c>
    </row>
    <row r="44" spans="2:6" s="43" customFormat="1" ht="12" customHeight="1" x14ac:dyDescent="0.2">
      <c r="B44" s="44" t="s">
        <v>209</v>
      </c>
      <c r="C44" s="45"/>
      <c r="D44" s="46" t="s">
        <v>210</v>
      </c>
      <c r="E44" s="45"/>
      <c r="F44" s="47" t="s">
        <v>209</v>
      </c>
    </row>
    <row r="45" spans="2:6" s="43" customFormat="1" ht="12" customHeight="1" x14ac:dyDescent="0.2">
      <c r="B45" s="44" t="s">
        <v>211</v>
      </c>
      <c r="C45" s="45"/>
      <c r="D45" s="46" t="s">
        <v>212</v>
      </c>
      <c r="E45" s="45"/>
      <c r="F45" s="47" t="s">
        <v>445</v>
      </c>
    </row>
    <row r="46" spans="2:6" s="43" customFormat="1" ht="12" customHeight="1" x14ac:dyDescent="0.2">
      <c r="B46" s="44" t="s">
        <v>213</v>
      </c>
      <c r="C46" s="45"/>
      <c r="D46" s="46" t="s">
        <v>370</v>
      </c>
      <c r="E46" s="45"/>
      <c r="F46" s="47" t="s">
        <v>446</v>
      </c>
    </row>
    <row r="47" spans="2:6" s="43" customFormat="1" ht="12" customHeight="1" x14ac:dyDescent="0.2">
      <c r="B47" s="44" t="s">
        <v>214</v>
      </c>
      <c r="C47" s="45"/>
      <c r="D47" s="46" t="s">
        <v>216</v>
      </c>
      <c r="E47" s="45"/>
      <c r="F47" s="47" t="s">
        <v>447</v>
      </c>
    </row>
    <row r="48" spans="2:6" s="43" customFormat="1" ht="12" customHeight="1" x14ac:dyDescent="0.2">
      <c r="B48" s="44" t="s">
        <v>215</v>
      </c>
      <c r="C48" s="45"/>
      <c r="D48" s="46" t="s">
        <v>217</v>
      </c>
      <c r="E48" s="45"/>
      <c r="F48" s="47" t="s">
        <v>448</v>
      </c>
    </row>
    <row r="49" spans="2:6" s="43" customFormat="1" ht="12" customHeight="1" x14ac:dyDescent="0.2">
      <c r="B49" s="44" t="s">
        <v>371</v>
      </c>
      <c r="C49" s="45"/>
      <c r="D49" s="46" t="s">
        <v>372</v>
      </c>
      <c r="E49" s="45"/>
      <c r="F49" s="47" t="s">
        <v>449</v>
      </c>
    </row>
    <row r="50" spans="2:6" s="43" customFormat="1" ht="12" customHeight="1" x14ac:dyDescent="0.2">
      <c r="B50" s="44" t="s">
        <v>373</v>
      </c>
      <c r="C50" s="45"/>
      <c r="D50" s="46" t="s">
        <v>374</v>
      </c>
      <c r="E50" s="45"/>
      <c r="F50" s="47" t="s">
        <v>450</v>
      </c>
    </row>
    <row r="51" spans="2:6" s="43" customFormat="1" ht="12" customHeight="1" x14ac:dyDescent="0.2">
      <c r="B51" s="44" t="s">
        <v>396</v>
      </c>
      <c r="C51" s="45"/>
      <c r="D51" s="46" t="s">
        <v>402</v>
      </c>
      <c r="E51" s="45"/>
      <c r="F51" s="47" t="s">
        <v>396</v>
      </c>
    </row>
    <row r="52" spans="2:6" s="43" customFormat="1" x14ac:dyDescent="0.2">
      <c r="B52" s="44" t="s">
        <v>397</v>
      </c>
      <c r="C52" s="45"/>
      <c r="D52" s="46" t="s">
        <v>403</v>
      </c>
      <c r="E52" s="45"/>
      <c r="F52" s="47" t="s">
        <v>397</v>
      </c>
    </row>
    <row r="53" spans="2:6" s="43" customFormat="1" x14ac:dyDescent="0.2">
      <c r="B53" s="44" t="s">
        <v>218</v>
      </c>
      <c r="C53" s="45"/>
      <c r="D53" s="46" t="s">
        <v>219</v>
      </c>
      <c r="E53" s="45"/>
      <c r="F53" s="47">
        <v>27</v>
      </c>
    </row>
    <row r="54" spans="2:6" s="43" customFormat="1" x14ac:dyDescent="0.2">
      <c r="B54" s="44" t="s">
        <v>315</v>
      </c>
      <c r="C54" s="45"/>
      <c r="D54" s="46" t="s">
        <v>316</v>
      </c>
      <c r="E54" s="45"/>
      <c r="F54" s="47" t="s">
        <v>315</v>
      </c>
    </row>
    <row r="55" spans="2:6" s="43" customFormat="1" x14ac:dyDescent="0.2">
      <c r="B55" s="44" t="s">
        <v>220</v>
      </c>
      <c r="C55" s="45"/>
      <c r="D55" s="46" t="s">
        <v>221</v>
      </c>
      <c r="E55" s="45"/>
      <c r="F55" s="47" t="s">
        <v>451</v>
      </c>
    </row>
    <row r="56" spans="2:6" s="43" customFormat="1" x14ac:dyDescent="0.2">
      <c r="B56" s="44" t="s">
        <v>222</v>
      </c>
      <c r="C56" s="45"/>
      <c r="D56" s="46" t="s">
        <v>317</v>
      </c>
      <c r="E56" s="45"/>
      <c r="F56" s="47" t="s">
        <v>452</v>
      </c>
    </row>
    <row r="57" spans="2:6" s="43" customFormat="1" x14ac:dyDescent="0.2">
      <c r="B57" s="44" t="s">
        <v>223</v>
      </c>
      <c r="C57" s="45"/>
      <c r="D57" s="46" t="s">
        <v>224</v>
      </c>
      <c r="E57" s="45"/>
      <c r="F57" s="47" t="s">
        <v>453</v>
      </c>
    </row>
    <row r="58" spans="2:6" s="43" customFormat="1" x14ac:dyDescent="0.2">
      <c r="B58" s="44" t="s">
        <v>225</v>
      </c>
      <c r="C58" s="45"/>
      <c r="D58" s="46" t="s">
        <v>318</v>
      </c>
      <c r="E58" s="45"/>
      <c r="F58" s="47" t="s">
        <v>454</v>
      </c>
    </row>
    <row r="59" spans="2:6" s="43" customFormat="1" x14ac:dyDescent="0.2">
      <c r="B59" s="44" t="s">
        <v>226</v>
      </c>
      <c r="C59" s="45"/>
      <c r="D59" s="46" t="s">
        <v>227</v>
      </c>
      <c r="E59" s="45"/>
      <c r="F59" s="47" t="s">
        <v>226</v>
      </c>
    </row>
    <row r="60" spans="2:6" s="43" customFormat="1" x14ac:dyDescent="0.2">
      <c r="B60" s="44" t="s">
        <v>228</v>
      </c>
      <c r="C60" s="45"/>
      <c r="D60" s="46" t="s">
        <v>229</v>
      </c>
      <c r="E60" s="45"/>
      <c r="F60" s="47" t="s">
        <v>228</v>
      </c>
    </row>
    <row r="61" spans="2:6" s="43" customFormat="1" x14ac:dyDescent="0.2">
      <c r="B61" s="44" t="s">
        <v>230</v>
      </c>
      <c r="C61" s="45"/>
      <c r="D61" s="46" t="s">
        <v>231</v>
      </c>
      <c r="E61" s="45"/>
      <c r="F61" s="47">
        <v>33</v>
      </c>
    </row>
    <row r="62" spans="2:6" s="43" customFormat="1" x14ac:dyDescent="0.2">
      <c r="B62" s="44" t="s">
        <v>232</v>
      </c>
      <c r="C62" s="45"/>
      <c r="D62" s="46" t="s">
        <v>233</v>
      </c>
      <c r="E62" s="45"/>
      <c r="F62" s="47" t="s">
        <v>455</v>
      </c>
    </row>
    <row r="63" spans="2:6" s="43" customFormat="1" ht="24" x14ac:dyDescent="0.2">
      <c r="B63" s="44" t="s">
        <v>234</v>
      </c>
      <c r="C63" s="45"/>
      <c r="D63" s="46" t="s">
        <v>235</v>
      </c>
      <c r="E63" s="45"/>
      <c r="F63" s="47" t="s">
        <v>456</v>
      </c>
    </row>
    <row r="64" spans="2:6" s="43" customFormat="1" x14ac:dyDescent="0.2">
      <c r="B64" s="44" t="s">
        <v>236</v>
      </c>
      <c r="C64" s="45"/>
      <c r="D64" s="46" t="s">
        <v>237</v>
      </c>
      <c r="E64" s="45"/>
      <c r="F64" s="47" t="s">
        <v>236</v>
      </c>
    </row>
    <row r="65" spans="2:7" s="43" customFormat="1" x14ac:dyDescent="0.2">
      <c r="B65" s="44" t="s">
        <v>238</v>
      </c>
      <c r="C65" s="45"/>
      <c r="D65" s="46" t="s">
        <v>319</v>
      </c>
      <c r="E65" s="45"/>
      <c r="F65" s="47" t="s">
        <v>457</v>
      </c>
    </row>
    <row r="66" spans="2:7" s="43" customFormat="1" x14ac:dyDescent="0.2">
      <c r="B66" s="44" t="s">
        <v>320</v>
      </c>
      <c r="C66" s="45"/>
      <c r="D66" s="46" t="s">
        <v>375</v>
      </c>
      <c r="E66" s="45"/>
      <c r="F66" s="47" t="s">
        <v>458</v>
      </c>
    </row>
    <row r="67" spans="2:7" s="43" customFormat="1" x14ac:dyDescent="0.2">
      <c r="B67" s="44" t="s">
        <v>321</v>
      </c>
      <c r="C67" s="45"/>
      <c r="D67" s="46" t="s">
        <v>322</v>
      </c>
      <c r="E67" s="45"/>
      <c r="F67" s="47" t="s">
        <v>459</v>
      </c>
    </row>
    <row r="68" spans="2:7" s="43" customFormat="1" ht="24" x14ac:dyDescent="0.2">
      <c r="B68" s="44" t="s">
        <v>239</v>
      </c>
      <c r="C68" s="45"/>
      <c r="D68" s="46" t="s">
        <v>240</v>
      </c>
      <c r="E68" s="45"/>
      <c r="F68" s="47" t="s">
        <v>460</v>
      </c>
    </row>
    <row r="69" spans="2:7" s="43" customFormat="1" x14ac:dyDescent="0.2">
      <c r="B69" s="44" t="s">
        <v>241</v>
      </c>
      <c r="C69" s="45"/>
      <c r="D69" s="46" t="s">
        <v>242</v>
      </c>
      <c r="E69" s="45"/>
      <c r="F69" s="47" t="s">
        <v>461</v>
      </c>
    </row>
    <row r="70" spans="2:7" s="43" customFormat="1" x14ac:dyDescent="0.2">
      <c r="B70" s="44" t="s">
        <v>243</v>
      </c>
      <c r="C70" s="45"/>
      <c r="D70" s="46" t="s">
        <v>244</v>
      </c>
      <c r="E70" s="45"/>
      <c r="F70" s="47" t="s">
        <v>243</v>
      </c>
    </row>
    <row r="71" spans="2:7" s="43" customFormat="1" ht="24" x14ac:dyDescent="0.2">
      <c r="B71" s="44" t="s">
        <v>245</v>
      </c>
      <c r="C71" s="45"/>
      <c r="D71" s="46" t="s">
        <v>246</v>
      </c>
      <c r="E71" s="45"/>
      <c r="F71" s="47" t="s">
        <v>462</v>
      </c>
    </row>
    <row r="72" spans="2:7" s="43" customFormat="1" x14ac:dyDescent="0.2">
      <c r="B72" s="44" t="s">
        <v>247</v>
      </c>
      <c r="C72" s="45"/>
      <c r="D72" s="46" t="s">
        <v>248</v>
      </c>
      <c r="E72" s="45"/>
      <c r="F72" s="47" t="s">
        <v>463</v>
      </c>
    </row>
    <row r="73" spans="2:7" s="43" customFormat="1" x14ac:dyDescent="0.2">
      <c r="B73" s="44" t="s">
        <v>398</v>
      </c>
      <c r="C73" s="45"/>
      <c r="D73" s="46" t="s">
        <v>464</v>
      </c>
      <c r="E73" s="45"/>
      <c r="F73" s="47" t="s">
        <v>465</v>
      </c>
    </row>
    <row r="74" spans="2:7" s="43" customFormat="1" x14ac:dyDescent="0.2">
      <c r="B74" s="44" t="s">
        <v>399</v>
      </c>
      <c r="C74" s="45"/>
      <c r="D74" s="46" t="s">
        <v>466</v>
      </c>
      <c r="E74" s="45"/>
      <c r="F74" s="47" t="s">
        <v>467</v>
      </c>
    </row>
    <row r="75" spans="2:7" s="43" customFormat="1" x14ac:dyDescent="0.2">
      <c r="B75" s="44" t="s">
        <v>249</v>
      </c>
      <c r="C75" s="45"/>
      <c r="D75" s="46" t="s">
        <v>250</v>
      </c>
      <c r="E75" s="45"/>
      <c r="F75" s="47" t="s">
        <v>249</v>
      </c>
    </row>
    <row r="76" spans="2:7" s="43" customFormat="1" x14ac:dyDescent="0.2">
      <c r="B76" s="44" t="s">
        <v>251</v>
      </c>
      <c r="C76" s="45"/>
      <c r="D76" s="46" t="s">
        <v>107</v>
      </c>
      <c r="E76" s="45"/>
      <c r="F76" s="47" t="s">
        <v>251</v>
      </c>
      <c r="G76" s="49"/>
    </row>
    <row r="77" spans="2:7" s="43" customFormat="1" x14ac:dyDescent="0.2">
      <c r="B77" s="44" t="s">
        <v>252</v>
      </c>
      <c r="C77" s="45"/>
      <c r="D77" s="46" t="s">
        <v>253</v>
      </c>
      <c r="E77" s="45"/>
      <c r="F77" s="47" t="s">
        <v>252</v>
      </c>
      <c r="G77" s="49"/>
    </row>
    <row r="78" spans="2:7" s="43" customFormat="1" x14ac:dyDescent="0.2">
      <c r="B78" s="44" t="s">
        <v>254</v>
      </c>
      <c r="C78" s="45"/>
      <c r="D78" s="46" t="s">
        <v>255</v>
      </c>
      <c r="E78" s="45"/>
      <c r="F78" s="47" t="s">
        <v>254</v>
      </c>
      <c r="G78" s="49"/>
    </row>
    <row r="79" spans="2:7" s="43" customFormat="1" x14ac:dyDescent="0.2">
      <c r="B79" s="44" t="s">
        <v>256</v>
      </c>
      <c r="C79" s="45"/>
      <c r="D79" s="46" t="s">
        <v>257</v>
      </c>
      <c r="E79" s="45"/>
      <c r="F79" s="47" t="s">
        <v>256</v>
      </c>
      <c r="G79" s="49"/>
    </row>
    <row r="80" spans="2:7" s="43" customFormat="1" x14ac:dyDescent="0.2">
      <c r="B80" s="44" t="s">
        <v>258</v>
      </c>
      <c r="C80" s="45"/>
      <c r="D80" s="46" t="s">
        <v>259</v>
      </c>
      <c r="E80" s="45"/>
      <c r="F80" s="47" t="s">
        <v>258</v>
      </c>
      <c r="G80" s="49"/>
    </row>
    <row r="81" spans="2:7" s="43" customFormat="1" x14ac:dyDescent="0.2">
      <c r="B81" s="44" t="s">
        <v>260</v>
      </c>
      <c r="C81" s="45"/>
      <c r="D81" s="46" t="s">
        <v>261</v>
      </c>
      <c r="E81" s="45"/>
      <c r="F81" s="47" t="s">
        <v>260</v>
      </c>
      <c r="G81" s="49"/>
    </row>
    <row r="82" spans="2:7" s="43" customFormat="1" ht="24" x14ac:dyDescent="0.2">
      <c r="B82" s="44" t="s">
        <v>323</v>
      </c>
      <c r="C82" s="45"/>
      <c r="D82" s="46" t="s">
        <v>324</v>
      </c>
      <c r="E82" s="45"/>
      <c r="F82" s="47" t="s">
        <v>468</v>
      </c>
      <c r="G82" s="49"/>
    </row>
    <row r="83" spans="2:7" s="43" customFormat="1" x14ac:dyDescent="0.2">
      <c r="B83" s="44" t="s">
        <v>262</v>
      </c>
      <c r="C83" s="45"/>
      <c r="D83" s="46" t="s">
        <v>263</v>
      </c>
      <c r="E83" s="45"/>
      <c r="F83" s="47" t="s">
        <v>469</v>
      </c>
      <c r="G83" s="49"/>
    </row>
    <row r="84" spans="2:7" s="43" customFormat="1" x14ac:dyDescent="0.2">
      <c r="B84" s="44" t="s">
        <v>264</v>
      </c>
      <c r="C84" s="45"/>
      <c r="D84" s="46" t="s">
        <v>265</v>
      </c>
      <c r="E84" s="45"/>
      <c r="F84" s="47" t="s">
        <v>264</v>
      </c>
      <c r="G84" s="49"/>
    </row>
    <row r="85" spans="2:7" s="43" customFormat="1" ht="24" x14ac:dyDescent="0.2">
      <c r="B85" s="44" t="s">
        <v>325</v>
      </c>
      <c r="C85" s="45"/>
      <c r="D85" s="46" t="s">
        <v>326</v>
      </c>
      <c r="E85" s="45"/>
      <c r="F85" s="47" t="s">
        <v>470</v>
      </c>
      <c r="G85" s="49"/>
    </row>
    <row r="86" spans="2:7" s="43" customFormat="1" x14ac:dyDescent="0.2">
      <c r="B86" s="44" t="s">
        <v>266</v>
      </c>
      <c r="C86" s="45"/>
      <c r="D86" s="46" t="s">
        <v>115</v>
      </c>
      <c r="E86" s="45"/>
      <c r="F86" s="47" t="s">
        <v>266</v>
      </c>
      <c r="G86" s="49"/>
    </row>
    <row r="87" spans="2:7" s="43" customFormat="1" x14ac:dyDescent="0.2">
      <c r="B87" s="44" t="s">
        <v>267</v>
      </c>
      <c r="C87" s="45"/>
      <c r="D87" s="46" t="s">
        <v>116</v>
      </c>
      <c r="E87" s="45"/>
      <c r="F87" s="47" t="s">
        <v>267</v>
      </c>
      <c r="G87" s="49"/>
    </row>
    <row r="88" spans="2:7" s="43" customFormat="1" x14ac:dyDescent="0.2">
      <c r="B88" s="44" t="s">
        <v>268</v>
      </c>
      <c r="C88" s="45"/>
      <c r="D88" s="46" t="s">
        <v>117</v>
      </c>
      <c r="E88" s="45"/>
      <c r="F88" s="47" t="s">
        <v>268</v>
      </c>
      <c r="G88" s="49"/>
    </row>
    <row r="89" spans="2:7" s="43" customFormat="1" x14ac:dyDescent="0.2">
      <c r="B89" s="44" t="s">
        <v>327</v>
      </c>
      <c r="C89" s="45"/>
      <c r="D89" s="46" t="s">
        <v>269</v>
      </c>
      <c r="E89" s="45"/>
      <c r="F89" s="47" t="s">
        <v>471</v>
      </c>
      <c r="G89" s="49"/>
    </row>
    <row r="90" spans="2:7" s="43" customFormat="1" ht="24" x14ac:dyDescent="0.2">
      <c r="B90" s="44" t="s">
        <v>328</v>
      </c>
      <c r="C90" s="45"/>
      <c r="D90" s="46" t="s">
        <v>329</v>
      </c>
      <c r="E90" s="45"/>
      <c r="F90" s="47" t="s">
        <v>472</v>
      </c>
      <c r="G90" s="49"/>
    </row>
    <row r="91" spans="2:7" s="43" customFormat="1" x14ac:dyDescent="0.2">
      <c r="B91" s="44" t="s">
        <v>270</v>
      </c>
      <c r="C91" s="45"/>
      <c r="D91" s="46" t="s">
        <v>271</v>
      </c>
      <c r="E91" s="45"/>
      <c r="F91" s="47" t="s">
        <v>270</v>
      </c>
      <c r="G91" s="49"/>
    </row>
    <row r="92" spans="2:7" s="43" customFormat="1" x14ac:dyDescent="0.2">
      <c r="B92" s="44" t="s">
        <v>400</v>
      </c>
      <c r="C92" s="45"/>
      <c r="D92" s="46" t="s">
        <v>401</v>
      </c>
      <c r="E92" s="45"/>
      <c r="F92" s="47" t="s">
        <v>400</v>
      </c>
      <c r="G92" s="49"/>
    </row>
    <row r="93" spans="2:7" s="43" customFormat="1" x14ac:dyDescent="0.2">
      <c r="B93" s="44" t="s">
        <v>272</v>
      </c>
      <c r="C93" s="45"/>
      <c r="D93" s="46" t="s">
        <v>273</v>
      </c>
      <c r="E93" s="45"/>
      <c r="F93" s="47" t="s">
        <v>272</v>
      </c>
      <c r="G93" s="49"/>
    </row>
    <row r="94" spans="2:7" s="43" customFormat="1" x14ac:dyDescent="0.2">
      <c r="B94" s="44" t="s">
        <v>274</v>
      </c>
      <c r="C94" s="45"/>
      <c r="D94" s="46" t="s">
        <v>275</v>
      </c>
      <c r="E94" s="45"/>
      <c r="F94" s="47" t="s">
        <v>274</v>
      </c>
      <c r="G94" s="49"/>
    </row>
    <row r="95" spans="2:7" s="43" customFormat="1" x14ac:dyDescent="0.2">
      <c r="B95" s="44" t="s">
        <v>276</v>
      </c>
      <c r="C95" s="45"/>
      <c r="D95" s="46" t="s">
        <v>277</v>
      </c>
      <c r="E95" s="45"/>
      <c r="F95" s="47" t="s">
        <v>473</v>
      </c>
      <c r="G95" s="49"/>
    </row>
    <row r="96" spans="2:7" s="43" customFormat="1" x14ac:dyDescent="0.2">
      <c r="B96" s="44" t="s">
        <v>278</v>
      </c>
      <c r="C96" s="45"/>
      <c r="D96" s="46" t="s">
        <v>279</v>
      </c>
      <c r="E96" s="45"/>
      <c r="F96" s="47" t="s">
        <v>474</v>
      </c>
      <c r="G96" s="49"/>
    </row>
    <row r="97" spans="2:7" s="43" customFormat="1" ht="24" x14ac:dyDescent="0.2">
      <c r="B97" s="44" t="s">
        <v>280</v>
      </c>
      <c r="C97" s="45" t="s">
        <v>475</v>
      </c>
      <c r="D97" s="46" t="s">
        <v>281</v>
      </c>
      <c r="E97" s="45"/>
      <c r="F97" s="47" t="s">
        <v>476</v>
      </c>
      <c r="G97" s="49"/>
    </row>
    <row r="98" spans="2:7" s="43" customFormat="1" x14ac:dyDescent="0.2">
      <c r="B98" s="44" t="s">
        <v>282</v>
      </c>
      <c r="C98" s="45"/>
      <c r="D98" s="46" t="s">
        <v>283</v>
      </c>
      <c r="E98" s="45"/>
      <c r="F98" s="47" t="s">
        <v>477</v>
      </c>
      <c r="G98" s="49"/>
    </row>
    <row r="99" spans="2:7" s="43" customFormat="1" x14ac:dyDescent="0.2">
      <c r="B99" s="44" t="s">
        <v>284</v>
      </c>
      <c r="C99" s="45"/>
      <c r="D99" s="46" t="s">
        <v>285</v>
      </c>
      <c r="E99" s="45"/>
      <c r="F99" s="47" t="s">
        <v>284</v>
      </c>
      <c r="G99" s="49"/>
    </row>
    <row r="100" spans="2:7" s="43" customFormat="1" x14ac:dyDescent="0.2">
      <c r="B100" s="44" t="s">
        <v>286</v>
      </c>
      <c r="C100" s="45"/>
      <c r="D100" s="46" t="s">
        <v>287</v>
      </c>
      <c r="E100" s="45"/>
      <c r="F100" s="47" t="s">
        <v>286</v>
      </c>
      <c r="G100" s="49"/>
    </row>
    <row r="101" spans="2:7" s="43" customFormat="1" ht="24" x14ac:dyDescent="0.2">
      <c r="B101" s="44" t="s">
        <v>330</v>
      </c>
      <c r="C101" s="45"/>
      <c r="D101" s="46" t="s">
        <v>331</v>
      </c>
      <c r="E101" s="45"/>
      <c r="F101" s="47" t="s">
        <v>478</v>
      </c>
      <c r="G101" s="49"/>
    </row>
    <row r="102" spans="2:7" s="43" customFormat="1" ht="24" x14ac:dyDescent="0.2">
      <c r="B102" s="44" t="s">
        <v>288</v>
      </c>
      <c r="C102" s="45"/>
      <c r="D102" s="46" t="s">
        <v>289</v>
      </c>
      <c r="E102" s="45"/>
      <c r="F102" s="47" t="s">
        <v>288</v>
      </c>
      <c r="G102" s="49"/>
    </row>
    <row r="103" spans="2:7" s="43" customFormat="1" x14ac:dyDescent="0.2">
      <c r="B103" s="44" t="s">
        <v>290</v>
      </c>
      <c r="C103" s="45"/>
      <c r="D103" s="46" t="s">
        <v>291</v>
      </c>
      <c r="E103" s="45"/>
      <c r="F103" s="47" t="s">
        <v>479</v>
      </c>
      <c r="G103" s="49"/>
    </row>
    <row r="104" spans="2:7" s="43" customFormat="1" x14ac:dyDescent="0.2">
      <c r="B104" s="44" t="s">
        <v>292</v>
      </c>
      <c r="C104" s="45"/>
      <c r="D104" s="46" t="s">
        <v>293</v>
      </c>
      <c r="E104" s="45"/>
      <c r="F104" s="47" t="s">
        <v>480</v>
      </c>
      <c r="G104" s="49"/>
    </row>
    <row r="105" spans="2:7" s="43" customFormat="1" x14ac:dyDescent="0.2">
      <c r="B105" s="44" t="s">
        <v>294</v>
      </c>
      <c r="C105" s="45"/>
      <c r="D105" s="46" t="s">
        <v>295</v>
      </c>
      <c r="E105" s="45"/>
      <c r="F105" s="47" t="s">
        <v>481</v>
      </c>
      <c r="G105" s="49"/>
    </row>
    <row r="106" spans="2:7" s="43" customFormat="1" x14ac:dyDescent="0.2">
      <c r="B106" s="44" t="s">
        <v>296</v>
      </c>
      <c r="C106" s="45"/>
      <c r="D106" s="46" t="s">
        <v>297</v>
      </c>
      <c r="E106" s="45"/>
      <c r="F106" s="47" t="s">
        <v>482</v>
      </c>
      <c r="G106" s="49"/>
    </row>
    <row r="107" spans="2:7" s="43" customFormat="1" x14ac:dyDescent="0.2">
      <c r="B107" s="44" t="s">
        <v>298</v>
      </c>
      <c r="C107" s="45"/>
      <c r="D107" s="46" t="s">
        <v>299</v>
      </c>
      <c r="E107" s="45"/>
      <c r="F107" s="47" t="s">
        <v>483</v>
      </c>
      <c r="G107" s="49"/>
    </row>
    <row r="108" spans="2:7" s="43" customFormat="1" x14ac:dyDescent="0.2">
      <c r="B108" s="44" t="s">
        <v>300</v>
      </c>
      <c r="C108" s="45"/>
      <c r="D108" s="46" t="s">
        <v>301</v>
      </c>
      <c r="E108" s="45"/>
      <c r="F108" s="47" t="s">
        <v>484</v>
      </c>
      <c r="G108" s="49"/>
    </row>
    <row r="109" spans="2:7" s="43" customFormat="1" ht="24" x14ac:dyDescent="0.2">
      <c r="B109" s="44" t="s">
        <v>332</v>
      </c>
      <c r="C109" s="45"/>
      <c r="D109" s="46" t="s">
        <v>333</v>
      </c>
      <c r="E109" s="45"/>
      <c r="F109" s="47" t="s">
        <v>485</v>
      </c>
      <c r="G109" s="49"/>
    </row>
    <row r="110" spans="2:7" s="43" customFormat="1" ht="24" x14ac:dyDescent="0.2">
      <c r="B110" s="44" t="s">
        <v>334</v>
      </c>
      <c r="C110" s="45"/>
      <c r="D110" s="46" t="s">
        <v>335</v>
      </c>
      <c r="E110" s="45"/>
      <c r="F110" s="47" t="s">
        <v>486</v>
      </c>
      <c r="G110" s="49"/>
    </row>
    <row r="111" spans="2:7" s="43" customFormat="1" x14ac:dyDescent="0.2">
      <c r="B111" s="44" t="s">
        <v>302</v>
      </c>
      <c r="C111" s="45"/>
      <c r="D111" s="46" t="s">
        <v>303</v>
      </c>
      <c r="E111" s="45"/>
      <c r="F111" s="47" t="s">
        <v>487</v>
      </c>
      <c r="G111" s="49"/>
    </row>
    <row r="112" spans="2:7" s="43" customFormat="1" x14ac:dyDescent="0.2">
      <c r="B112" s="44" t="s">
        <v>304</v>
      </c>
      <c r="C112" s="45"/>
      <c r="D112" s="46" t="s">
        <v>305</v>
      </c>
      <c r="E112" s="45"/>
      <c r="F112" s="47" t="s">
        <v>488</v>
      </c>
      <c r="G112" s="49"/>
    </row>
    <row r="113" spans="2:7" s="43" customFormat="1" x14ac:dyDescent="0.2">
      <c r="B113" s="44" t="s">
        <v>306</v>
      </c>
      <c r="C113" s="45"/>
      <c r="D113" s="46" t="s">
        <v>307</v>
      </c>
      <c r="E113" s="45"/>
      <c r="F113" s="47" t="s">
        <v>306</v>
      </c>
      <c r="G113" s="49"/>
    </row>
    <row r="114" spans="2:7" s="43" customFormat="1" x14ac:dyDescent="0.2">
      <c r="B114" s="44" t="s">
        <v>308</v>
      </c>
      <c r="C114" s="45"/>
      <c r="D114" s="46" t="s">
        <v>127</v>
      </c>
      <c r="E114" s="45"/>
      <c r="F114" s="47" t="s">
        <v>308</v>
      </c>
      <c r="G114" s="49"/>
    </row>
    <row r="115" spans="2:7" s="43" customFormat="1" x14ac:dyDescent="0.2">
      <c r="B115" s="44" t="s">
        <v>309</v>
      </c>
      <c r="C115" s="45"/>
      <c r="D115" s="46" t="s">
        <v>310</v>
      </c>
      <c r="E115" s="45"/>
      <c r="F115" s="47">
        <v>97</v>
      </c>
      <c r="G115" s="49"/>
    </row>
    <row r="117" spans="2:7" x14ac:dyDescent="0.2">
      <c r="B117" s="51" t="s">
        <v>547</v>
      </c>
    </row>
  </sheetData>
  <mergeCells count="1">
    <mergeCell ref="B2:F2"/>
  </mergeCells>
  <pageMargins left="0" right="0" top="0" bottom="0" header="0" footer="0"/>
  <pageSetup paperSize="9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0"/>
  <sheetViews>
    <sheetView showGridLines="0" zoomScaleNormal="100" workbookViewId="0">
      <selection activeCell="B80" sqref="B80"/>
    </sheetView>
  </sheetViews>
  <sheetFormatPr baseColWidth="10" defaultRowHeight="12" x14ac:dyDescent="0.2"/>
  <cols>
    <col min="1" max="1" width="1.140625" style="50" customWidth="1"/>
    <col min="2" max="2" width="8.7109375" style="50" customWidth="1"/>
    <col min="3" max="3" width="0.28515625" style="50" customWidth="1"/>
    <col min="4" max="4" width="71" style="50" customWidth="1"/>
    <col min="5" max="5" width="0.28515625" style="50" customWidth="1"/>
    <col min="6" max="6" width="17.7109375" style="50" customWidth="1"/>
    <col min="7" max="7" width="1" style="50" customWidth="1"/>
    <col min="8" max="16384" width="11.42578125" style="50"/>
  </cols>
  <sheetData>
    <row r="1" spans="2:6" s="36" customFormat="1" x14ac:dyDescent="0.2">
      <c r="B1" s="35"/>
      <c r="C1" s="35"/>
      <c r="D1" s="35"/>
      <c r="E1" s="35"/>
      <c r="F1" s="35"/>
    </row>
    <row r="2" spans="2:6" s="37" customFormat="1" ht="27" customHeight="1" x14ac:dyDescent="0.2">
      <c r="B2" s="134" t="s">
        <v>489</v>
      </c>
      <c r="C2" s="135"/>
      <c r="D2" s="135"/>
      <c r="E2" s="135"/>
      <c r="F2" s="136"/>
    </row>
    <row r="3" spans="2:6" s="37" customFormat="1" ht="3" customHeight="1" x14ac:dyDescent="0.2">
      <c r="B3" s="38"/>
      <c r="C3" s="39"/>
      <c r="D3" s="39"/>
      <c r="E3" s="39"/>
      <c r="F3" s="40"/>
    </row>
    <row r="4" spans="2:6" s="37" customFormat="1" ht="3" customHeight="1" x14ac:dyDescent="0.2">
      <c r="B4" s="35"/>
      <c r="C4" s="35"/>
      <c r="D4" s="41"/>
      <c r="E4" s="35"/>
      <c r="F4" s="41"/>
    </row>
    <row r="5" spans="2:6" s="43" customFormat="1" ht="12.75" customHeight="1" x14ac:dyDescent="0.2">
      <c r="B5" s="20" t="s">
        <v>2</v>
      </c>
      <c r="C5" s="42"/>
      <c r="D5" s="20" t="s">
        <v>490</v>
      </c>
      <c r="E5" s="42"/>
      <c r="F5" s="20" t="s">
        <v>491</v>
      </c>
    </row>
    <row r="6" spans="2:6" s="43" customFormat="1" x14ac:dyDescent="0.2">
      <c r="B6" s="44" t="s">
        <v>3</v>
      </c>
      <c r="C6" s="45"/>
      <c r="D6" s="46" t="s">
        <v>77</v>
      </c>
      <c r="E6" s="45"/>
      <c r="F6" s="47" t="s">
        <v>492</v>
      </c>
    </row>
    <row r="7" spans="2:6" s="43" customFormat="1" x14ac:dyDescent="0.2">
      <c r="B7" s="44" t="s">
        <v>4</v>
      </c>
      <c r="C7" s="45"/>
      <c r="D7" s="46" t="s">
        <v>78</v>
      </c>
      <c r="E7" s="45"/>
      <c r="F7" s="47" t="s">
        <v>142</v>
      </c>
    </row>
    <row r="8" spans="2:6" s="43" customFormat="1" x14ac:dyDescent="0.2">
      <c r="B8" s="44" t="s">
        <v>5</v>
      </c>
      <c r="C8" s="45"/>
      <c r="D8" s="46" t="s">
        <v>79</v>
      </c>
      <c r="E8" s="45"/>
      <c r="F8" s="47" t="s">
        <v>493</v>
      </c>
    </row>
    <row r="9" spans="2:6" s="43" customFormat="1" x14ac:dyDescent="0.2">
      <c r="B9" s="44" t="s">
        <v>6</v>
      </c>
      <c r="C9" s="45"/>
      <c r="D9" s="46" t="s">
        <v>80</v>
      </c>
      <c r="E9" s="45"/>
      <c r="F9" s="47" t="s">
        <v>494</v>
      </c>
    </row>
    <row r="10" spans="2:6" s="43" customFormat="1" x14ac:dyDescent="0.2">
      <c r="B10" s="44" t="s">
        <v>7</v>
      </c>
      <c r="C10" s="45"/>
      <c r="D10" s="46" t="s">
        <v>81</v>
      </c>
      <c r="E10" s="45"/>
      <c r="F10" s="47" t="s">
        <v>495</v>
      </c>
    </row>
    <row r="11" spans="2:6" s="43" customFormat="1" x14ac:dyDescent="0.2">
      <c r="B11" s="44" t="s">
        <v>8</v>
      </c>
      <c r="C11" s="45"/>
      <c r="D11" s="46" t="s">
        <v>82</v>
      </c>
      <c r="E11" s="45"/>
      <c r="F11" s="47" t="s">
        <v>496</v>
      </c>
    </row>
    <row r="12" spans="2:6" s="43" customFormat="1" x14ac:dyDescent="0.2">
      <c r="B12" s="44" t="s">
        <v>9</v>
      </c>
      <c r="C12" s="45"/>
      <c r="D12" s="46" t="s">
        <v>83</v>
      </c>
      <c r="E12" s="45"/>
      <c r="F12" s="47" t="s">
        <v>497</v>
      </c>
    </row>
    <row r="13" spans="2:6" s="43" customFormat="1" x14ac:dyDescent="0.2">
      <c r="B13" s="44" t="s">
        <v>10</v>
      </c>
      <c r="C13" s="45"/>
      <c r="D13" s="46" t="s">
        <v>84</v>
      </c>
      <c r="E13" s="45"/>
      <c r="F13" s="47" t="s">
        <v>498</v>
      </c>
    </row>
    <row r="14" spans="2:6" s="43" customFormat="1" x14ac:dyDescent="0.2">
      <c r="B14" s="44" t="s">
        <v>11</v>
      </c>
      <c r="C14" s="45"/>
      <c r="D14" s="46" t="s">
        <v>85</v>
      </c>
      <c r="E14" s="45"/>
      <c r="F14" s="47" t="s">
        <v>431</v>
      </c>
    </row>
    <row r="15" spans="2:6" s="43" customFormat="1" ht="24" x14ac:dyDescent="0.2">
      <c r="B15" s="44" t="s">
        <v>12</v>
      </c>
      <c r="C15" s="45"/>
      <c r="D15" s="46" t="s">
        <v>86</v>
      </c>
      <c r="E15" s="45"/>
      <c r="F15" s="47" t="s">
        <v>499</v>
      </c>
    </row>
    <row r="16" spans="2:6" s="43" customFormat="1" x14ac:dyDescent="0.2">
      <c r="B16" s="44" t="s">
        <v>13</v>
      </c>
      <c r="C16" s="45"/>
      <c r="D16" s="46" t="s">
        <v>87</v>
      </c>
      <c r="E16" s="45"/>
      <c r="F16" s="47" t="s">
        <v>500</v>
      </c>
    </row>
    <row r="17" spans="2:6" s="43" customFormat="1" x14ac:dyDescent="0.2">
      <c r="B17" s="44" t="s">
        <v>14</v>
      </c>
      <c r="C17" s="45"/>
      <c r="D17" s="46" t="s">
        <v>88</v>
      </c>
      <c r="E17" s="45"/>
      <c r="F17" s="47" t="s">
        <v>183</v>
      </c>
    </row>
    <row r="18" spans="2:6" s="43" customFormat="1" x14ac:dyDescent="0.2">
      <c r="B18" s="44" t="s">
        <v>15</v>
      </c>
      <c r="C18" s="45"/>
      <c r="D18" s="46" t="s">
        <v>89</v>
      </c>
      <c r="E18" s="45"/>
      <c r="F18" s="47" t="s">
        <v>185</v>
      </c>
    </row>
    <row r="19" spans="2:6" s="43" customFormat="1" x14ac:dyDescent="0.2">
      <c r="B19" s="44" t="s">
        <v>336</v>
      </c>
      <c r="C19" s="45"/>
      <c r="D19" s="46" t="s">
        <v>341</v>
      </c>
      <c r="E19" s="45"/>
      <c r="F19" s="47" t="s">
        <v>501</v>
      </c>
    </row>
    <row r="20" spans="2:6" s="43" customFormat="1" x14ac:dyDescent="0.2">
      <c r="B20" s="44" t="s">
        <v>16</v>
      </c>
      <c r="C20" s="45"/>
      <c r="D20" s="46" t="s">
        <v>366</v>
      </c>
      <c r="E20" s="45"/>
      <c r="F20" s="47" t="s">
        <v>502</v>
      </c>
    </row>
    <row r="21" spans="2:6" s="43" customFormat="1" x14ac:dyDescent="0.2">
      <c r="B21" s="44" t="s">
        <v>17</v>
      </c>
      <c r="C21" s="45"/>
      <c r="D21" s="46" t="s">
        <v>90</v>
      </c>
      <c r="E21" s="45"/>
      <c r="F21" s="47" t="s">
        <v>503</v>
      </c>
    </row>
    <row r="22" spans="2:6" s="43" customFormat="1" x14ac:dyDescent="0.2">
      <c r="B22" s="44" t="s">
        <v>18</v>
      </c>
      <c r="C22" s="45"/>
      <c r="D22" s="46" t="s">
        <v>91</v>
      </c>
      <c r="E22" s="45"/>
      <c r="F22" s="47" t="s">
        <v>199</v>
      </c>
    </row>
    <row r="23" spans="2:6" s="43" customFormat="1" x14ac:dyDescent="0.2">
      <c r="B23" s="44" t="s">
        <v>19</v>
      </c>
      <c r="C23" s="45"/>
      <c r="D23" s="46" t="s">
        <v>92</v>
      </c>
      <c r="E23" s="45"/>
      <c r="F23" s="47" t="s">
        <v>201</v>
      </c>
    </row>
    <row r="24" spans="2:6" s="43" customFormat="1" x14ac:dyDescent="0.2">
      <c r="B24" s="44" t="s">
        <v>337</v>
      </c>
      <c r="C24" s="45"/>
      <c r="D24" s="46" t="s">
        <v>342</v>
      </c>
      <c r="E24" s="45"/>
      <c r="F24" s="47" t="s">
        <v>504</v>
      </c>
    </row>
    <row r="25" spans="2:6" s="43" customFormat="1" x14ac:dyDescent="0.2">
      <c r="B25" s="44" t="s">
        <v>20</v>
      </c>
      <c r="C25" s="45"/>
      <c r="D25" s="46" t="s">
        <v>93</v>
      </c>
      <c r="E25" s="45"/>
      <c r="F25" s="47" t="s">
        <v>209</v>
      </c>
    </row>
    <row r="26" spans="2:6" s="43" customFormat="1" x14ac:dyDescent="0.2">
      <c r="B26" s="44" t="s">
        <v>21</v>
      </c>
      <c r="C26" s="45"/>
      <c r="D26" s="46" t="s">
        <v>94</v>
      </c>
      <c r="E26" s="45"/>
      <c r="F26" s="47" t="s">
        <v>505</v>
      </c>
    </row>
    <row r="27" spans="2:6" s="43" customFormat="1" x14ac:dyDescent="0.2">
      <c r="B27" s="44" t="s">
        <v>22</v>
      </c>
      <c r="C27" s="45"/>
      <c r="D27" s="46" t="s">
        <v>95</v>
      </c>
      <c r="E27" s="45"/>
      <c r="F27" s="47" t="s">
        <v>506</v>
      </c>
    </row>
    <row r="28" spans="2:6" s="43" customFormat="1" x14ac:dyDescent="0.2">
      <c r="B28" s="44" t="s">
        <v>23</v>
      </c>
      <c r="C28" s="45"/>
      <c r="D28" s="46" t="s">
        <v>96</v>
      </c>
      <c r="E28" s="45"/>
      <c r="F28" s="47" t="s">
        <v>396</v>
      </c>
    </row>
    <row r="29" spans="2:6" s="43" customFormat="1" x14ac:dyDescent="0.2">
      <c r="B29" s="44" t="s">
        <v>24</v>
      </c>
      <c r="C29" s="45"/>
      <c r="D29" s="46" t="s">
        <v>97</v>
      </c>
      <c r="E29" s="45"/>
      <c r="F29" s="47" t="s">
        <v>397</v>
      </c>
    </row>
    <row r="30" spans="2:6" s="43" customFormat="1" x14ac:dyDescent="0.2">
      <c r="B30" s="44" t="s">
        <v>25</v>
      </c>
      <c r="C30" s="45"/>
      <c r="D30" s="46" t="s">
        <v>98</v>
      </c>
      <c r="E30" s="45"/>
      <c r="F30" s="47" t="s">
        <v>218</v>
      </c>
    </row>
    <row r="31" spans="2:6" s="43" customFormat="1" x14ac:dyDescent="0.2">
      <c r="B31" s="44" t="s">
        <v>26</v>
      </c>
      <c r="C31" s="45"/>
      <c r="D31" s="46" t="s">
        <v>99</v>
      </c>
      <c r="E31" s="45"/>
      <c r="F31" s="47" t="s">
        <v>315</v>
      </c>
    </row>
    <row r="32" spans="2:6" s="43" customFormat="1" x14ac:dyDescent="0.2">
      <c r="B32" s="44" t="s">
        <v>27</v>
      </c>
      <c r="C32" s="45"/>
      <c r="D32" s="46" t="s">
        <v>343</v>
      </c>
      <c r="E32" s="45"/>
      <c r="F32" s="47" t="s">
        <v>507</v>
      </c>
    </row>
    <row r="33" spans="2:6" s="43" customFormat="1" x14ac:dyDescent="0.2">
      <c r="B33" s="44" t="s">
        <v>28</v>
      </c>
      <c r="C33" s="45"/>
      <c r="D33" s="46" t="s">
        <v>100</v>
      </c>
      <c r="E33" s="45"/>
      <c r="F33" s="47" t="s">
        <v>508</v>
      </c>
    </row>
    <row r="34" spans="2:6" s="43" customFormat="1" x14ac:dyDescent="0.2">
      <c r="B34" s="44" t="s">
        <v>29</v>
      </c>
      <c r="C34" s="45"/>
      <c r="D34" s="46" t="s">
        <v>101</v>
      </c>
      <c r="E34" s="45"/>
      <c r="F34" s="47" t="s">
        <v>226</v>
      </c>
    </row>
    <row r="35" spans="2:6" s="43" customFormat="1" x14ac:dyDescent="0.2">
      <c r="B35" s="44" t="s">
        <v>30</v>
      </c>
      <c r="C35" s="45"/>
      <c r="D35" s="46" t="s">
        <v>102</v>
      </c>
      <c r="E35" s="45"/>
      <c r="F35" s="47" t="s">
        <v>228</v>
      </c>
    </row>
    <row r="36" spans="2:6" s="43" customFormat="1" x14ac:dyDescent="0.2">
      <c r="B36" s="44" t="s">
        <v>31</v>
      </c>
      <c r="C36" s="45"/>
      <c r="D36" s="46" t="s">
        <v>103</v>
      </c>
      <c r="E36" s="45"/>
      <c r="F36" s="47" t="s">
        <v>230</v>
      </c>
    </row>
    <row r="37" spans="2:6" s="43" customFormat="1" x14ac:dyDescent="0.2">
      <c r="B37" s="44" t="s">
        <v>32</v>
      </c>
      <c r="C37" s="45"/>
      <c r="D37" s="46" t="s">
        <v>104</v>
      </c>
      <c r="E37" s="45"/>
      <c r="F37" s="47" t="s">
        <v>509</v>
      </c>
    </row>
    <row r="38" spans="2:6" s="43" customFormat="1" ht="24" x14ac:dyDescent="0.2">
      <c r="B38" s="44" t="s">
        <v>338</v>
      </c>
      <c r="C38" s="45"/>
      <c r="D38" s="46" t="s">
        <v>367</v>
      </c>
      <c r="E38" s="45"/>
      <c r="F38" s="47" t="s">
        <v>510</v>
      </c>
    </row>
    <row r="39" spans="2:6" s="43" customFormat="1" ht="24" x14ac:dyDescent="0.2">
      <c r="B39" s="44" t="s">
        <v>339</v>
      </c>
      <c r="C39" s="45"/>
      <c r="D39" s="46" t="s">
        <v>344</v>
      </c>
      <c r="E39" s="45"/>
      <c r="F39" s="47" t="s">
        <v>511</v>
      </c>
    </row>
    <row r="40" spans="2:6" s="43" customFormat="1" x14ac:dyDescent="0.2">
      <c r="B40" s="44" t="s">
        <v>33</v>
      </c>
      <c r="C40" s="45"/>
      <c r="D40" s="46" t="s">
        <v>105</v>
      </c>
      <c r="E40" s="45"/>
      <c r="F40" s="47" t="s">
        <v>512</v>
      </c>
    </row>
    <row r="41" spans="2:6" s="43" customFormat="1" x14ac:dyDescent="0.2">
      <c r="B41" s="44" t="s">
        <v>34</v>
      </c>
      <c r="C41" s="45"/>
      <c r="D41" s="46" t="s">
        <v>106</v>
      </c>
      <c r="E41" s="45"/>
      <c r="F41" s="47" t="s">
        <v>513</v>
      </c>
    </row>
    <row r="42" spans="2:6" s="43" customFormat="1" x14ac:dyDescent="0.2">
      <c r="B42" s="44" t="s">
        <v>35</v>
      </c>
      <c r="C42" s="45"/>
      <c r="D42" s="46" t="s">
        <v>368</v>
      </c>
      <c r="E42" s="45">
        <v>0</v>
      </c>
      <c r="F42" s="47" t="s">
        <v>243</v>
      </c>
    </row>
    <row r="43" spans="2:6" s="43" customFormat="1" x14ac:dyDescent="0.2">
      <c r="B43" s="44" t="s">
        <v>380</v>
      </c>
      <c r="C43" s="45"/>
      <c r="D43" s="46" t="s">
        <v>388</v>
      </c>
      <c r="E43" s="45"/>
      <c r="F43" s="47" t="s">
        <v>514</v>
      </c>
    </row>
    <row r="44" spans="2:6" s="43" customFormat="1" x14ac:dyDescent="0.2">
      <c r="B44" s="44" t="s">
        <v>381</v>
      </c>
      <c r="C44" s="45"/>
      <c r="D44" s="46" t="s">
        <v>389</v>
      </c>
      <c r="E44" s="45"/>
      <c r="F44" s="47" t="s">
        <v>515</v>
      </c>
    </row>
    <row r="45" spans="2:6" s="43" customFormat="1" x14ac:dyDescent="0.2">
      <c r="B45" s="44" t="s">
        <v>382</v>
      </c>
      <c r="C45" s="45"/>
      <c r="D45" s="46" t="s">
        <v>390</v>
      </c>
      <c r="E45" s="45"/>
      <c r="F45" s="47" t="s">
        <v>516</v>
      </c>
    </row>
    <row r="46" spans="2:6" s="43" customFormat="1" x14ac:dyDescent="0.2">
      <c r="B46" s="44" t="s">
        <v>42</v>
      </c>
      <c r="C46" s="45"/>
      <c r="D46" s="46" t="s">
        <v>108</v>
      </c>
      <c r="E46" s="45"/>
      <c r="F46" s="47" t="s">
        <v>252</v>
      </c>
    </row>
    <row r="47" spans="2:6" s="43" customFormat="1" x14ac:dyDescent="0.2">
      <c r="B47" s="44" t="s">
        <v>43</v>
      </c>
      <c r="C47" s="45"/>
      <c r="D47" s="46" t="s">
        <v>109</v>
      </c>
      <c r="E47" s="45"/>
      <c r="F47" s="47" t="s">
        <v>254</v>
      </c>
    </row>
    <row r="48" spans="2:6" s="43" customFormat="1" x14ac:dyDescent="0.2">
      <c r="B48" s="44" t="s">
        <v>44</v>
      </c>
      <c r="C48" s="45"/>
      <c r="D48" s="46" t="s">
        <v>110</v>
      </c>
      <c r="E48" s="45"/>
      <c r="F48" s="47" t="s">
        <v>256</v>
      </c>
    </row>
    <row r="49" spans="2:6" s="43" customFormat="1" x14ac:dyDescent="0.2">
      <c r="B49" s="44" t="s">
        <v>45</v>
      </c>
      <c r="C49" s="45"/>
      <c r="D49" s="46" t="s">
        <v>111</v>
      </c>
      <c r="E49" s="45"/>
      <c r="F49" s="47" t="s">
        <v>258</v>
      </c>
    </row>
    <row r="50" spans="2:6" s="43" customFormat="1" x14ac:dyDescent="0.2">
      <c r="B50" s="44" t="s">
        <v>46</v>
      </c>
      <c r="C50" s="45"/>
      <c r="D50" s="46" t="s">
        <v>112</v>
      </c>
      <c r="E50" s="45"/>
      <c r="F50" s="47" t="s">
        <v>260</v>
      </c>
    </row>
    <row r="51" spans="2:6" s="43" customFormat="1" ht="24" x14ac:dyDescent="0.2">
      <c r="B51" s="44" t="s">
        <v>383</v>
      </c>
      <c r="C51" s="45"/>
      <c r="D51" s="46" t="s">
        <v>391</v>
      </c>
      <c r="E51" s="45"/>
      <c r="F51" s="47" t="s">
        <v>517</v>
      </c>
    </row>
    <row r="52" spans="2:6" s="43" customFormat="1" x14ac:dyDescent="0.2">
      <c r="B52" s="44" t="s">
        <v>49</v>
      </c>
      <c r="C52" s="45"/>
      <c r="D52" s="46" t="s">
        <v>113</v>
      </c>
      <c r="E52" s="45"/>
      <c r="F52" s="47" t="s">
        <v>264</v>
      </c>
    </row>
    <row r="53" spans="2:6" s="43" customFormat="1" ht="24" x14ac:dyDescent="0.2">
      <c r="B53" s="44" t="s">
        <v>50</v>
      </c>
      <c r="C53" s="45"/>
      <c r="D53" s="46" t="s">
        <v>114</v>
      </c>
      <c r="E53" s="45"/>
      <c r="F53" s="47" t="s">
        <v>518</v>
      </c>
    </row>
    <row r="54" spans="2:6" s="43" customFormat="1" x14ac:dyDescent="0.2">
      <c r="B54" s="44" t="s">
        <v>51</v>
      </c>
      <c r="C54" s="45"/>
      <c r="D54" s="46" t="s">
        <v>115</v>
      </c>
      <c r="E54" s="45"/>
      <c r="F54" s="47" t="s">
        <v>266</v>
      </c>
    </row>
    <row r="55" spans="2:6" s="43" customFormat="1" x14ac:dyDescent="0.2">
      <c r="B55" s="44" t="s">
        <v>52</v>
      </c>
      <c r="C55" s="45"/>
      <c r="D55" s="46" t="s">
        <v>116</v>
      </c>
      <c r="E55" s="45"/>
      <c r="F55" s="47" t="s">
        <v>267</v>
      </c>
    </row>
    <row r="56" spans="2:6" s="43" customFormat="1" x14ac:dyDescent="0.2">
      <c r="B56" s="44" t="s">
        <v>53</v>
      </c>
      <c r="C56" s="45"/>
      <c r="D56" s="46" t="s">
        <v>117</v>
      </c>
      <c r="E56" s="45"/>
      <c r="F56" s="47" t="s">
        <v>268</v>
      </c>
    </row>
    <row r="57" spans="2:6" s="43" customFormat="1" x14ac:dyDescent="0.2">
      <c r="B57" s="44" t="s">
        <v>54</v>
      </c>
      <c r="C57" s="45"/>
      <c r="D57" s="46" t="s">
        <v>118</v>
      </c>
      <c r="E57" s="45"/>
      <c r="F57" s="47" t="s">
        <v>327</v>
      </c>
    </row>
    <row r="58" spans="2:6" s="43" customFormat="1" ht="24" x14ac:dyDescent="0.2">
      <c r="B58" s="44" t="s">
        <v>55</v>
      </c>
      <c r="C58" s="45"/>
      <c r="D58" s="46" t="s">
        <v>345</v>
      </c>
      <c r="E58" s="45"/>
      <c r="F58" s="47" t="s">
        <v>519</v>
      </c>
    </row>
    <row r="59" spans="2:6" s="43" customFormat="1" x14ac:dyDescent="0.2">
      <c r="B59" s="44" t="s">
        <v>56</v>
      </c>
      <c r="C59" s="45"/>
      <c r="D59" s="46" t="s">
        <v>119</v>
      </c>
      <c r="E59" s="45"/>
      <c r="F59" s="47" t="s">
        <v>270</v>
      </c>
    </row>
    <row r="60" spans="2:6" s="43" customFormat="1" x14ac:dyDescent="0.2">
      <c r="B60" s="44" t="s">
        <v>57</v>
      </c>
      <c r="C60" s="45"/>
      <c r="D60" s="46" t="s">
        <v>120</v>
      </c>
      <c r="E60" s="45"/>
      <c r="F60" s="47" t="s">
        <v>400</v>
      </c>
    </row>
    <row r="61" spans="2:6" s="43" customFormat="1" x14ac:dyDescent="0.2">
      <c r="B61" s="44" t="s">
        <v>58</v>
      </c>
      <c r="C61" s="45"/>
      <c r="D61" s="46" t="s">
        <v>121</v>
      </c>
      <c r="E61" s="45"/>
      <c r="F61" s="47" t="s">
        <v>272</v>
      </c>
    </row>
    <row r="62" spans="2:6" s="43" customFormat="1" x14ac:dyDescent="0.2">
      <c r="B62" s="44" t="s">
        <v>384</v>
      </c>
      <c r="C62" s="45"/>
      <c r="D62" s="46" t="s">
        <v>392</v>
      </c>
      <c r="E62" s="45"/>
      <c r="F62" s="47" t="s">
        <v>520</v>
      </c>
    </row>
    <row r="63" spans="2:6" s="43" customFormat="1" x14ac:dyDescent="0.2">
      <c r="B63" s="44" t="s">
        <v>60</v>
      </c>
      <c r="C63" s="45"/>
      <c r="D63" s="46" t="s">
        <v>122</v>
      </c>
      <c r="E63" s="45"/>
      <c r="F63" s="47" t="s">
        <v>521</v>
      </c>
    </row>
    <row r="64" spans="2:6" s="43" customFormat="1" x14ac:dyDescent="0.2">
      <c r="B64" s="44" t="s">
        <v>61</v>
      </c>
      <c r="C64" s="45"/>
      <c r="D64" s="46" t="s">
        <v>123</v>
      </c>
      <c r="E64" s="45"/>
      <c r="F64" s="47" t="s">
        <v>284</v>
      </c>
    </row>
    <row r="65" spans="2:7" s="43" customFormat="1" ht="24" x14ac:dyDescent="0.2">
      <c r="B65" s="44" t="s">
        <v>62</v>
      </c>
      <c r="C65" s="45"/>
      <c r="D65" s="46" t="s">
        <v>124</v>
      </c>
      <c r="E65" s="45"/>
      <c r="F65" s="47" t="s">
        <v>286</v>
      </c>
    </row>
    <row r="66" spans="2:7" s="43" customFormat="1" ht="36" x14ac:dyDescent="0.2">
      <c r="B66" s="44" t="s">
        <v>63</v>
      </c>
      <c r="C66" s="45"/>
      <c r="D66" s="46" t="s">
        <v>346</v>
      </c>
      <c r="E66" s="45"/>
      <c r="F66" s="47" t="s">
        <v>478</v>
      </c>
    </row>
    <row r="67" spans="2:7" s="43" customFormat="1" x14ac:dyDescent="0.2">
      <c r="B67" s="44" t="s">
        <v>64</v>
      </c>
      <c r="C67" s="45"/>
      <c r="D67" s="46" t="s">
        <v>369</v>
      </c>
      <c r="E67" s="45"/>
      <c r="F67" s="47" t="s">
        <v>288</v>
      </c>
    </row>
    <row r="68" spans="2:7" s="43" customFormat="1" x14ac:dyDescent="0.2">
      <c r="B68" s="44" t="s">
        <v>65</v>
      </c>
      <c r="C68" s="45"/>
      <c r="D68" s="46" t="s">
        <v>125</v>
      </c>
      <c r="E68" s="45"/>
      <c r="F68" s="47" t="s">
        <v>479</v>
      </c>
    </row>
    <row r="69" spans="2:7" s="43" customFormat="1" x14ac:dyDescent="0.2">
      <c r="B69" s="44" t="s">
        <v>66</v>
      </c>
      <c r="C69" s="45"/>
      <c r="D69" s="46" t="s">
        <v>126</v>
      </c>
      <c r="E69" s="45"/>
      <c r="F69" s="47" t="s">
        <v>480</v>
      </c>
    </row>
    <row r="70" spans="2:7" s="43" customFormat="1" x14ac:dyDescent="0.2">
      <c r="B70" s="44" t="s">
        <v>385</v>
      </c>
      <c r="C70" s="45"/>
      <c r="D70" s="46" t="s">
        <v>393</v>
      </c>
      <c r="E70" s="45"/>
      <c r="F70" s="47" t="s">
        <v>522</v>
      </c>
    </row>
    <row r="71" spans="2:7" s="43" customFormat="1" ht="24" x14ac:dyDescent="0.2">
      <c r="B71" s="44" t="s">
        <v>386</v>
      </c>
      <c r="C71" s="45"/>
      <c r="D71" s="46" t="s">
        <v>394</v>
      </c>
      <c r="E71" s="45"/>
      <c r="F71" s="47" t="s">
        <v>523</v>
      </c>
    </row>
    <row r="72" spans="2:7" s="43" customFormat="1" ht="24" x14ac:dyDescent="0.2">
      <c r="B72" s="44" t="s">
        <v>71</v>
      </c>
      <c r="C72" s="45"/>
      <c r="D72" s="46" t="s">
        <v>347</v>
      </c>
      <c r="E72" s="45"/>
      <c r="F72" s="47" t="s">
        <v>485</v>
      </c>
    </row>
    <row r="73" spans="2:7" s="43" customFormat="1" ht="24" x14ac:dyDescent="0.2">
      <c r="B73" s="44" t="s">
        <v>72</v>
      </c>
      <c r="C73" s="45"/>
      <c r="D73" s="46" t="s">
        <v>348</v>
      </c>
      <c r="E73" s="45"/>
      <c r="F73" s="47" t="s">
        <v>486</v>
      </c>
    </row>
    <row r="74" spans="2:7" s="43" customFormat="1" x14ac:dyDescent="0.2">
      <c r="B74" s="44" t="s">
        <v>387</v>
      </c>
      <c r="C74" s="45"/>
      <c r="D74" s="46" t="s">
        <v>395</v>
      </c>
      <c r="E74" s="45"/>
      <c r="F74" s="47" t="s">
        <v>524</v>
      </c>
    </row>
    <row r="75" spans="2:7" s="43" customFormat="1" x14ac:dyDescent="0.2">
      <c r="B75" s="44" t="s">
        <v>73</v>
      </c>
      <c r="C75" s="45"/>
      <c r="D75" s="46" t="s">
        <v>349</v>
      </c>
      <c r="E75" s="45"/>
      <c r="F75" s="47" t="s">
        <v>306</v>
      </c>
      <c r="G75" s="49"/>
    </row>
    <row r="76" spans="2:7" s="43" customFormat="1" x14ac:dyDescent="0.2">
      <c r="B76" s="44" t="s">
        <v>74</v>
      </c>
      <c r="C76" s="45"/>
      <c r="D76" s="46" t="s">
        <v>127</v>
      </c>
      <c r="E76" s="45"/>
      <c r="F76" s="47" t="s">
        <v>308</v>
      </c>
      <c r="G76" s="49"/>
    </row>
    <row r="77" spans="2:7" s="43" customFormat="1" x14ac:dyDescent="0.2">
      <c r="B77" s="44" t="s">
        <v>75</v>
      </c>
      <c r="C77" s="45"/>
      <c r="D77" s="46" t="s">
        <v>128</v>
      </c>
      <c r="E77" s="45"/>
      <c r="F77" s="47">
        <v>97</v>
      </c>
      <c r="G77" s="49"/>
    </row>
    <row r="78" spans="2:7" s="43" customFormat="1" ht="3" customHeight="1" x14ac:dyDescent="0.2">
      <c r="B78" s="48"/>
      <c r="C78" s="48"/>
      <c r="D78" s="52"/>
      <c r="E78" s="48"/>
      <c r="F78" s="48"/>
      <c r="G78" s="49"/>
    </row>
    <row r="79" spans="2:7" x14ac:dyDescent="0.2">
      <c r="B79" s="53"/>
      <c r="C79" s="53"/>
      <c r="D79" s="53"/>
      <c r="E79" s="53"/>
      <c r="F79" s="53"/>
      <c r="G79" s="53"/>
    </row>
    <row r="80" spans="2:7" x14ac:dyDescent="0.2">
      <c r="B80" s="51" t="s">
        <v>547</v>
      </c>
    </row>
  </sheetData>
  <mergeCells count="1">
    <mergeCell ref="B2:F2"/>
  </mergeCells>
  <pageMargins left="0" right="0" top="0" bottom="0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Índice</vt:lpstr>
      <vt:lpstr>Táboa_1</vt:lpstr>
      <vt:lpstr>Táboa_2</vt:lpstr>
      <vt:lpstr>Táboa_3</vt:lpstr>
      <vt:lpstr>Táboa_4</vt:lpstr>
      <vt:lpstr>Táboa_5</vt:lpstr>
      <vt:lpstr>Táboa_6</vt:lpstr>
      <vt:lpstr>Táboa_7</vt:lpstr>
      <vt:lpstr>Táboa_6!Área_de_impresión</vt:lpstr>
      <vt:lpstr>Táboa_7!Área_de_impresión</vt:lpstr>
      <vt:lpstr>Táboa_6!Títulos_a_imprimir</vt:lpstr>
      <vt:lpstr>Táboa_7!Títulos_a_imprimir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Trinidad Teijeiro Campo</dc:creator>
  <cp:lastModifiedBy>Marta Suárez</cp:lastModifiedBy>
  <dcterms:created xsi:type="dcterms:W3CDTF">2015-03-19T10:11:43Z</dcterms:created>
  <dcterms:modified xsi:type="dcterms:W3CDTF">2021-12-02T10:02:23Z</dcterms:modified>
</cp:coreProperties>
</file>