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5480" windowHeight="11340"/>
  </bookViews>
  <sheets>
    <sheet name="Indice" sheetId="107" r:id="rId1"/>
    <sheet name="I" sheetId="109" r:id="rId2"/>
    <sheet name="II.1" sheetId="145" r:id="rId3"/>
    <sheet name="II.2" sheetId="147" r:id="rId4"/>
    <sheet name="II.3" sheetId="151" r:id="rId5"/>
    <sheet name="II.4" sheetId="154" r:id="rId6"/>
    <sheet name="III" sheetId="110" r:id="rId7"/>
    <sheet name="IV.1" sheetId="146" r:id="rId8"/>
    <sheet name="IV.2" sheetId="148" r:id="rId9"/>
    <sheet name="IV.3" sheetId="152" r:id="rId10"/>
    <sheet name="IV.4" sheetId="155" r:id="rId11"/>
    <sheet name="V" sheetId="111" r:id="rId12"/>
    <sheet name="VI.1" sheetId="149" r:id="rId13"/>
    <sheet name="VI.2" sheetId="150" r:id="rId14"/>
    <sheet name="VI.3" sheetId="153" r:id="rId15"/>
    <sheet name="VI.4" sheetId="156" r:id="rId16"/>
  </sheets>
  <externalReferences>
    <externalReference r:id="rId17"/>
  </externalReferences>
  <definedNames>
    <definedName name="_xlnm.Print_Area" localSheetId="1">I!$A$1:$J$16</definedName>
    <definedName name="_xlnm.Print_Area" localSheetId="2">II.1!$A$1:$J$15</definedName>
    <definedName name="_xlnm.Print_Area" localSheetId="3">II.2!$A$1:$J$15</definedName>
    <definedName name="_xlnm.Print_Area" localSheetId="4">II.3!$A$1:$J$15</definedName>
    <definedName name="_xlnm.Print_Area" localSheetId="5">II.4!$A$1:$J$15</definedName>
    <definedName name="_xlnm.Print_Area" localSheetId="6">III!$A$1:$F$68</definedName>
    <definedName name="_xlnm.Print_Area" localSheetId="7">IV.1!$A$1:$H$68</definedName>
    <definedName name="_xlnm.Print_Area" localSheetId="8">IV.2!$A$1:$H$68</definedName>
    <definedName name="_xlnm.Print_Area" localSheetId="9">IV.3!$A$1:$H$68</definedName>
    <definedName name="_xlnm.Print_Area" localSheetId="10">IV.4!$A$1:$H$68</definedName>
    <definedName name="_xlnm.Print_Area" localSheetId="11">V!$B$1:$E$333</definedName>
    <definedName name="Concellos">[1]Concellos!$B$4:$B$318</definedName>
  </definedNames>
  <calcPr calcId="145621"/>
</workbook>
</file>

<file path=xl/calcChain.xml><?xml version="1.0" encoding="utf-8"?>
<calcChain xmlns="http://schemas.openxmlformats.org/spreadsheetml/2006/main">
  <c r="E27" i="156" l="1"/>
  <c r="C27" i="156" s="1"/>
  <c r="E17" i="156"/>
  <c r="E10" i="156"/>
  <c r="E20" i="156"/>
  <c r="C20" i="156" s="1"/>
  <c r="G32" i="154"/>
  <c r="F45" i="154"/>
  <c r="E40" i="154"/>
  <c r="C45" i="154"/>
  <c r="L23" i="154"/>
  <c r="D44" i="154"/>
  <c r="F43" i="154"/>
  <c r="D42" i="154"/>
  <c r="G41" i="154"/>
  <c r="E41" i="154"/>
  <c r="D41" i="154"/>
  <c r="C41" i="154"/>
  <c r="F40" i="154"/>
  <c r="D40" i="154"/>
  <c r="C39" i="154"/>
  <c r="F38" i="154"/>
  <c r="D38" i="154"/>
  <c r="G37" i="154"/>
  <c r="F37" i="154"/>
  <c r="E37" i="154"/>
  <c r="C37" i="154"/>
  <c r="F36" i="154"/>
  <c r="G35" i="154"/>
  <c r="C35" i="154"/>
  <c r="D34" i="154"/>
  <c r="G33" i="154"/>
  <c r="F33" i="154"/>
  <c r="E33" i="154"/>
  <c r="D33" i="154"/>
  <c r="F32" i="154"/>
  <c r="G31" i="154"/>
  <c r="F31" i="154"/>
  <c r="C31" i="154"/>
  <c r="D45" i="154"/>
  <c r="G42" i="154"/>
  <c r="D37" i="154"/>
  <c r="F35" i="154"/>
  <c r="G34" i="154"/>
  <c r="G45" i="154"/>
  <c r="F41" i="154"/>
  <c r="G39" i="154"/>
  <c r="D36" i="154"/>
  <c r="D35" i="154"/>
  <c r="C33" i="154"/>
  <c r="D32" i="154"/>
  <c r="D31" i="154" l="1"/>
  <c r="C36" i="154"/>
  <c r="G36" i="154"/>
  <c r="D39" i="154"/>
  <c r="C40" i="154"/>
  <c r="G40" i="154"/>
  <c r="E42" i="154"/>
  <c r="D43" i="154"/>
  <c r="E38" i="154"/>
  <c r="E11" i="156"/>
  <c r="E12" i="156"/>
  <c r="C12" i="156" s="1"/>
  <c r="E15" i="156"/>
  <c r="E16" i="156"/>
  <c r="E18" i="156"/>
  <c r="E21" i="156"/>
  <c r="C21" i="156" s="1"/>
  <c r="E25" i="156"/>
  <c r="E28" i="156"/>
  <c r="C28" i="156" s="1"/>
  <c r="M25" i="154"/>
  <c r="G38" i="154"/>
  <c r="G49" i="156"/>
  <c r="I56" i="156"/>
  <c r="G57" i="156"/>
  <c r="E31" i="154"/>
  <c r="E43" i="154"/>
  <c r="E34" i="154"/>
  <c r="M23" i="154"/>
  <c r="E9" i="156"/>
  <c r="E13" i="156"/>
  <c r="E35" i="154"/>
  <c r="L21" i="154"/>
  <c r="F34" i="154"/>
  <c r="C42" i="154"/>
  <c r="L25" i="154"/>
  <c r="F57" i="156"/>
  <c r="E39" i="154"/>
  <c r="F42" i="154"/>
  <c r="F39" i="154"/>
  <c r="E19" i="156"/>
  <c r="C9" i="156"/>
  <c r="C11" i="156"/>
  <c r="H40" i="156"/>
  <c r="C13" i="156"/>
  <c r="C15" i="156"/>
  <c r="C17" i="156"/>
  <c r="C19" i="156"/>
  <c r="F56" i="156"/>
  <c r="D57" i="156"/>
  <c r="H57" i="156"/>
  <c r="E14" i="156"/>
  <c r="C14" i="156" s="1"/>
  <c r="I44" i="156"/>
  <c r="I49" i="156"/>
  <c r="C10" i="156"/>
  <c r="F40" i="156"/>
  <c r="F42" i="156"/>
  <c r="F44" i="156"/>
  <c r="C16" i="156"/>
  <c r="F46" i="156"/>
  <c r="C18" i="156"/>
  <c r="F49" i="156"/>
  <c r="G56" i="156"/>
  <c r="H56" i="156"/>
  <c r="E22" i="156"/>
  <c r="C22" i="156" s="1"/>
  <c r="E24" i="156"/>
  <c r="C24" i="156" s="1"/>
  <c r="E29" i="156"/>
  <c r="C29" i="156" s="1"/>
  <c r="D49" i="156"/>
  <c r="H49" i="156"/>
  <c r="D56" i="156"/>
  <c r="I57" i="156"/>
  <c r="E23" i="156"/>
  <c r="C23" i="156" s="1"/>
  <c r="E26" i="156"/>
  <c r="C26" i="156" s="1"/>
  <c r="E30" i="156"/>
  <c r="C30" i="156" s="1"/>
  <c r="C25" i="156"/>
  <c r="C34" i="154"/>
  <c r="C38" i="154"/>
  <c r="M21" i="154"/>
  <c r="E36" i="154"/>
  <c r="C43" i="154"/>
  <c r="G43" i="154"/>
  <c r="F44" i="154"/>
  <c r="E45" i="154"/>
  <c r="E32" i="154"/>
  <c r="E44" i="154"/>
  <c r="C32" i="154"/>
  <c r="C44" i="154"/>
  <c r="G44" i="154"/>
  <c r="E30" i="153"/>
  <c r="C30" i="153" s="1"/>
  <c r="E29" i="153"/>
  <c r="C29" i="153" s="1"/>
  <c r="E27" i="153"/>
  <c r="C27" i="153" s="1"/>
  <c r="E26" i="153"/>
  <c r="C26" i="153" s="1"/>
  <c r="E25" i="153"/>
  <c r="C25" i="153" s="1"/>
  <c r="E23" i="153"/>
  <c r="C23" i="153" s="1"/>
  <c r="E22" i="153"/>
  <c r="C22" i="153" s="1"/>
  <c r="E21" i="153"/>
  <c r="C21" i="153" s="1"/>
  <c r="E19" i="153"/>
  <c r="C19" i="153" s="1"/>
  <c r="E18" i="153"/>
  <c r="C18" i="153" s="1"/>
  <c r="E17" i="153"/>
  <c r="C17" i="153" s="1"/>
  <c r="E15" i="153"/>
  <c r="C15" i="153" s="1"/>
  <c r="E28" i="153"/>
  <c r="C28" i="153" s="1"/>
  <c r="E24" i="153"/>
  <c r="C24" i="153" s="1"/>
  <c r="E20" i="153"/>
  <c r="C20" i="153" s="1"/>
  <c r="E16" i="153"/>
  <c r="C16" i="153" s="1"/>
  <c r="E30" i="150"/>
  <c r="E23" i="150"/>
  <c r="E20" i="150"/>
  <c r="E16" i="150"/>
  <c r="E26" i="150"/>
  <c r="G41" i="156" l="1"/>
  <c r="E10" i="150"/>
  <c r="E14" i="150"/>
  <c r="C14" i="150" s="1"/>
  <c r="F43" i="150" s="1"/>
  <c r="E15" i="150"/>
  <c r="E17" i="150"/>
  <c r="C17" i="150" s="1"/>
  <c r="E18" i="150"/>
  <c r="E19" i="150"/>
  <c r="C19" i="150" s="1"/>
  <c r="E21" i="150"/>
  <c r="E22" i="150"/>
  <c r="E25" i="150"/>
  <c r="E27" i="150"/>
  <c r="E29" i="150"/>
  <c r="C29" i="150" s="1"/>
  <c r="E24" i="150"/>
  <c r="C24" i="150" s="1"/>
  <c r="E28" i="150"/>
  <c r="C28" i="150" s="1"/>
  <c r="E57" i="156"/>
  <c r="C57" i="156" s="1"/>
  <c r="D44" i="156"/>
  <c r="I54" i="156"/>
  <c r="G59" i="156"/>
  <c r="D45" i="156"/>
  <c r="D41" i="156"/>
  <c r="I45" i="156"/>
  <c r="H44" i="156"/>
  <c r="D42" i="156"/>
  <c r="D39" i="156"/>
  <c r="G45" i="156"/>
  <c r="I43" i="156"/>
  <c r="H51" i="156"/>
  <c r="G55" i="156"/>
  <c r="I53" i="156"/>
  <c r="D47" i="156"/>
  <c r="D40" i="156"/>
  <c r="F54" i="156"/>
  <c r="I42" i="156"/>
  <c r="E42" i="156" s="1"/>
  <c r="C42" i="156" s="1"/>
  <c r="G42" i="156"/>
  <c r="F45" i="156"/>
  <c r="H42" i="156"/>
  <c r="D54" i="156"/>
  <c r="H50" i="156"/>
  <c r="I55" i="156"/>
  <c r="F58" i="156"/>
  <c r="H58" i="156"/>
  <c r="G58" i="156"/>
  <c r="D58" i="156"/>
  <c r="I58" i="156"/>
  <c r="G52" i="156"/>
  <c r="I52" i="156"/>
  <c r="D52" i="156"/>
  <c r="H52" i="156"/>
  <c r="F52" i="156"/>
  <c r="D51" i="156"/>
  <c r="G48" i="156"/>
  <c r="I59" i="156"/>
  <c r="H53" i="156"/>
  <c r="D53" i="156"/>
  <c r="D50" i="156"/>
  <c r="D43" i="156"/>
  <c r="D55" i="156"/>
  <c r="G50" i="156"/>
  <c r="I46" i="156"/>
  <c r="I38" i="156"/>
  <c r="G53" i="156"/>
  <c r="F50" i="156"/>
  <c r="H46" i="156"/>
  <c r="D38" i="156"/>
  <c r="F53" i="156"/>
  <c r="H48" i="156"/>
  <c r="E49" i="156"/>
  <c r="C49" i="156" s="1"/>
  <c r="F38" i="156"/>
  <c r="E56" i="156"/>
  <c r="C56" i="156" s="1"/>
  <c r="I48" i="156"/>
  <c r="G40" i="156"/>
  <c r="F59" i="156"/>
  <c r="F51" i="156"/>
  <c r="F47" i="156"/>
  <c r="F43" i="156"/>
  <c r="F39" i="156"/>
  <c r="H59" i="156"/>
  <c r="G47" i="156"/>
  <c r="G43" i="156"/>
  <c r="G39" i="156"/>
  <c r="I39" i="156"/>
  <c r="F55" i="156"/>
  <c r="D59" i="156"/>
  <c r="G54" i="156"/>
  <c r="G51" i="156"/>
  <c r="H47" i="156"/>
  <c r="H45" i="156"/>
  <c r="H43" i="156"/>
  <c r="H41" i="156"/>
  <c r="H39" i="156"/>
  <c r="I47" i="156"/>
  <c r="F48" i="156"/>
  <c r="I40" i="156"/>
  <c r="G46" i="156"/>
  <c r="I41" i="156"/>
  <c r="H55" i="156"/>
  <c r="I51" i="156"/>
  <c r="D48" i="156"/>
  <c r="D46" i="156"/>
  <c r="G44" i="156"/>
  <c r="F41" i="156"/>
  <c r="H38" i="156"/>
  <c r="H54" i="156"/>
  <c r="I50" i="156"/>
  <c r="G38" i="156"/>
  <c r="C21" i="150"/>
  <c r="G50" i="150" s="1"/>
  <c r="C25" i="150"/>
  <c r="H54" i="150" s="1"/>
  <c r="E12" i="153"/>
  <c r="C12" i="153" s="1"/>
  <c r="G41" i="153" s="1"/>
  <c r="E11" i="153"/>
  <c r="C11" i="153" s="1"/>
  <c r="H40" i="153" s="1"/>
  <c r="G46" i="150"/>
  <c r="H53" i="150"/>
  <c r="H57" i="150"/>
  <c r="G58" i="150"/>
  <c r="G44" i="153"/>
  <c r="F45" i="153"/>
  <c r="D46" i="153"/>
  <c r="I46" i="153"/>
  <c r="H47" i="153"/>
  <c r="G48" i="153"/>
  <c r="F49" i="153"/>
  <c r="D50" i="153"/>
  <c r="I50" i="153"/>
  <c r="H51" i="153"/>
  <c r="G52" i="153"/>
  <c r="F53" i="153"/>
  <c r="D54" i="153"/>
  <c r="I54" i="153"/>
  <c r="H55" i="153"/>
  <c r="G56" i="153"/>
  <c r="F57" i="153"/>
  <c r="D58" i="153"/>
  <c r="I58" i="153"/>
  <c r="H59" i="153"/>
  <c r="H42" i="150"/>
  <c r="H46" i="150"/>
  <c r="H50" i="150"/>
  <c r="D53" i="150"/>
  <c r="I53" i="150"/>
  <c r="D57" i="150"/>
  <c r="I57" i="150"/>
  <c r="H58" i="150"/>
  <c r="H44" i="153"/>
  <c r="G45" i="153"/>
  <c r="F46" i="153"/>
  <c r="D47" i="153"/>
  <c r="I47" i="153"/>
  <c r="H48" i="153"/>
  <c r="G49" i="153"/>
  <c r="F50" i="153"/>
  <c r="D51" i="153"/>
  <c r="I51" i="153"/>
  <c r="H52" i="153"/>
  <c r="G53" i="153"/>
  <c r="F54" i="153"/>
  <c r="D55" i="153"/>
  <c r="I55" i="153"/>
  <c r="H56" i="153"/>
  <c r="G57" i="153"/>
  <c r="F58" i="153"/>
  <c r="D59" i="153"/>
  <c r="I59" i="153"/>
  <c r="E12" i="150"/>
  <c r="C12" i="150" s="1"/>
  <c r="D41" i="150" s="1"/>
  <c r="D46" i="150"/>
  <c r="I46" i="150"/>
  <c r="I50" i="150"/>
  <c r="F53" i="150"/>
  <c r="I54" i="150"/>
  <c r="F57" i="150"/>
  <c r="D58" i="150"/>
  <c r="I58" i="150"/>
  <c r="E9" i="153"/>
  <c r="C9" i="153" s="1"/>
  <c r="I38" i="153" s="1"/>
  <c r="E13" i="153"/>
  <c r="C13" i="153" s="1"/>
  <c r="G42" i="153" s="1"/>
  <c r="H41" i="153"/>
  <c r="D44" i="153"/>
  <c r="I44" i="153"/>
  <c r="H45" i="153"/>
  <c r="G46" i="153"/>
  <c r="F47" i="153"/>
  <c r="D48" i="153"/>
  <c r="I48" i="153"/>
  <c r="H49" i="153"/>
  <c r="G50" i="153"/>
  <c r="F51" i="153"/>
  <c r="D52" i="153"/>
  <c r="I52" i="153"/>
  <c r="H53" i="153"/>
  <c r="G54" i="153"/>
  <c r="F55" i="153"/>
  <c r="D56" i="153"/>
  <c r="I56" i="153"/>
  <c r="H57" i="153"/>
  <c r="G58" i="153"/>
  <c r="F59" i="153"/>
  <c r="E9" i="150"/>
  <c r="C9" i="150" s="1"/>
  <c r="D38" i="150" s="1"/>
  <c r="F38" i="150"/>
  <c r="E11" i="150"/>
  <c r="E13" i="150"/>
  <c r="C13" i="150" s="1"/>
  <c r="I42" i="150" s="1"/>
  <c r="F46" i="150"/>
  <c r="E46" i="150" s="1"/>
  <c r="G53" i="150"/>
  <c r="G57" i="150"/>
  <c r="F58" i="150"/>
  <c r="E10" i="153"/>
  <c r="C10" i="153" s="1"/>
  <c r="H39" i="153" s="1"/>
  <c r="E14" i="153"/>
  <c r="C14" i="153" s="1"/>
  <c r="H43" i="153" s="1"/>
  <c r="F44" i="153"/>
  <c r="D45" i="153"/>
  <c r="I45" i="153"/>
  <c r="H46" i="153"/>
  <c r="G47" i="153"/>
  <c r="F48" i="153"/>
  <c r="D49" i="153"/>
  <c r="I49" i="153"/>
  <c r="H50" i="153"/>
  <c r="G51" i="153"/>
  <c r="F52" i="153"/>
  <c r="D53" i="153"/>
  <c r="I53" i="153"/>
  <c r="H54" i="153"/>
  <c r="G55" i="153"/>
  <c r="F56" i="153"/>
  <c r="D57" i="153"/>
  <c r="I57" i="153"/>
  <c r="H58" i="153"/>
  <c r="G59" i="153"/>
  <c r="E30" i="149"/>
  <c r="C30" i="149" s="1"/>
  <c r="E10" i="149"/>
  <c r="E14" i="149"/>
  <c r="E18" i="149"/>
  <c r="C18" i="149" s="1"/>
  <c r="E22" i="149"/>
  <c r="C22" i="149" s="1"/>
  <c r="E26" i="149"/>
  <c r="E13" i="149"/>
  <c r="C13" i="149" s="1"/>
  <c r="E19" i="149"/>
  <c r="C19" i="149" s="1"/>
  <c r="D48" i="149" s="1"/>
  <c r="E23" i="149"/>
  <c r="C23" i="149" s="1"/>
  <c r="E27" i="149"/>
  <c r="E12" i="149"/>
  <c r="C12" i="149" s="1"/>
  <c r="E16" i="149"/>
  <c r="E20" i="149"/>
  <c r="C20" i="149" s="1"/>
  <c r="E21" i="149"/>
  <c r="C21" i="149" s="1"/>
  <c r="E24" i="149"/>
  <c r="C24" i="149" s="1"/>
  <c r="E28" i="149"/>
  <c r="C28" i="149" s="1"/>
  <c r="E11" i="149"/>
  <c r="C11" i="149" s="1"/>
  <c r="E9" i="149"/>
  <c r="C9" i="149" s="1"/>
  <c r="E15" i="149"/>
  <c r="C15" i="149" s="1"/>
  <c r="E17" i="149"/>
  <c r="C17" i="149" s="1"/>
  <c r="E25" i="149"/>
  <c r="C25" i="149" s="1"/>
  <c r="E29" i="149"/>
  <c r="C29" i="149" s="1"/>
  <c r="C14" i="149"/>
  <c r="C16" i="149"/>
  <c r="C10" i="149"/>
  <c r="C26" i="149"/>
  <c r="C27" i="149"/>
  <c r="C30" i="150"/>
  <c r="F59" i="150" s="1"/>
  <c r="C26" i="150"/>
  <c r="C22" i="150"/>
  <c r="F51" i="150" s="1"/>
  <c r="C18" i="150"/>
  <c r="G47" i="150" s="1"/>
  <c r="C20" i="150"/>
  <c r="C16" i="150"/>
  <c r="H45" i="150" s="1"/>
  <c r="C27" i="150"/>
  <c r="D56" i="150" s="1"/>
  <c r="C23" i="150"/>
  <c r="C15" i="150"/>
  <c r="F44" i="150" s="1"/>
  <c r="C11" i="150"/>
  <c r="D40" i="150" s="1"/>
  <c r="C10" i="150"/>
  <c r="I39" i="150" s="1"/>
  <c r="I48" i="150" l="1"/>
  <c r="D48" i="150"/>
  <c r="F54" i="150"/>
  <c r="G45" i="150"/>
  <c r="D54" i="150"/>
  <c r="E44" i="156"/>
  <c r="C44" i="156" s="1"/>
  <c r="E48" i="156"/>
  <c r="E53" i="156"/>
  <c r="C53" i="156" s="1"/>
  <c r="I51" i="150"/>
  <c r="H51" i="150"/>
  <c r="D42" i="150"/>
  <c r="G54" i="150"/>
  <c r="E54" i="150" s="1"/>
  <c r="C54" i="150" s="1"/>
  <c r="G42" i="150"/>
  <c r="I41" i="153"/>
  <c r="E45" i="156"/>
  <c r="C45" i="156" s="1"/>
  <c r="D41" i="153"/>
  <c r="E46" i="156"/>
  <c r="F41" i="153"/>
  <c r="E40" i="156"/>
  <c r="C40" i="156" s="1"/>
  <c r="E54" i="156"/>
  <c r="C54" i="156" s="1"/>
  <c r="C46" i="156"/>
  <c r="E38" i="156"/>
  <c r="C38" i="156" s="1"/>
  <c r="E41" i="156"/>
  <c r="C41" i="156" s="1"/>
  <c r="C48" i="156"/>
  <c r="E43" i="156"/>
  <c r="C43" i="156" s="1"/>
  <c r="E52" i="156"/>
  <c r="C52" i="156" s="1"/>
  <c r="E39" i="156"/>
  <c r="C39" i="156" s="1"/>
  <c r="E51" i="156"/>
  <c r="C51" i="156" s="1"/>
  <c r="E50" i="156"/>
  <c r="C50" i="156" s="1"/>
  <c r="E58" i="156"/>
  <c r="C58" i="156" s="1"/>
  <c r="E55" i="156"/>
  <c r="C55" i="156" s="1"/>
  <c r="E47" i="156"/>
  <c r="C47" i="156" s="1"/>
  <c r="E59" i="156"/>
  <c r="C59" i="156" s="1"/>
  <c r="F50" i="150"/>
  <c r="E50" i="150" s="1"/>
  <c r="F42" i="150"/>
  <c r="D50" i="150"/>
  <c r="F45" i="150"/>
  <c r="H48" i="150"/>
  <c r="G48" i="150"/>
  <c r="I45" i="150"/>
  <c r="G48" i="149"/>
  <c r="C46" i="150"/>
  <c r="H42" i="153"/>
  <c r="D40" i="153"/>
  <c r="E48" i="153"/>
  <c r="G39" i="153"/>
  <c r="I42" i="153"/>
  <c r="I39" i="153"/>
  <c r="M25" i="151"/>
  <c r="H38" i="153"/>
  <c r="F39" i="153"/>
  <c r="I43" i="153"/>
  <c r="F38" i="153"/>
  <c r="E55" i="153"/>
  <c r="C55" i="153" s="1"/>
  <c r="E49" i="153"/>
  <c r="C49" i="153" s="1"/>
  <c r="L25" i="151"/>
  <c r="C48" i="153"/>
  <c r="G38" i="153"/>
  <c r="G40" i="153"/>
  <c r="F40" i="153"/>
  <c r="I40" i="153"/>
  <c r="E56" i="153"/>
  <c r="C56" i="153" s="1"/>
  <c r="G43" i="153"/>
  <c r="D51" i="150"/>
  <c r="I47" i="150"/>
  <c r="H44" i="150"/>
  <c r="E46" i="153"/>
  <c r="C46" i="153" s="1"/>
  <c r="F43" i="153"/>
  <c r="E57" i="150"/>
  <c r="C57" i="150" s="1"/>
  <c r="H47" i="150"/>
  <c r="G44" i="150"/>
  <c r="F41" i="150"/>
  <c r="I38" i="150"/>
  <c r="F42" i="153"/>
  <c r="E42" i="153" s="1"/>
  <c r="D39" i="153"/>
  <c r="G51" i="150"/>
  <c r="E51" i="150" s="1"/>
  <c r="F48" i="150"/>
  <c r="D45" i="150"/>
  <c r="I41" i="150"/>
  <c r="H38" i="150"/>
  <c r="E57" i="153"/>
  <c r="C57" i="153" s="1"/>
  <c r="E47" i="153"/>
  <c r="C47" i="153" s="1"/>
  <c r="E41" i="153"/>
  <c r="D38" i="153"/>
  <c r="I56" i="150"/>
  <c r="F47" i="150"/>
  <c r="D44" i="150"/>
  <c r="I40" i="150"/>
  <c r="E52" i="153"/>
  <c r="C52" i="153" s="1"/>
  <c r="I59" i="150"/>
  <c r="H56" i="150"/>
  <c r="D47" i="150"/>
  <c r="I43" i="150"/>
  <c r="G41" i="150"/>
  <c r="D39" i="150"/>
  <c r="E58" i="153"/>
  <c r="C58" i="153" s="1"/>
  <c r="H59" i="150"/>
  <c r="G56" i="150"/>
  <c r="E53" i="150"/>
  <c r="C53" i="150" s="1"/>
  <c r="H43" i="150"/>
  <c r="E59" i="153"/>
  <c r="C59" i="153" s="1"/>
  <c r="E53" i="153"/>
  <c r="C53" i="153" s="1"/>
  <c r="I52" i="150"/>
  <c r="H49" i="150"/>
  <c r="D59" i="150"/>
  <c r="I55" i="150"/>
  <c r="H52" i="150"/>
  <c r="G49" i="150"/>
  <c r="D43" i="150"/>
  <c r="H40" i="150"/>
  <c r="E54" i="153"/>
  <c r="C54" i="153" s="1"/>
  <c r="H55" i="150"/>
  <c r="G52" i="150"/>
  <c r="F49" i="150"/>
  <c r="G40" i="150"/>
  <c r="G59" i="150"/>
  <c r="F56" i="150"/>
  <c r="I49" i="150"/>
  <c r="G43" i="150"/>
  <c r="F40" i="150"/>
  <c r="F55" i="150"/>
  <c r="D52" i="150"/>
  <c r="F39" i="150"/>
  <c r="E44" i="153"/>
  <c r="C44" i="153" s="1"/>
  <c r="E58" i="150"/>
  <c r="C58" i="150" s="1"/>
  <c r="D55" i="150"/>
  <c r="E48" i="150"/>
  <c r="C48" i="150" s="1"/>
  <c r="E42" i="150"/>
  <c r="C42" i="150" s="1"/>
  <c r="E50" i="153"/>
  <c r="C50" i="153" s="1"/>
  <c r="E45" i="150"/>
  <c r="C45" i="150" s="1"/>
  <c r="H39" i="150"/>
  <c r="D43" i="153"/>
  <c r="G55" i="150"/>
  <c r="F52" i="150"/>
  <c r="D49" i="150"/>
  <c r="G39" i="150"/>
  <c r="E51" i="153"/>
  <c r="C51" i="153" s="1"/>
  <c r="E45" i="153"/>
  <c r="C45" i="153" s="1"/>
  <c r="D42" i="153"/>
  <c r="I44" i="150"/>
  <c r="H41" i="150"/>
  <c r="G38" i="150"/>
  <c r="I48" i="149"/>
  <c r="H48" i="149"/>
  <c r="F48" i="149"/>
  <c r="F50" i="149"/>
  <c r="G50" i="149"/>
  <c r="D50" i="149"/>
  <c r="H50" i="149"/>
  <c r="I50" i="149"/>
  <c r="H42" i="149"/>
  <c r="D42" i="149"/>
  <c r="F42" i="149"/>
  <c r="G42" i="149"/>
  <c r="I42" i="149"/>
  <c r="I57" i="149"/>
  <c r="F57" i="149"/>
  <c r="G57" i="149"/>
  <c r="H57" i="149"/>
  <c r="D57" i="149"/>
  <c r="G53" i="149"/>
  <c r="H53" i="149"/>
  <c r="D53" i="149"/>
  <c r="I53" i="149"/>
  <c r="F53" i="149"/>
  <c r="H58" i="149"/>
  <c r="D58" i="149"/>
  <c r="F58" i="149"/>
  <c r="G58" i="149"/>
  <c r="I58" i="149"/>
  <c r="F59" i="149"/>
  <c r="D56" i="149"/>
  <c r="I52" i="149"/>
  <c r="H49" i="149"/>
  <c r="G46" i="149"/>
  <c r="F43" i="149"/>
  <c r="D40" i="149"/>
  <c r="D59" i="149"/>
  <c r="I55" i="149"/>
  <c r="H52" i="149"/>
  <c r="G49" i="149"/>
  <c r="F46" i="149"/>
  <c r="D43" i="149"/>
  <c r="I39" i="149"/>
  <c r="H55" i="149"/>
  <c r="H47" i="149"/>
  <c r="F45" i="149"/>
  <c r="H39" i="149"/>
  <c r="G59" i="149"/>
  <c r="G47" i="149"/>
  <c r="F44" i="149"/>
  <c r="D41" i="149"/>
  <c r="F55" i="149"/>
  <c r="D52" i="149"/>
  <c r="H45" i="149"/>
  <c r="F39" i="149"/>
  <c r="D55" i="149"/>
  <c r="I51" i="149"/>
  <c r="G45" i="149"/>
  <c r="D39" i="149"/>
  <c r="G52" i="149"/>
  <c r="G44" i="149"/>
  <c r="F56" i="149"/>
  <c r="I49" i="149"/>
  <c r="H46" i="149"/>
  <c r="G43" i="149"/>
  <c r="F40" i="149"/>
  <c r="G54" i="149"/>
  <c r="F51" i="149"/>
  <c r="I44" i="149"/>
  <c r="H41" i="149"/>
  <c r="G38" i="149"/>
  <c r="F54" i="149"/>
  <c r="D51" i="149"/>
  <c r="I47" i="149"/>
  <c r="H44" i="149"/>
  <c r="G41" i="149"/>
  <c r="F38" i="149"/>
  <c r="I54" i="149"/>
  <c r="H51" i="149"/>
  <c r="F49" i="149"/>
  <c r="I46" i="149"/>
  <c r="H43" i="149"/>
  <c r="F41" i="149"/>
  <c r="I38" i="149"/>
  <c r="G55" i="149"/>
  <c r="F52" i="149"/>
  <c r="D49" i="149"/>
  <c r="I45" i="149"/>
  <c r="G39" i="149"/>
  <c r="I56" i="149"/>
  <c r="F47" i="149"/>
  <c r="D44" i="149"/>
  <c r="I40" i="149"/>
  <c r="I59" i="149"/>
  <c r="H56" i="149"/>
  <c r="D47" i="149"/>
  <c r="I43" i="149"/>
  <c r="H40" i="149"/>
  <c r="H59" i="149"/>
  <c r="G56" i="149"/>
  <c r="D54" i="149"/>
  <c r="D46" i="149"/>
  <c r="G40" i="149"/>
  <c r="D38" i="149"/>
  <c r="H54" i="149"/>
  <c r="G51" i="149"/>
  <c r="D45" i="149"/>
  <c r="I41" i="149"/>
  <c r="H38" i="149"/>
  <c r="E55" i="149" l="1"/>
  <c r="C41" i="153"/>
  <c r="E38" i="153"/>
  <c r="C38" i="153" s="1"/>
  <c r="E49" i="150"/>
  <c r="C49" i="150" s="1"/>
  <c r="E43" i="153"/>
  <c r="E59" i="150"/>
  <c r="C59" i="150" s="1"/>
  <c r="E47" i="150"/>
  <c r="C47" i="150" s="1"/>
  <c r="E38" i="150"/>
  <c r="C38" i="150" s="1"/>
  <c r="E43" i="150"/>
  <c r="C50" i="150"/>
  <c r="E39" i="153"/>
  <c r="E40" i="153"/>
  <c r="C40" i="153" s="1"/>
  <c r="C42" i="153"/>
  <c r="C39" i="153"/>
  <c r="E48" i="149"/>
  <c r="C48" i="149" s="1"/>
  <c r="E55" i="150"/>
  <c r="C55" i="150" s="1"/>
  <c r="C43" i="150"/>
  <c r="E40" i="150"/>
  <c r="C40" i="150" s="1"/>
  <c r="C51" i="150"/>
  <c r="E39" i="150"/>
  <c r="C39" i="150" s="1"/>
  <c r="C43" i="153"/>
  <c r="E41" i="150"/>
  <c r="C41" i="150" s="1"/>
  <c r="E44" i="150"/>
  <c r="C44" i="150" s="1"/>
  <c r="E56" i="150"/>
  <c r="C56" i="150" s="1"/>
  <c r="E52" i="150"/>
  <c r="C52" i="150" s="1"/>
  <c r="E47" i="149"/>
  <c r="C47" i="149" s="1"/>
  <c r="E41" i="149"/>
  <c r="C41" i="149" s="1"/>
  <c r="E52" i="149"/>
  <c r="C52" i="149" s="1"/>
  <c r="E39" i="149"/>
  <c r="C39" i="149" s="1"/>
  <c r="E43" i="149"/>
  <c r="E58" i="149"/>
  <c r="C58" i="149" s="1"/>
  <c r="E53" i="149"/>
  <c r="E38" i="149"/>
  <c r="C38" i="149" s="1"/>
  <c r="E40" i="149"/>
  <c r="C40" i="149" s="1"/>
  <c r="E56" i="149"/>
  <c r="C56" i="149" s="1"/>
  <c r="E44" i="149"/>
  <c r="C44" i="149" s="1"/>
  <c r="E45" i="149"/>
  <c r="C45" i="149" s="1"/>
  <c r="C43" i="149"/>
  <c r="E59" i="149"/>
  <c r="C59" i="149" s="1"/>
  <c r="E57" i="149"/>
  <c r="C57" i="149" s="1"/>
  <c r="E49" i="149"/>
  <c r="E54" i="149"/>
  <c r="C54" i="149" s="1"/>
  <c r="E46" i="149"/>
  <c r="C46" i="149" s="1"/>
  <c r="C53" i="149"/>
  <c r="E42" i="149"/>
  <c r="C42" i="149" s="1"/>
  <c r="E50" i="149"/>
  <c r="C50" i="149" s="1"/>
  <c r="C49" i="149"/>
  <c r="E51" i="149"/>
  <c r="C51" i="149" s="1"/>
  <c r="C55" i="149"/>
  <c r="G45" i="151" l="1"/>
  <c r="D45" i="151"/>
  <c r="C45" i="151"/>
  <c r="E44" i="151"/>
  <c r="G43" i="151"/>
  <c r="E43" i="151"/>
  <c r="C43" i="151"/>
  <c r="G42" i="151"/>
  <c r="F42" i="151"/>
  <c r="C42" i="151"/>
  <c r="G41" i="151"/>
  <c r="E41" i="151"/>
  <c r="D41" i="151"/>
  <c r="C41" i="151"/>
  <c r="E40" i="151"/>
  <c r="G39" i="151"/>
  <c r="F39" i="151"/>
  <c r="E39" i="151"/>
  <c r="C39" i="151"/>
  <c r="G38" i="151"/>
  <c r="F38" i="151"/>
  <c r="C38" i="151"/>
  <c r="G37" i="151"/>
  <c r="E37" i="151"/>
  <c r="D37" i="151"/>
  <c r="C37" i="151"/>
  <c r="E36" i="151"/>
  <c r="G35" i="151"/>
  <c r="F35" i="151"/>
  <c r="E35" i="151"/>
  <c r="C35" i="151"/>
  <c r="G34" i="151"/>
  <c r="F34" i="151"/>
  <c r="C34" i="151"/>
  <c r="G33" i="151"/>
  <c r="E33" i="151"/>
  <c r="D33" i="151"/>
  <c r="C33" i="151"/>
  <c r="E32" i="151"/>
  <c r="G31" i="151"/>
  <c r="F31" i="151"/>
  <c r="E31" i="151"/>
  <c r="C31" i="151"/>
  <c r="D32" i="151" l="1"/>
  <c r="D36" i="151"/>
  <c r="D40" i="151"/>
  <c r="D44" i="151"/>
  <c r="D34" i="151"/>
  <c r="D38" i="151"/>
  <c r="D42" i="151"/>
  <c r="E38" i="151"/>
  <c r="M23" i="151"/>
  <c r="D31" i="151"/>
  <c r="E34" i="151"/>
  <c r="D39" i="151"/>
  <c r="E42" i="151"/>
  <c r="E45" i="151"/>
  <c r="L21" i="151"/>
  <c r="M21" i="151"/>
  <c r="D35" i="151"/>
  <c r="D43" i="151"/>
  <c r="F43" i="151"/>
  <c r="F32" i="151"/>
  <c r="F36" i="151"/>
  <c r="F40" i="151"/>
  <c r="F44" i="151"/>
  <c r="L23" i="151"/>
  <c r="C32" i="151"/>
  <c r="G32" i="151"/>
  <c r="F33" i="151"/>
  <c r="C36" i="151"/>
  <c r="G36" i="151"/>
  <c r="F37" i="151"/>
  <c r="C40" i="151"/>
  <c r="G40" i="151"/>
  <c r="F41" i="151"/>
  <c r="C44" i="151"/>
  <c r="G44" i="151"/>
  <c r="F45" i="151"/>
  <c r="G45" i="147" l="1"/>
  <c r="C31" i="147"/>
  <c r="C31" i="145"/>
  <c r="G43" i="145" l="1"/>
  <c r="G42" i="147"/>
  <c r="E36" i="147"/>
  <c r="C45" i="147"/>
  <c r="G43" i="147"/>
  <c r="E43" i="147"/>
  <c r="D42" i="147"/>
  <c r="G41" i="147"/>
  <c r="F40" i="147"/>
  <c r="D40" i="147"/>
  <c r="C39" i="147"/>
  <c r="F38" i="147"/>
  <c r="E37" i="147"/>
  <c r="C37" i="147"/>
  <c r="G35" i="147"/>
  <c r="E35" i="147"/>
  <c r="D34" i="147"/>
  <c r="G33" i="147"/>
  <c r="F32" i="147"/>
  <c r="D32" i="147"/>
  <c r="F45" i="147"/>
  <c r="F41" i="147"/>
  <c r="F37" i="147"/>
  <c r="F33" i="147"/>
  <c r="C32" i="147"/>
  <c r="D31" i="147"/>
  <c r="D43" i="147"/>
  <c r="F44" i="147"/>
  <c r="D44" i="147"/>
  <c r="F43" i="147"/>
  <c r="C43" i="147"/>
  <c r="F42" i="147"/>
  <c r="C42" i="147"/>
  <c r="E41" i="147"/>
  <c r="D41" i="147"/>
  <c r="C41" i="147"/>
  <c r="E40" i="147"/>
  <c r="G39" i="147"/>
  <c r="F39" i="147"/>
  <c r="E39" i="147"/>
  <c r="G38" i="147"/>
  <c r="D38" i="147"/>
  <c r="G37" i="147"/>
  <c r="D37" i="147"/>
  <c r="F36" i="147"/>
  <c r="D36" i="147"/>
  <c r="F35" i="147"/>
  <c r="C35" i="147"/>
  <c r="F34" i="147"/>
  <c r="C34" i="147"/>
  <c r="E33" i="147"/>
  <c r="D33" i="147"/>
  <c r="C33" i="147"/>
  <c r="E32" i="147"/>
  <c r="G31" i="147"/>
  <c r="F31" i="147"/>
  <c r="E31" i="147"/>
  <c r="G45" i="145"/>
  <c r="E38" i="145"/>
  <c r="D35" i="145"/>
  <c r="C36" i="145"/>
  <c r="F44" i="145"/>
  <c r="D44" i="145"/>
  <c r="E43" i="145"/>
  <c r="F42" i="145"/>
  <c r="G41" i="145"/>
  <c r="F41" i="145"/>
  <c r="F40" i="145"/>
  <c r="E40" i="145"/>
  <c r="D40" i="145"/>
  <c r="G38" i="145"/>
  <c r="F38" i="145"/>
  <c r="F37" i="145"/>
  <c r="D37" i="145"/>
  <c r="C37" i="145"/>
  <c r="F36" i="145"/>
  <c r="E36" i="145"/>
  <c r="G34" i="145"/>
  <c r="F34" i="145"/>
  <c r="F33" i="145"/>
  <c r="D33" i="145"/>
  <c r="F32" i="145"/>
  <c r="E32" i="145"/>
  <c r="E31" i="145"/>
  <c r="D32" i="145"/>
  <c r="E33" i="145"/>
  <c r="G33" i="145"/>
  <c r="E34" i="145"/>
  <c r="E35" i="145"/>
  <c r="E37" i="145"/>
  <c r="G37" i="145"/>
  <c r="D39" i="145"/>
  <c r="E39" i="145"/>
  <c r="D41" i="145"/>
  <c r="E41" i="145"/>
  <c r="E42" i="145"/>
  <c r="G42" i="145"/>
  <c r="E44" i="145"/>
  <c r="C32" i="145"/>
  <c r="C33" i="145"/>
  <c r="C40" i="145"/>
  <c r="C41" i="145"/>
  <c r="C45" i="145"/>
  <c r="G31" i="145"/>
  <c r="D34" i="145"/>
  <c r="G35" i="145"/>
  <c r="D38" i="145"/>
  <c r="C39" i="145"/>
  <c r="D42" i="145"/>
  <c r="C43" i="145"/>
  <c r="C44" i="145"/>
  <c r="E45" i="145"/>
  <c r="D31" i="145"/>
  <c r="G32" i="145"/>
  <c r="G36" i="145"/>
  <c r="G40" i="145"/>
  <c r="G44" i="145"/>
  <c r="F31" i="145"/>
  <c r="D45" i="145"/>
  <c r="D43" i="145"/>
  <c r="D36" i="145"/>
  <c r="C34" i="145"/>
  <c r="C35" i="145"/>
  <c r="G39" i="145"/>
  <c r="G34" i="147"/>
  <c r="C38" i="147"/>
  <c r="E44" i="147"/>
  <c r="E42" i="147"/>
  <c r="G32" i="147"/>
  <c r="D45" i="147"/>
  <c r="E45" i="147"/>
  <c r="E34" i="147"/>
  <c r="D35" i="147"/>
  <c r="C36" i="147"/>
  <c r="G36" i="147"/>
  <c r="E38" i="147"/>
  <c r="D39" i="147"/>
  <c r="C40" i="147"/>
  <c r="G40" i="147"/>
  <c r="C44" i="147"/>
  <c r="G44" i="147"/>
  <c r="C42" i="145"/>
  <c r="C38" i="145"/>
  <c r="F45" i="145"/>
  <c r="F43" i="145"/>
  <c r="F39" i="145"/>
  <c r="F35" i="145"/>
</calcChain>
</file>

<file path=xl/sharedStrings.xml><?xml version="1.0" encoding="utf-8"?>
<sst xmlns="http://schemas.openxmlformats.org/spreadsheetml/2006/main" count="2148" uniqueCount="861">
  <si>
    <t xml:space="preserve">15001 Abegondo </t>
  </si>
  <si>
    <t xml:space="preserve">15002 Ames </t>
  </si>
  <si>
    <t xml:space="preserve">15003 Aranga </t>
  </si>
  <si>
    <t xml:space="preserve">15004 Ares </t>
  </si>
  <si>
    <t xml:space="preserve">15005 Arteixo </t>
  </si>
  <si>
    <t xml:space="preserve">15006 Arzúa </t>
  </si>
  <si>
    <t xml:space="preserve">15007 Baña, A </t>
  </si>
  <si>
    <t xml:space="preserve">15008 Bergondo </t>
  </si>
  <si>
    <t xml:space="preserve">15009 Betanzos </t>
  </si>
  <si>
    <t xml:space="preserve">15010 Boimorto </t>
  </si>
  <si>
    <t xml:space="preserve">15011 Boiro </t>
  </si>
  <si>
    <t xml:space="preserve">15012 Boqueixón </t>
  </si>
  <si>
    <t xml:space="preserve">15013 Brión </t>
  </si>
  <si>
    <t xml:space="preserve">15014 Cabana de Bergantiños </t>
  </si>
  <si>
    <t xml:space="preserve">15015 Cabanas </t>
  </si>
  <si>
    <t xml:space="preserve">15016 Camariñas </t>
  </si>
  <si>
    <t xml:space="preserve">15017 Cambre </t>
  </si>
  <si>
    <t xml:space="preserve">15018 Capela, A </t>
  </si>
  <si>
    <t xml:space="preserve">15019 Carballo </t>
  </si>
  <si>
    <t xml:space="preserve">15901 Cariño </t>
  </si>
  <si>
    <t xml:space="preserve">15020 Carnota </t>
  </si>
  <si>
    <t xml:space="preserve">15021 Carral </t>
  </si>
  <si>
    <t xml:space="preserve">15022 Cedeira </t>
  </si>
  <si>
    <t xml:space="preserve">15023 Cee </t>
  </si>
  <si>
    <t xml:space="preserve">15024 Cerceda </t>
  </si>
  <si>
    <t xml:space="preserve">15025 Cerdido </t>
  </si>
  <si>
    <t xml:space="preserve">15026 Cesuras </t>
  </si>
  <si>
    <t xml:space="preserve">15027 Coirós </t>
  </si>
  <si>
    <t xml:space="preserve">15028 Corcubión </t>
  </si>
  <si>
    <t xml:space="preserve">15029 Coristanco </t>
  </si>
  <si>
    <t xml:space="preserve">15030 Coruña, A </t>
  </si>
  <si>
    <t xml:space="preserve">15031 Culleredo </t>
  </si>
  <si>
    <t xml:space="preserve">15032 Curtis </t>
  </si>
  <si>
    <t xml:space="preserve">15033 Dodro </t>
  </si>
  <si>
    <t xml:space="preserve">15034 Dumbría </t>
  </si>
  <si>
    <t xml:space="preserve">15035 Fene </t>
  </si>
  <si>
    <t xml:space="preserve">15036 Ferrol </t>
  </si>
  <si>
    <t xml:space="preserve">15037 Fisterra </t>
  </si>
  <si>
    <t xml:space="preserve">15038 Frades </t>
  </si>
  <si>
    <t xml:space="preserve">15039 Irixoa </t>
  </si>
  <si>
    <t xml:space="preserve">15041 Laracha, A </t>
  </si>
  <si>
    <t xml:space="preserve">15040 Laxe </t>
  </si>
  <si>
    <t xml:space="preserve">15042 Lousame </t>
  </si>
  <si>
    <t xml:space="preserve">15043 Malpica </t>
  </si>
  <si>
    <t xml:space="preserve">15044 Mañón </t>
  </si>
  <si>
    <t xml:space="preserve">15045 Mazaricos </t>
  </si>
  <si>
    <t xml:space="preserve">15046 Melide </t>
  </si>
  <si>
    <t xml:space="preserve">15047 Mesía </t>
  </si>
  <si>
    <t xml:space="preserve">15048 Miño </t>
  </si>
  <si>
    <t xml:space="preserve">15049 Moeche </t>
  </si>
  <si>
    <t xml:space="preserve">15050 Monfero </t>
  </si>
  <si>
    <t xml:space="preserve">15051 Mugardos </t>
  </si>
  <si>
    <t xml:space="preserve">15053 Muros </t>
  </si>
  <si>
    <t xml:space="preserve">15052 Muxía </t>
  </si>
  <si>
    <t xml:space="preserve">15054 Narón </t>
  </si>
  <si>
    <t xml:space="preserve">15055 Neda </t>
  </si>
  <si>
    <t xml:space="preserve">15056 Negreira </t>
  </si>
  <si>
    <t xml:space="preserve">15057 Noia </t>
  </si>
  <si>
    <t xml:space="preserve">15058 Oleiros </t>
  </si>
  <si>
    <t xml:space="preserve">15059 Ordes </t>
  </si>
  <si>
    <t xml:space="preserve">15060 Oroso </t>
  </si>
  <si>
    <t xml:space="preserve">15061 Ortigueira </t>
  </si>
  <si>
    <t xml:space="preserve">15062 Outes </t>
  </si>
  <si>
    <t xml:space="preserve">15063 Oza dos Ríos </t>
  </si>
  <si>
    <t xml:space="preserve">15064 Paderne </t>
  </si>
  <si>
    <t xml:space="preserve">15065 Padrón </t>
  </si>
  <si>
    <t xml:space="preserve">15066 Pino, O </t>
  </si>
  <si>
    <t xml:space="preserve">15067 Pobra do Caramiñal, A </t>
  </si>
  <si>
    <t xml:space="preserve">15068 Ponteceso </t>
  </si>
  <si>
    <t xml:space="preserve">15069 Pontedeume </t>
  </si>
  <si>
    <t xml:space="preserve">15070 Pontes de García Rodríguez, As </t>
  </si>
  <si>
    <t xml:space="preserve">15071 Porto do Son </t>
  </si>
  <si>
    <t xml:space="preserve">15072 Rianxo </t>
  </si>
  <si>
    <t xml:space="preserve">15073 Ribeira </t>
  </si>
  <si>
    <t xml:space="preserve">15074 Rois </t>
  </si>
  <si>
    <t xml:space="preserve">15075 Sada </t>
  </si>
  <si>
    <t xml:space="preserve">15076 San Sadurniño </t>
  </si>
  <si>
    <t xml:space="preserve">15077 Santa Comba </t>
  </si>
  <si>
    <t xml:space="preserve">15078 Santiago de Compostela </t>
  </si>
  <si>
    <t xml:space="preserve">15079 Santiso </t>
  </si>
  <si>
    <t xml:space="preserve">15080 Sobrado </t>
  </si>
  <si>
    <t xml:space="preserve">15081 Somozas, As </t>
  </si>
  <si>
    <t xml:space="preserve">15082 Teo </t>
  </si>
  <si>
    <t xml:space="preserve">15083 Toques </t>
  </si>
  <si>
    <t xml:space="preserve">15084 Tordoia </t>
  </si>
  <si>
    <t xml:space="preserve">15085 Touro </t>
  </si>
  <si>
    <t xml:space="preserve">15086 Trazo </t>
  </si>
  <si>
    <t xml:space="preserve">15088 Val do Dubra </t>
  </si>
  <si>
    <t xml:space="preserve">15087 Valdoviño </t>
  </si>
  <si>
    <t xml:space="preserve">15089 Vedra </t>
  </si>
  <si>
    <t xml:space="preserve">15091 Vilarmaior </t>
  </si>
  <si>
    <t xml:space="preserve">15090 Vilasantar </t>
  </si>
  <si>
    <t xml:space="preserve">15092 Vimianzo </t>
  </si>
  <si>
    <t xml:space="preserve">15093 Zas </t>
  </si>
  <si>
    <t xml:space="preserve">27001 Abadín </t>
  </si>
  <si>
    <t xml:space="preserve">27002 Alfoz </t>
  </si>
  <si>
    <t xml:space="preserve">27003 Antas de Ulla </t>
  </si>
  <si>
    <t xml:space="preserve">27004 Baleira </t>
  </si>
  <si>
    <t xml:space="preserve">27901 Baralla </t>
  </si>
  <si>
    <t xml:space="preserve">27005 Barreiros </t>
  </si>
  <si>
    <t xml:space="preserve">27006 Becerreá </t>
  </si>
  <si>
    <t xml:space="preserve">27007 Begonte </t>
  </si>
  <si>
    <t xml:space="preserve">27008 Bóveda </t>
  </si>
  <si>
    <t xml:space="preserve">27902 Burela </t>
  </si>
  <si>
    <t xml:space="preserve">27009 Carballedo </t>
  </si>
  <si>
    <t xml:space="preserve">27010 Castro de Rei </t>
  </si>
  <si>
    <t xml:space="preserve">27011 Castroverde </t>
  </si>
  <si>
    <t xml:space="preserve">27012 Cervantes </t>
  </si>
  <si>
    <t xml:space="preserve">27013 Cervo </t>
  </si>
  <si>
    <t xml:space="preserve">27016 Chantada </t>
  </si>
  <si>
    <t xml:space="preserve">27014 Corgo, O </t>
  </si>
  <si>
    <t xml:space="preserve">27015 Cospeito </t>
  </si>
  <si>
    <t xml:space="preserve">27017 Folgoso do Courel </t>
  </si>
  <si>
    <t xml:space="preserve">27018 Fonsagrada, A </t>
  </si>
  <si>
    <t xml:space="preserve">27019 Foz </t>
  </si>
  <si>
    <t xml:space="preserve">27020 Friol </t>
  </si>
  <si>
    <t xml:space="preserve">27022 Guitiriz </t>
  </si>
  <si>
    <t xml:space="preserve">27023 Guntín </t>
  </si>
  <si>
    <t xml:space="preserve">27024 Incio, O </t>
  </si>
  <si>
    <t xml:space="preserve">27026 Láncara </t>
  </si>
  <si>
    <t xml:space="preserve">27027 Lourenzá </t>
  </si>
  <si>
    <t xml:space="preserve">27028 Lugo </t>
  </si>
  <si>
    <t xml:space="preserve">27029 Meira </t>
  </si>
  <si>
    <t xml:space="preserve">27030 Mondoñedo </t>
  </si>
  <si>
    <t xml:space="preserve">27031 Monforte de Lemos </t>
  </si>
  <si>
    <t xml:space="preserve">27032 Monterroso </t>
  </si>
  <si>
    <t xml:space="preserve">27033 Muras </t>
  </si>
  <si>
    <t xml:space="preserve">27034 Navia de Suarna </t>
  </si>
  <si>
    <t xml:space="preserve">27035 Negueira de Muñiz </t>
  </si>
  <si>
    <t xml:space="preserve">27037 Nogais, As </t>
  </si>
  <si>
    <t xml:space="preserve">27038 Ourol </t>
  </si>
  <si>
    <t xml:space="preserve">27039 Outeiro de Rei </t>
  </si>
  <si>
    <t xml:space="preserve">27040 Palas de Rei </t>
  </si>
  <si>
    <t xml:space="preserve">27041 Pantón </t>
  </si>
  <si>
    <t xml:space="preserve">27042 Paradela </t>
  </si>
  <si>
    <t xml:space="preserve">27043 Páramo, O </t>
  </si>
  <si>
    <t xml:space="preserve">27044 Pastoriza, A </t>
  </si>
  <si>
    <t xml:space="preserve">27045 Pedrafita do Cebreiro </t>
  </si>
  <si>
    <t xml:space="preserve">27047 Pobra do Brollón, A </t>
  </si>
  <si>
    <t xml:space="preserve">27046 Pol </t>
  </si>
  <si>
    <t xml:space="preserve">27048 Pontenova, A </t>
  </si>
  <si>
    <t xml:space="preserve">27049 Portomarín </t>
  </si>
  <si>
    <t xml:space="preserve">27050 Quiroga </t>
  </si>
  <si>
    <t xml:space="preserve">27056 Rábade </t>
  </si>
  <si>
    <t xml:space="preserve">27051 Ribadeo </t>
  </si>
  <si>
    <t xml:space="preserve">27052 Ribas de Sil </t>
  </si>
  <si>
    <t xml:space="preserve">27053 Ribeira de Piquín </t>
  </si>
  <si>
    <t xml:space="preserve">27054 Riotorto </t>
  </si>
  <si>
    <t xml:space="preserve">27055 Samos </t>
  </si>
  <si>
    <t xml:space="preserve">27057 Sarria </t>
  </si>
  <si>
    <t xml:space="preserve">27058 Saviñao, O </t>
  </si>
  <si>
    <t xml:space="preserve">27059 Sober </t>
  </si>
  <si>
    <t xml:space="preserve">27060 Taboada </t>
  </si>
  <si>
    <t xml:space="preserve">27061 Trabada </t>
  </si>
  <si>
    <t xml:space="preserve">27062 Triacastela </t>
  </si>
  <si>
    <t xml:space="preserve">27063 Valadouro, O </t>
  </si>
  <si>
    <t xml:space="preserve">27064 Vicedo, O </t>
  </si>
  <si>
    <t xml:space="preserve">27065 Vilalba </t>
  </si>
  <si>
    <t xml:space="preserve">27066 Viveiro </t>
  </si>
  <si>
    <t xml:space="preserve">27021 Xermade </t>
  </si>
  <si>
    <t xml:space="preserve">27025 Xove </t>
  </si>
  <si>
    <t xml:space="preserve">32001 Allariz </t>
  </si>
  <si>
    <t xml:space="preserve">32002 Amoeiro </t>
  </si>
  <si>
    <t xml:space="preserve">32003 Arnoia, A </t>
  </si>
  <si>
    <t xml:space="preserve">32004 Avión </t>
  </si>
  <si>
    <t xml:space="preserve">32005 Baltar </t>
  </si>
  <si>
    <t xml:space="preserve">32006 Bande </t>
  </si>
  <si>
    <t xml:space="preserve">32007 Baños de Molgas </t>
  </si>
  <si>
    <t xml:space="preserve">32008 Barbadás </t>
  </si>
  <si>
    <t xml:space="preserve">32009 Barco de Valdeorras, O </t>
  </si>
  <si>
    <t xml:space="preserve">32010 Beade </t>
  </si>
  <si>
    <t xml:space="preserve">32011 Beariz </t>
  </si>
  <si>
    <t xml:space="preserve">32012 Blancos, Os </t>
  </si>
  <si>
    <t xml:space="preserve">32013 Boborás </t>
  </si>
  <si>
    <t xml:space="preserve">32014 Bola, A </t>
  </si>
  <si>
    <t xml:space="preserve">32015 Bolo, O </t>
  </si>
  <si>
    <t xml:space="preserve">32016 Calvos de Randín </t>
  </si>
  <si>
    <t xml:space="preserve">32018 Carballeda de Avia </t>
  </si>
  <si>
    <t xml:space="preserve">32017 Carballeda de Valdeorras </t>
  </si>
  <si>
    <t xml:space="preserve">32019 Carballiño, O </t>
  </si>
  <si>
    <t xml:space="preserve">32020 Cartelle </t>
  </si>
  <si>
    <t xml:space="preserve">32022 Castrelo de Miño </t>
  </si>
  <si>
    <t xml:space="preserve">32021 Castrelo do Val </t>
  </si>
  <si>
    <t xml:space="preserve">32023 Castro Caldelas </t>
  </si>
  <si>
    <t xml:space="preserve">32024 Celanova </t>
  </si>
  <si>
    <t xml:space="preserve">32025 Cenlle </t>
  </si>
  <si>
    <t xml:space="preserve">32029 Chandrexa de Queixa </t>
  </si>
  <si>
    <t xml:space="preserve">32026 Coles </t>
  </si>
  <si>
    <t xml:space="preserve">32027 Cortegada </t>
  </si>
  <si>
    <t xml:space="preserve">32028 Cualedro </t>
  </si>
  <si>
    <t xml:space="preserve">32030 Entrimo </t>
  </si>
  <si>
    <t xml:space="preserve">32031 Esgos </t>
  </si>
  <si>
    <t xml:space="preserve">32033 Gomesende </t>
  </si>
  <si>
    <t xml:space="preserve">32034 Gudiña, A </t>
  </si>
  <si>
    <t xml:space="preserve">32035 Irixo, O </t>
  </si>
  <si>
    <t xml:space="preserve">32038 Larouco </t>
  </si>
  <si>
    <t xml:space="preserve">32039 Laza </t>
  </si>
  <si>
    <t xml:space="preserve">32040 Leiro </t>
  </si>
  <si>
    <t xml:space="preserve">32041 Lobeira </t>
  </si>
  <si>
    <t xml:space="preserve">32042 Lobios </t>
  </si>
  <si>
    <t xml:space="preserve">32043 Maceda </t>
  </si>
  <si>
    <t xml:space="preserve">32044 Manzaneda </t>
  </si>
  <si>
    <t xml:space="preserve">32045 Maside </t>
  </si>
  <si>
    <t xml:space="preserve">32046 Melón </t>
  </si>
  <si>
    <t xml:space="preserve">32047 Merca, A </t>
  </si>
  <si>
    <t xml:space="preserve">32048 Mezquita, A </t>
  </si>
  <si>
    <t xml:space="preserve">32049 Montederramo </t>
  </si>
  <si>
    <t xml:space="preserve">32050 Monterrei </t>
  </si>
  <si>
    <t xml:space="preserve">32051 Muíños </t>
  </si>
  <si>
    <t xml:space="preserve">32052 Nogueira de Ramuín </t>
  </si>
  <si>
    <t xml:space="preserve">32053 Oímbra </t>
  </si>
  <si>
    <t xml:space="preserve">32054 Ourense </t>
  </si>
  <si>
    <t xml:space="preserve">32055 Paderne de Allariz </t>
  </si>
  <si>
    <t xml:space="preserve">32056 Padrenda </t>
  </si>
  <si>
    <t xml:space="preserve">32057 Parada de Sil </t>
  </si>
  <si>
    <t xml:space="preserve">32058 Pereiro de Aguiar </t>
  </si>
  <si>
    <t xml:space="preserve">32059 Peroxa, A </t>
  </si>
  <si>
    <t xml:space="preserve">32060 Petín </t>
  </si>
  <si>
    <t xml:space="preserve">32061 Piñor </t>
  </si>
  <si>
    <t xml:space="preserve">32063 Pobra de Trives, A </t>
  </si>
  <si>
    <t xml:space="preserve">32064 Pontedeva </t>
  </si>
  <si>
    <t xml:space="preserve">32062 Porqueira </t>
  </si>
  <si>
    <t xml:space="preserve">32065 Punxín </t>
  </si>
  <si>
    <t xml:space="preserve">32066 Quintela de Leirado </t>
  </si>
  <si>
    <t xml:space="preserve">32067 Rairiz de Veiga </t>
  </si>
  <si>
    <t xml:space="preserve">32068 Ramirás </t>
  </si>
  <si>
    <t xml:space="preserve">32069 Ribadavia </t>
  </si>
  <si>
    <t xml:space="preserve">32071 Riós </t>
  </si>
  <si>
    <t xml:space="preserve">32072 Rúa, A </t>
  </si>
  <si>
    <t xml:space="preserve">32073 Rubiá </t>
  </si>
  <si>
    <t xml:space="preserve">32074 San Amaro </t>
  </si>
  <si>
    <t xml:space="preserve">32075 San Cibrao das Viñas </t>
  </si>
  <si>
    <t xml:space="preserve">32076 San Cristovo de Cea </t>
  </si>
  <si>
    <t xml:space="preserve">32070 San Xoán de Río </t>
  </si>
  <si>
    <t xml:space="preserve">32077 Sandiás </t>
  </si>
  <si>
    <t xml:space="preserve">32078 Sarreaus </t>
  </si>
  <si>
    <t xml:space="preserve">32079 Taboadela </t>
  </si>
  <si>
    <t xml:space="preserve">32080 Teixeira, A </t>
  </si>
  <si>
    <t xml:space="preserve">32081 Toén </t>
  </si>
  <si>
    <t xml:space="preserve">32082 Trasmiras </t>
  </si>
  <si>
    <t xml:space="preserve">32083 Veiga, A </t>
  </si>
  <si>
    <t xml:space="preserve">32084 Verea </t>
  </si>
  <si>
    <t xml:space="preserve">32085 Verín </t>
  </si>
  <si>
    <t xml:space="preserve">32086 Viana do Bolo </t>
  </si>
  <si>
    <t xml:space="preserve">32087 Vilamarín </t>
  </si>
  <si>
    <t xml:space="preserve">32088 Vilamartín de Valdeorras </t>
  </si>
  <si>
    <t xml:space="preserve">32089 Vilar de Barrio </t>
  </si>
  <si>
    <t xml:space="preserve">32090 Vilar de Santos </t>
  </si>
  <si>
    <t xml:space="preserve">32091 Vilardevós </t>
  </si>
  <si>
    <t xml:space="preserve">32092 Vilariño de Conso </t>
  </si>
  <si>
    <t xml:space="preserve">32032 Xinzo de Limia </t>
  </si>
  <si>
    <t xml:space="preserve">32036 Xunqueira de Ambía </t>
  </si>
  <si>
    <t xml:space="preserve">32037 Xunqueira de Espadanedo </t>
  </si>
  <si>
    <t xml:space="preserve">36020 Agolada </t>
  </si>
  <si>
    <t xml:space="preserve">36001 Arbo </t>
  </si>
  <si>
    <t xml:space="preserve">36003 Baiona </t>
  </si>
  <si>
    <t xml:space="preserve">36002 Barro </t>
  </si>
  <si>
    <t xml:space="preserve">36004 Bueu </t>
  </si>
  <si>
    <t xml:space="preserve">36005 Caldas de Reis </t>
  </si>
  <si>
    <t xml:space="preserve">36006 Cambados </t>
  </si>
  <si>
    <t xml:space="preserve">36007 Campo Lameiro </t>
  </si>
  <si>
    <t xml:space="preserve">36008 Cangas </t>
  </si>
  <si>
    <t xml:space="preserve">36009 Cañiza, A </t>
  </si>
  <si>
    <t xml:space="preserve">36010 Catoira </t>
  </si>
  <si>
    <t xml:space="preserve">36011 Cerdedo </t>
  </si>
  <si>
    <t xml:space="preserve">36012 Cotobade </t>
  </si>
  <si>
    <t xml:space="preserve">36013 Covelo </t>
  </si>
  <si>
    <t xml:space="preserve">36014 Crecente </t>
  </si>
  <si>
    <t xml:space="preserve">36015 Cuntis </t>
  </si>
  <si>
    <t xml:space="preserve">36016 Dozón </t>
  </si>
  <si>
    <t xml:space="preserve">36017 Estrada, A </t>
  </si>
  <si>
    <t xml:space="preserve">36018 Forcarei </t>
  </si>
  <si>
    <t xml:space="preserve">36019 Fornelos de Montes </t>
  </si>
  <si>
    <t xml:space="preserve">36021 Gondomar </t>
  </si>
  <si>
    <t xml:space="preserve">36022 Grove, O </t>
  </si>
  <si>
    <t xml:space="preserve">36023 Guarda, A </t>
  </si>
  <si>
    <t xml:space="preserve">36901 Illa de Arousa, A </t>
  </si>
  <si>
    <t xml:space="preserve">36024 Lalín </t>
  </si>
  <si>
    <t xml:space="preserve">36025 Lama, A </t>
  </si>
  <si>
    <t xml:space="preserve">36026 Marín </t>
  </si>
  <si>
    <t xml:space="preserve">36027 Meaño </t>
  </si>
  <si>
    <t xml:space="preserve">36028 Meis </t>
  </si>
  <si>
    <t xml:space="preserve">36029 Moaña </t>
  </si>
  <si>
    <t xml:space="preserve">36030 Mondariz </t>
  </si>
  <si>
    <t xml:space="preserve">36031 Mondariz-Balneario </t>
  </si>
  <si>
    <t xml:space="preserve">36032 Moraña </t>
  </si>
  <si>
    <t xml:space="preserve">36033 Mos </t>
  </si>
  <si>
    <t xml:space="preserve">36034 Neves, As </t>
  </si>
  <si>
    <t xml:space="preserve">36035 Nigrán </t>
  </si>
  <si>
    <t xml:space="preserve">36036 Oia </t>
  </si>
  <si>
    <t xml:space="preserve">36037 Pazos de Borbén </t>
  </si>
  <si>
    <t xml:space="preserve">36041 Poio </t>
  </si>
  <si>
    <t xml:space="preserve">36043 Ponte Caldelas </t>
  </si>
  <si>
    <t xml:space="preserve">36042 Ponteareas </t>
  </si>
  <si>
    <t xml:space="preserve">36044 Pontecesures </t>
  </si>
  <si>
    <t xml:space="preserve">36038 Pontevedra </t>
  </si>
  <si>
    <t xml:space="preserve">36039 Porriño, O </t>
  </si>
  <si>
    <t xml:space="preserve">36040 Portas </t>
  </si>
  <si>
    <t xml:space="preserve">36045 Redondela </t>
  </si>
  <si>
    <t xml:space="preserve">36046 Ribadumia </t>
  </si>
  <si>
    <t xml:space="preserve">36047 Rodeiro </t>
  </si>
  <si>
    <t xml:space="preserve">36048 Rosal, O </t>
  </si>
  <si>
    <t xml:space="preserve">36049 Salceda de Caselas </t>
  </si>
  <si>
    <t xml:space="preserve">36050 Salvaterra de Miño </t>
  </si>
  <si>
    <t xml:space="preserve">36051 Sanxenxo </t>
  </si>
  <si>
    <t xml:space="preserve">36052 Silleda </t>
  </si>
  <si>
    <t xml:space="preserve">36053 Soutomaior </t>
  </si>
  <si>
    <t xml:space="preserve">36054 Tomiño </t>
  </si>
  <si>
    <t xml:space="preserve">36055 Tui </t>
  </si>
  <si>
    <t xml:space="preserve">36056 Valga </t>
  </si>
  <si>
    <t xml:space="preserve">36057 Vigo </t>
  </si>
  <si>
    <t xml:space="preserve">36059 Vila de Cruces </t>
  </si>
  <si>
    <t xml:space="preserve">36058 Vilaboa </t>
  </si>
  <si>
    <t xml:space="preserve">36060 Vilagarcía de Arousa </t>
  </si>
  <si>
    <t xml:space="preserve">36061 Vilanova de Arousa </t>
  </si>
  <si>
    <t>A Coruña</t>
  </si>
  <si>
    <t>Lugo</t>
  </si>
  <si>
    <t>Ourense</t>
  </si>
  <si>
    <t>Pontevedra</t>
  </si>
  <si>
    <t>Galicia</t>
  </si>
  <si>
    <t>Cod_com</t>
  </si>
  <si>
    <t/>
  </si>
  <si>
    <t>Nome da comarca</t>
  </si>
  <si>
    <t>A Barcala</t>
  </si>
  <si>
    <t>Arzúa</t>
  </si>
  <si>
    <t>Barbanza</t>
  </si>
  <si>
    <t>Bergantiños</t>
  </si>
  <si>
    <t>Betanzos</t>
  </si>
  <si>
    <t>Eume</t>
  </si>
  <si>
    <t>Ferrol</t>
  </si>
  <si>
    <t>Fisterra</t>
  </si>
  <si>
    <t>Muros</t>
  </si>
  <si>
    <t>Noia</t>
  </si>
  <si>
    <t>O Sar</t>
  </si>
  <si>
    <t>Ordes</t>
  </si>
  <si>
    <t>Ortegal</t>
  </si>
  <si>
    <t>Santiago</t>
  </si>
  <si>
    <t>Terra de Melide</t>
  </si>
  <si>
    <t>Terra de Soneira</t>
  </si>
  <si>
    <t>Xallas</t>
  </si>
  <si>
    <t>A Fonsagrada</t>
  </si>
  <si>
    <t>A Mariña Central</t>
  </si>
  <si>
    <t>A Mariña Occidental</t>
  </si>
  <si>
    <t>A Mariña Oriental</t>
  </si>
  <si>
    <t>A Ulloa</t>
  </si>
  <si>
    <t>Chantada</t>
  </si>
  <si>
    <t>Meira</t>
  </si>
  <si>
    <t>Os Ancares</t>
  </si>
  <si>
    <t>Quiroga</t>
  </si>
  <si>
    <t>Sarria</t>
  </si>
  <si>
    <t>Terra Chá</t>
  </si>
  <si>
    <t>Terra de Lemos</t>
  </si>
  <si>
    <t>A Limia</t>
  </si>
  <si>
    <t>Allariz-Maceda</t>
  </si>
  <si>
    <t>Baixa Limia</t>
  </si>
  <si>
    <t>O Carballiño</t>
  </si>
  <si>
    <t>O Ribeiro</t>
  </si>
  <si>
    <t>Terra de Caldelas</t>
  </si>
  <si>
    <t>Terra de Celanova</t>
  </si>
  <si>
    <t>Terra de Trives</t>
  </si>
  <si>
    <t>Valdeorras</t>
  </si>
  <si>
    <t>Verín</t>
  </si>
  <si>
    <t>Viana</t>
  </si>
  <si>
    <t>A Paradanta</t>
  </si>
  <si>
    <t>Caldas</t>
  </si>
  <si>
    <t>Deza</t>
  </si>
  <si>
    <t>O Baixo Miño</t>
  </si>
  <si>
    <t>O Condado</t>
  </si>
  <si>
    <t>O Morrazo</t>
  </si>
  <si>
    <t>O Salnés</t>
  </si>
  <si>
    <t>Tabeirós-Terra de Montes</t>
  </si>
  <si>
    <t>Vigo</t>
  </si>
  <si>
    <t>1503</t>
  </si>
  <si>
    <t>1506</t>
  </si>
  <si>
    <t>1501</t>
  </si>
  <si>
    <t>1502</t>
  </si>
  <si>
    <t>1504</t>
  </si>
  <si>
    <t>1505</t>
  </si>
  <si>
    <t>1507</t>
  </si>
  <si>
    <t>1508</t>
  </si>
  <si>
    <t>1509</t>
  </si>
  <si>
    <t>1510</t>
  </si>
  <si>
    <t>1511</t>
  </si>
  <si>
    <t>1515</t>
  </si>
  <si>
    <t>1512</t>
  </si>
  <si>
    <t>1513</t>
  </si>
  <si>
    <t>1514</t>
  </si>
  <si>
    <t>1516</t>
  </si>
  <si>
    <t>1517</t>
  </si>
  <si>
    <t>1518</t>
  </si>
  <si>
    <t>2703</t>
  </si>
  <si>
    <t>2705</t>
  </si>
  <si>
    <t>2706</t>
  </si>
  <si>
    <t>2707</t>
  </si>
  <si>
    <t>2713</t>
  </si>
  <si>
    <t>2702</t>
  </si>
  <si>
    <t>2704</t>
  </si>
  <si>
    <t>2708</t>
  </si>
  <si>
    <t>2701</t>
  </si>
  <si>
    <t>2709</t>
  </si>
  <si>
    <t>2710</t>
  </si>
  <si>
    <t>2711</t>
  </si>
  <si>
    <t>2712</t>
  </si>
  <si>
    <t>3204</t>
  </si>
  <si>
    <t>3201</t>
  </si>
  <si>
    <t>3202</t>
  </si>
  <si>
    <t>3203</t>
  </si>
  <si>
    <t>3206</t>
  </si>
  <si>
    <t>3205</t>
  </si>
  <si>
    <t>3207</t>
  </si>
  <si>
    <t>3208</t>
  </si>
  <si>
    <t>3209</t>
  </si>
  <si>
    <t>3210</t>
  </si>
  <si>
    <t>3211</t>
  </si>
  <si>
    <t>3212</t>
  </si>
  <si>
    <t>3606</t>
  </si>
  <si>
    <t>3602</t>
  </si>
  <si>
    <t>3604</t>
  </si>
  <si>
    <t>3601</t>
  </si>
  <si>
    <t>3603</t>
  </si>
  <si>
    <t>3605</t>
  </si>
  <si>
    <t>3608</t>
  </si>
  <si>
    <t>3607</t>
  </si>
  <si>
    <t>3609</t>
  </si>
  <si>
    <t>3610</t>
  </si>
  <si>
    <t>Comarcas</t>
  </si>
  <si>
    <t>Concellos</t>
  </si>
  <si>
    <t>Galicia e provincias</t>
  </si>
  <si>
    <t>Concello</t>
  </si>
  <si>
    <t>Unidade: miles de euros</t>
  </si>
  <si>
    <t>Volver ao índice</t>
  </si>
  <si>
    <t>Produto interior bruto municipal</t>
  </si>
  <si>
    <t>I. Produto interior bruto e produto interior bruto por habitante. Galicia e provincias</t>
  </si>
  <si>
    <t>III. Produto interior bruto e produto interior bruto por habitante. Comarcas</t>
  </si>
  <si>
    <t>V. Produto interior bruto e produto interior bruto por habitante. Concellos</t>
  </si>
  <si>
    <r>
      <t xml:space="preserve">PIB por habitante </t>
    </r>
    <r>
      <rPr>
        <b/>
        <sz val="7"/>
        <color indexed="8"/>
        <rFont val="Calibri"/>
        <family val="2"/>
      </rPr>
      <t>(euros)</t>
    </r>
  </si>
  <si>
    <r>
      <t xml:space="preserve">PIB </t>
    </r>
    <r>
      <rPr>
        <b/>
        <sz val="7"/>
        <color indexed="8"/>
        <rFont val="Calibri"/>
        <family val="2"/>
      </rPr>
      <t>(miles de euros)</t>
    </r>
  </si>
  <si>
    <t>Unidade: miles de euros, euros por habitante</t>
  </si>
  <si>
    <t>Impostos netos sobre os produtos</t>
  </si>
  <si>
    <t>Primario</t>
  </si>
  <si>
    <t>Industrias extractivas e fabricación de outros produtos minerais non metálicos</t>
  </si>
  <si>
    <t>Industria agroalimentaria</t>
  </si>
  <si>
    <t>Madeira, papel e mobles</t>
  </si>
  <si>
    <t>Metalurxia e produtos metálicos, electrónicos, eléctricos  e maquinaria</t>
  </si>
  <si>
    <t>Fabricación de material de transporte e grandes reparacións industriais</t>
  </si>
  <si>
    <t>Resto da industria</t>
  </si>
  <si>
    <t>Enerxía, suministro de auga e xestión de residuos</t>
  </si>
  <si>
    <t>Comercio, transporte e hostalería</t>
  </si>
  <si>
    <t>Actividades de información, financeiros, inmobiliarios e profesionais</t>
  </si>
  <si>
    <t>AAPP, Educación, Sanidade e outros servizos</t>
  </si>
  <si>
    <t>Valor engadido bruto (VEB)</t>
  </si>
  <si>
    <t>Produto interior bruto a prezos de mercado</t>
  </si>
  <si>
    <t>Rama de actividade</t>
  </si>
  <si>
    <t>01-03</t>
  </si>
  <si>
    <t>05-09,23</t>
  </si>
  <si>
    <t>10-11</t>
  </si>
  <si>
    <t>16-17;31</t>
  </si>
  <si>
    <t>24-28</t>
  </si>
  <si>
    <t>29-30; 33</t>
  </si>
  <si>
    <t>13-15;18-22; 32</t>
  </si>
  <si>
    <t>35-39</t>
  </si>
  <si>
    <t>41-43</t>
  </si>
  <si>
    <t>45-56</t>
  </si>
  <si>
    <t>58-82</t>
  </si>
  <si>
    <t>84-96</t>
  </si>
  <si>
    <t>Cnae-09</t>
  </si>
  <si>
    <t>Ano 2010</t>
  </si>
  <si>
    <t>IV. Valor engadido bruto a 12 ramas de actividade. Comarcas</t>
  </si>
  <si>
    <t>VEB Primario</t>
  </si>
  <si>
    <t>VEB Industrias extractivas e fabricación de outros produtos minerais non metálicos</t>
  </si>
  <si>
    <t>VEB Industria agroalimentaria</t>
  </si>
  <si>
    <t>VEB Madeira, papel e mobles</t>
  </si>
  <si>
    <t>VEB Metalurxia e produtos metálicos, electrónicos, eléctricos  e maquinaria</t>
  </si>
  <si>
    <t>VEB Resto da industria</t>
  </si>
  <si>
    <t>VEB Enerxía, suministro de auga e xestión de residuos</t>
  </si>
  <si>
    <t>VEB Construción</t>
  </si>
  <si>
    <t>Construción</t>
  </si>
  <si>
    <t>VEB Comercio, transporte e hostalería</t>
  </si>
  <si>
    <t>VEB Actividades de información, financeiros, inmobiliarios e profesionais</t>
  </si>
  <si>
    <t>VEB AAPP, Educación, Sanidade e outros servizos</t>
  </si>
  <si>
    <t>VEB Fabricación de material de transporte e grandes reparacións industriais</t>
  </si>
  <si>
    <t>Unidade: estrutura porcentual</t>
  </si>
  <si>
    <t>II.1 Valor engadido bruto a 12 ramas de actividade. Galicia e provincias. Ano 2010</t>
  </si>
  <si>
    <t>II.2 Valor engadido bruto a 12 ramas de actividade. Galicia e provincias. Ano 2012</t>
  </si>
  <si>
    <t>(p) Datos provisionais</t>
  </si>
  <si>
    <t>IV.2 Valor engadido bruto a 12 ramas de actividade. Comarcas. Ano 2012</t>
  </si>
  <si>
    <t>IV.1 Valor engadido bruto a 12 ramas de actividade. Comarcas. Ano 2010</t>
  </si>
  <si>
    <t xml:space="preserve">PRODUTO INTERIOR BRUTO </t>
  </si>
  <si>
    <t>II. Valor engadido bruto a 12 ramas de actividade. Galicia e provincias. Ano 2012</t>
  </si>
  <si>
    <t>II. Valor engadido bruto a 12 ramas de actividade. Galicia e provincias. Ano 2010</t>
  </si>
  <si>
    <t>VI.1 Valor engadido bruto a 4 ramas de actividade. Concellos de máis de 20.000 habitantes. Ano 2010</t>
  </si>
  <si>
    <t>VI.2 Valor engadido bruto a 4 ramas de actividade. Concellos de máis de 20.000 habitantes. Ano 2012</t>
  </si>
  <si>
    <t>Base 2010</t>
  </si>
  <si>
    <r>
      <t xml:space="preserve">FONTE: IGE. </t>
    </r>
    <r>
      <rPr>
        <i/>
        <sz val="11"/>
        <color indexed="8"/>
        <rFont val="Calibri"/>
        <family val="2"/>
      </rPr>
      <t>Produto interior bruto municipal. Base 2010</t>
    </r>
  </si>
  <si>
    <r>
      <t xml:space="preserve">FONTE: IGE. </t>
    </r>
    <r>
      <rPr>
        <i/>
        <sz val="11"/>
        <color indexed="8"/>
        <rFont val="Calibri"/>
        <family val="2"/>
      </rPr>
      <t>Produto interior bruto municipal. Base 2010</t>
    </r>
    <r>
      <rPr>
        <sz val="11"/>
        <color theme="1"/>
        <rFont val="Calibri"/>
        <family val="2"/>
        <scheme val="minor"/>
      </rPr>
      <t xml:space="preserve"> </t>
    </r>
  </si>
  <si>
    <t>IV. Valor engadido bruto a 4 ramas de actividade. Concellos de máis de 20.000 habitantes</t>
  </si>
  <si>
    <t>Concellos de máis de 20.000 habitantes</t>
  </si>
  <si>
    <t>Unidade: peso sobre o PIB (%)</t>
  </si>
  <si>
    <t>VEB Industria</t>
  </si>
  <si>
    <t>VEB Servizos</t>
  </si>
  <si>
    <t>Comarca</t>
  </si>
  <si>
    <t>15002</t>
  </si>
  <si>
    <t xml:space="preserve">Ames </t>
  </si>
  <si>
    <t>15005</t>
  </si>
  <si>
    <t xml:space="preserve">Arteixo </t>
  </si>
  <si>
    <t>15017</t>
  </si>
  <si>
    <t xml:space="preserve">Cambre </t>
  </si>
  <si>
    <t>15019</t>
  </si>
  <si>
    <t xml:space="preserve">Carballo </t>
  </si>
  <si>
    <t>15030</t>
  </si>
  <si>
    <t xml:space="preserve">Coruña, A </t>
  </si>
  <si>
    <t>15031</t>
  </si>
  <si>
    <t xml:space="preserve">Culleredo </t>
  </si>
  <si>
    <t>15036</t>
  </si>
  <si>
    <t xml:space="preserve">Ferrol </t>
  </si>
  <si>
    <t>15054</t>
  </si>
  <si>
    <t xml:space="preserve">Narón </t>
  </si>
  <si>
    <t>15058</t>
  </si>
  <si>
    <t xml:space="preserve">Oleiros </t>
  </si>
  <si>
    <t>15073</t>
  </si>
  <si>
    <t xml:space="preserve">Ribeira </t>
  </si>
  <si>
    <t>15078</t>
  </si>
  <si>
    <t xml:space="preserve">Santiago de Compostela </t>
  </si>
  <si>
    <t>27028</t>
  </si>
  <si>
    <t xml:space="preserve">Lugo </t>
  </si>
  <si>
    <t>32054</t>
  </si>
  <si>
    <t xml:space="preserve">Ourense </t>
  </si>
  <si>
    <t>36008</t>
  </si>
  <si>
    <t xml:space="preserve">Cangas </t>
  </si>
  <si>
    <t>36017</t>
  </si>
  <si>
    <t xml:space="preserve">Estrada, A </t>
  </si>
  <si>
    <t>36024</t>
  </si>
  <si>
    <t xml:space="preserve">Lalín </t>
  </si>
  <si>
    <t>36026</t>
  </si>
  <si>
    <t xml:space="preserve">Marín </t>
  </si>
  <si>
    <t>36038</t>
  </si>
  <si>
    <t xml:space="preserve">Pontevedra </t>
  </si>
  <si>
    <t>36042</t>
  </si>
  <si>
    <t xml:space="preserve">Ponteareas </t>
  </si>
  <si>
    <t>36045</t>
  </si>
  <si>
    <t xml:space="preserve">Redondela </t>
  </si>
  <si>
    <t>36057</t>
  </si>
  <si>
    <t xml:space="preserve">Vigo </t>
  </si>
  <si>
    <t>36060</t>
  </si>
  <si>
    <t xml:space="preserve">Vilagarcía de Arousa </t>
  </si>
  <si>
    <t>15001</t>
  </si>
  <si>
    <t>15003</t>
  </si>
  <si>
    <t>15004</t>
  </si>
  <si>
    <t>15006</t>
  </si>
  <si>
    <t>15007</t>
  </si>
  <si>
    <t>15008</t>
  </si>
  <si>
    <t>15009</t>
  </si>
  <si>
    <t>15010</t>
  </si>
  <si>
    <t>15011</t>
  </si>
  <si>
    <t>15012</t>
  </si>
  <si>
    <t>15013</t>
  </si>
  <si>
    <t>15014</t>
  </si>
  <si>
    <t>15015</t>
  </si>
  <si>
    <t>15016</t>
  </si>
  <si>
    <t>15018</t>
  </si>
  <si>
    <t>15020</t>
  </si>
  <si>
    <t>15021</t>
  </si>
  <si>
    <t>15022</t>
  </si>
  <si>
    <t>15023</t>
  </si>
  <si>
    <t>15024</t>
  </si>
  <si>
    <t>15025</t>
  </si>
  <si>
    <t>15026</t>
  </si>
  <si>
    <t>15027</t>
  </si>
  <si>
    <t>15028</t>
  </si>
  <si>
    <t>15029</t>
  </si>
  <si>
    <t>15032</t>
  </si>
  <si>
    <t>15033</t>
  </si>
  <si>
    <t>15034</t>
  </si>
  <si>
    <t>15035</t>
  </si>
  <si>
    <t>15037</t>
  </si>
  <si>
    <t>15038</t>
  </si>
  <si>
    <t>15039</t>
  </si>
  <si>
    <t>15040</t>
  </si>
  <si>
    <t>15041</t>
  </si>
  <si>
    <t>15042</t>
  </si>
  <si>
    <t>15043</t>
  </si>
  <si>
    <t>15044</t>
  </si>
  <si>
    <t>15045</t>
  </si>
  <si>
    <t>15046</t>
  </si>
  <si>
    <t>15047</t>
  </si>
  <si>
    <t>15048</t>
  </si>
  <si>
    <t>15049</t>
  </si>
  <si>
    <t>15050</t>
  </si>
  <si>
    <t>15051</t>
  </si>
  <si>
    <t>15052</t>
  </si>
  <si>
    <t>15053</t>
  </si>
  <si>
    <t>15055</t>
  </si>
  <si>
    <t>15056</t>
  </si>
  <si>
    <t>15057</t>
  </si>
  <si>
    <t>15059</t>
  </si>
  <si>
    <t>15060</t>
  </si>
  <si>
    <t>15061</t>
  </si>
  <si>
    <t>15062</t>
  </si>
  <si>
    <t>15063</t>
  </si>
  <si>
    <t>15064</t>
  </si>
  <si>
    <t>15065</t>
  </si>
  <si>
    <t>15066</t>
  </si>
  <si>
    <t>15067</t>
  </si>
  <si>
    <t>15068</t>
  </si>
  <si>
    <t>15069</t>
  </si>
  <si>
    <t>15070</t>
  </si>
  <si>
    <t>15071</t>
  </si>
  <si>
    <t>15072</t>
  </si>
  <si>
    <t>15074</t>
  </si>
  <si>
    <t>15075</t>
  </si>
  <si>
    <t>15076</t>
  </si>
  <si>
    <t>15077</t>
  </si>
  <si>
    <t>15079</t>
  </si>
  <si>
    <t>15080</t>
  </si>
  <si>
    <t>15081</t>
  </si>
  <si>
    <t>15082</t>
  </si>
  <si>
    <t>15083</t>
  </si>
  <si>
    <t>15084</t>
  </si>
  <si>
    <t>15085</t>
  </si>
  <si>
    <t>15086</t>
  </si>
  <si>
    <t>15087</t>
  </si>
  <si>
    <t>15088</t>
  </si>
  <si>
    <t>15089</t>
  </si>
  <si>
    <t>15090</t>
  </si>
  <si>
    <t>15091</t>
  </si>
  <si>
    <t>15092</t>
  </si>
  <si>
    <t>15093</t>
  </si>
  <si>
    <t>15901</t>
  </si>
  <si>
    <t>27001</t>
  </si>
  <si>
    <t>27002</t>
  </si>
  <si>
    <t>27003</t>
  </si>
  <si>
    <t>27004</t>
  </si>
  <si>
    <t>27005</t>
  </si>
  <si>
    <t>27006</t>
  </si>
  <si>
    <t>27007</t>
  </si>
  <si>
    <t>27008</t>
  </si>
  <si>
    <t>27009</t>
  </si>
  <si>
    <t>27010</t>
  </si>
  <si>
    <t>27011</t>
  </si>
  <si>
    <t>27012</t>
  </si>
  <si>
    <t>27013</t>
  </si>
  <si>
    <t>27014</t>
  </si>
  <si>
    <t>27015</t>
  </si>
  <si>
    <t>27016</t>
  </si>
  <si>
    <t>27017</t>
  </si>
  <si>
    <t>27018</t>
  </si>
  <si>
    <t>27019</t>
  </si>
  <si>
    <t>27020</t>
  </si>
  <si>
    <t>27021</t>
  </si>
  <si>
    <t>27022</t>
  </si>
  <si>
    <t>27023</t>
  </si>
  <si>
    <t>27024</t>
  </si>
  <si>
    <t>27025</t>
  </si>
  <si>
    <t>27026</t>
  </si>
  <si>
    <t>27027</t>
  </si>
  <si>
    <t>27029</t>
  </si>
  <si>
    <t>27030</t>
  </si>
  <si>
    <t>27031</t>
  </si>
  <si>
    <t>27032</t>
  </si>
  <si>
    <t>27033</t>
  </si>
  <si>
    <t>27034</t>
  </si>
  <si>
    <t>27035</t>
  </si>
  <si>
    <t>27037</t>
  </si>
  <si>
    <t>27038</t>
  </si>
  <si>
    <t>27039</t>
  </si>
  <si>
    <t>27040</t>
  </si>
  <si>
    <t>27041</t>
  </si>
  <si>
    <t>27042</t>
  </si>
  <si>
    <t>27043</t>
  </si>
  <si>
    <t>27044</t>
  </si>
  <si>
    <t>27045</t>
  </si>
  <si>
    <t>27046</t>
  </si>
  <si>
    <t>27047</t>
  </si>
  <si>
    <t>27048</t>
  </si>
  <si>
    <t>27049</t>
  </si>
  <si>
    <t>27050</t>
  </si>
  <si>
    <t>27051</t>
  </si>
  <si>
    <t>27052</t>
  </si>
  <si>
    <t>27053</t>
  </si>
  <si>
    <t>27054</t>
  </si>
  <si>
    <t>27055</t>
  </si>
  <si>
    <t>27056</t>
  </si>
  <si>
    <t>27057</t>
  </si>
  <si>
    <t>27058</t>
  </si>
  <si>
    <t>27059</t>
  </si>
  <si>
    <t>27060</t>
  </si>
  <si>
    <t>27061</t>
  </si>
  <si>
    <t>27062</t>
  </si>
  <si>
    <t>27063</t>
  </si>
  <si>
    <t>27064</t>
  </si>
  <si>
    <t>27065</t>
  </si>
  <si>
    <t>27066</t>
  </si>
  <si>
    <t>27901</t>
  </si>
  <si>
    <t>27902</t>
  </si>
  <si>
    <t>Ouren</t>
  </si>
  <si>
    <t>32001</t>
  </si>
  <si>
    <t>32002</t>
  </si>
  <si>
    <t>32003</t>
  </si>
  <si>
    <t>32004</t>
  </si>
  <si>
    <t>32005</t>
  </si>
  <si>
    <t>32006</t>
  </si>
  <si>
    <t>32007</t>
  </si>
  <si>
    <t>32008</t>
  </si>
  <si>
    <t>32009</t>
  </si>
  <si>
    <t>32010</t>
  </si>
  <si>
    <t>32011</t>
  </si>
  <si>
    <t>32012</t>
  </si>
  <si>
    <t>32013</t>
  </si>
  <si>
    <t>32014</t>
  </si>
  <si>
    <t>32015</t>
  </si>
  <si>
    <t>32016</t>
  </si>
  <si>
    <t>32017</t>
  </si>
  <si>
    <t>32018</t>
  </si>
  <si>
    <t>32019</t>
  </si>
  <si>
    <t>32020</t>
  </si>
  <si>
    <t>32021</t>
  </si>
  <si>
    <t>32022</t>
  </si>
  <si>
    <t>32023</t>
  </si>
  <si>
    <t>32024</t>
  </si>
  <si>
    <t>32025</t>
  </si>
  <si>
    <t>32026</t>
  </si>
  <si>
    <t>32027</t>
  </si>
  <si>
    <t>32028</t>
  </si>
  <si>
    <t>32029</t>
  </si>
  <si>
    <t>32030</t>
  </si>
  <si>
    <t>32031</t>
  </si>
  <si>
    <t>32032</t>
  </si>
  <si>
    <t>32033</t>
  </si>
  <si>
    <t>32034</t>
  </si>
  <si>
    <t>32035</t>
  </si>
  <si>
    <t>32036</t>
  </si>
  <si>
    <t>32037</t>
  </si>
  <si>
    <t>32038</t>
  </si>
  <si>
    <t>32039</t>
  </si>
  <si>
    <t>32040</t>
  </si>
  <si>
    <t>32041</t>
  </si>
  <si>
    <t>32042</t>
  </si>
  <si>
    <t>32043</t>
  </si>
  <si>
    <t>32044</t>
  </si>
  <si>
    <t>32045</t>
  </si>
  <si>
    <t>32046</t>
  </si>
  <si>
    <t>32047</t>
  </si>
  <si>
    <t>32048</t>
  </si>
  <si>
    <t>32049</t>
  </si>
  <si>
    <t>32050</t>
  </si>
  <si>
    <t>32051</t>
  </si>
  <si>
    <t>32052</t>
  </si>
  <si>
    <t>32053</t>
  </si>
  <si>
    <t>32055</t>
  </si>
  <si>
    <t>32056</t>
  </si>
  <si>
    <t>32057</t>
  </si>
  <si>
    <t>32058</t>
  </si>
  <si>
    <t>32059</t>
  </si>
  <si>
    <t>32060</t>
  </si>
  <si>
    <t>32061</t>
  </si>
  <si>
    <t>32062</t>
  </si>
  <si>
    <t>32063</t>
  </si>
  <si>
    <t>32064</t>
  </si>
  <si>
    <t>32065</t>
  </si>
  <si>
    <t>32066</t>
  </si>
  <si>
    <t>32067</t>
  </si>
  <si>
    <t>32068</t>
  </si>
  <si>
    <t>32069</t>
  </si>
  <si>
    <t>32070</t>
  </si>
  <si>
    <t>32071</t>
  </si>
  <si>
    <t>32072</t>
  </si>
  <si>
    <t>32073</t>
  </si>
  <si>
    <t>32074</t>
  </si>
  <si>
    <t>32075</t>
  </si>
  <si>
    <t>32076</t>
  </si>
  <si>
    <t>32077</t>
  </si>
  <si>
    <t>32078</t>
  </si>
  <si>
    <t>32079</t>
  </si>
  <si>
    <t>32080</t>
  </si>
  <si>
    <t>32081</t>
  </si>
  <si>
    <t>32082</t>
  </si>
  <si>
    <t>32083</t>
  </si>
  <si>
    <t>32084</t>
  </si>
  <si>
    <t>32085</t>
  </si>
  <si>
    <t>32086</t>
  </si>
  <si>
    <t>32087</t>
  </si>
  <si>
    <t>32088</t>
  </si>
  <si>
    <t>32089</t>
  </si>
  <si>
    <t>32090</t>
  </si>
  <si>
    <t>32091</t>
  </si>
  <si>
    <t>32092</t>
  </si>
  <si>
    <t>Ponte</t>
  </si>
  <si>
    <t>36001</t>
  </si>
  <si>
    <t>36002</t>
  </si>
  <si>
    <t>36003</t>
  </si>
  <si>
    <t>36004</t>
  </si>
  <si>
    <t>36005</t>
  </si>
  <si>
    <t>36006</t>
  </si>
  <si>
    <t>36007</t>
  </si>
  <si>
    <t>36009</t>
  </si>
  <si>
    <t>36010</t>
  </si>
  <si>
    <t>36011</t>
  </si>
  <si>
    <t>36012</t>
  </si>
  <si>
    <t>36013</t>
  </si>
  <si>
    <t>36014</t>
  </si>
  <si>
    <t>36015</t>
  </si>
  <si>
    <t>36016</t>
  </si>
  <si>
    <t>36018</t>
  </si>
  <si>
    <t>36019</t>
  </si>
  <si>
    <t>36020</t>
  </si>
  <si>
    <t>36021</t>
  </si>
  <si>
    <t>36022</t>
  </si>
  <si>
    <t>36023</t>
  </si>
  <si>
    <t>36025</t>
  </si>
  <si>
    <t>36027</t>
  </si>
  <si>
    <t>36028</t>
  </si>
  <si>
    <t>36029</t>
  </si>
  <si>
    <t>36030</t>
  </si>
  <si>
    <t>36031</t>
  </si>
  <si>
    <t>36032</t>
  </si>
  <si>
    <t>36033</t>
  </si>
  <si>
    <t>36034</t>
  </si>
  <si>
    <t>36035</t>
  </si>
  <si>
    <t>36036</t>
  </si>
  <si>
    <t>36037</t>
  </si>
  <si>
    <t>36039</t>
  </si>
  <si>
    <t>36040</t>
  </si>
  <si>
    <t>36041</t>
  </si>
  <si>
    <t>36043</t>
  </si>
  <si>
    <t>36044</t>
  </si>
  <si>
    <t>36046</t>
  </si>
  <si>
    <t>36047</t>
  </si>
  <si>
    <t>36048</t>
  </si>
  <si>
    <t>36049</t>
  </si>
  <si>
    <t>36050</t>
  </si>
  <si>
    <t>36051</t>
  </si>
  <si>
    <t>36052</t>
  </si>
  <si>
    <t>36053</t>
  </si>
  <si>
    <t>36054</t>
  </si>
  <si>
    <t>36055</t>
  </si>
  <si>
    <t>36056</t>
  </si>
  <si>
    <t>36058</t>
  </si>
  <si>
    <t>36059</t>
  </si>
  <si>
    <t>36061</t>
  </si>
  <si>
    <t>36901</t>
  </si>
  <si>
    <t>II.3 Valor engadido bruto a 12 ramas de actividade. Galicia e provincias. Ano 2014</t>
  </si>
  <si>
    <t>IV.3 Valor engadido bruto a 12 ramas de actividade. Comarcas. Ano 2014</t>
  </si>
  <si>
    <t>VI.3 Valor engadido bruto a 4 ramas de actividade. Concellos de máis de 20.000 habitantes. Ano 2014</t>
  </si>
  <si>
    <t>II. Valor engadido bruto a 12 ramas de actividade. Galicia e provincias. Ano 2014</t>
  </si>
  <si>
    <t>Ano 2012</t>
  </si>
  <si>
    <t xml:space="preserve">Ano 2012 </t>
  </si>
  <si>
    <t>-</t>
  </si>
  <si>
    <t>15902</t>
  </si>
  <si>
    <t>15902 Oza-Cesuras</t>
  </si>
  <si>
    <t>(-) Non procede</t>
  </si>
  <si>
    <t xml:space="preserve">Ano 2010 </t>
  </si>
  <si>
    <t>Ano 20102</t>
  </si>
  <si>
    <t>I. Produto interior bruto e produto interior bruto por habitante. Galicia e provincias. Anos 2010, 2012, 2014 e 2016</t>
  </si>
  <si>
    <t>II.4 Valor engadido bruto a 12 ramas de actividade. Galicia e provincias. Ano 2016</t>
  </si>
  <si>
    <t>III. Produto interior bruto e produto interior bruto por habitante. Comarcas. Anos 2010, 2012, 2014 e 2016</t>
  </si>
  <si>
    <t>V. Produto interior bruto e produto interior bruto por habitante. Concellos. Anos 2010, 2012, 2014 e 2016</t>
  </si>
  <si>
    <t>VI.4 Valor engadido bruto a 4 ramas de actividade. Concellos de máis de 20.000 habitantes. Ano 2016</t>
  </si>
  <si>
    <t>IV.4 Valor engadido bruto a 12 ramas de actividade. Comarcas. Ano 2016</t>
  </si>
  <si>
    <t>Ano 2014</t>
  </si>
  <si>
    <t>Ano 2016 (p)</t>
  </si>
  <si>
    <t>Ano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</si>
</sst>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.0"/>
    <numFmt numFmtId="165" formatCode="_-* #,##0\ _€_-;\-* #,##0\ _€_-;_-* &quot;-&quot;??\ _€_-;_-@_-"/>
    <numFmt numFmtId="166" formatCode="_-* #,##0.0\ _€_-;\-* #,##0.0\ _€_-;_-* &quot;-&quot;??\ _€_-;_-@_-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color indexed="8"/>
      <name val="Calibri"/>
      <family val="2"/>
    </font>
    <font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/>
      <bottom/>
      <diagonal/>
    </border>
    <border>
      <left style="medium">
        <color theme="3"/>
      </left>
      <right style="medium">
        <color theme="3"/>
      </right>
      <top/>
      <bottom style="medium">
        <color theme="3"/>
      </bottom>
      <diagonal/>
    </border>
    <border>
      <left style="dotted">
        <color theme="3"/>
      </left>
      <right style="dotted">
        <color theme="3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dotted">
        <color theme="3"/>
      </left>
      <right style="dotted">
        <color theme="3"/>
      </right>
      <top/>
      <bottom style="medium">
        <color theme="3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2" fillId="0" borderId="0"/>
  </cellStyleXfs>
  <cellXfs count="92">
    <xf numFmtId="0" fontId="0" fillId="0" borderId="0" xfId="0"/>
    <xf numFmtId="3" fontId="0" fillId="0" borderId="0" xfId="0" applyNumberFormat="1" applyFont="1"/>
    <xf numFmtId="0" fontId="0" fillId="2" borderId="0" xfId="0" applyFill="1"/>
    <xf numFmtId="0" fontId="8" fillId="2" borderId="0" xfId="4" applyFont="1" applyFill="1"/>
    <xf numFmtId="0" fontId="0" fillId="2" borderId="0" xfId="0" applyFont="1" applyFill="1"/>
    <xf numFmtId="3" fontId="9" fillId="2" borderId="0" xfId="0" applyNumberFormat="1" applyFont="1" applyFill="1"/>
    <xf numFmtId="0" fontId="10" fillId="2" borderId="0" xfId="0" applyFont="1" applyFill="1" applyAlignment="1">
      <alignment vertical="center"/>
    </xf>
    <xf numFmtId="3" fontId="11" fillId="2" borderId="0" xfId="0" applyNumberFormat="1" applyFont="1" applyFill="1"/>
    <xf numFmtId="165" fontId="8" fillId="2" borderId="0" xfId="2" applyNumberFormat="1" applyFont="1" applyFill="1"/>
    <xf numFmtId="3" fontId="7" fillId="2" borderId="1" xfId="0" quotePrefix="1" applyNumberFormat="1" applyFont="1" applyFill="1" applyBorder="1" applyAlignment="1">
      <alignment horizontal="center"/>
    </xf>
    <xf numFmtId="0" fontId="12" fillId="2" borderId="0" xfId="0" applyFont="1" applyFill="1" applyAlignment="1">
      <alignment vertical="center"/>
    </xf>
    <xf numFmtId="0" fontId="13" fillId="2" borderId="0" xfId="4" applyFont="1" applyFill="1"/>
    <xf numFmtId="165" fontId="13" fillId="2" borderId="0" xfId="2" applyNumberFormat="1" applyFont="1" applyFill="1"/>
    <xf numFmtId="0" fontId="7" fillId="2" borderId="0" xfId="0" applyFont="1" applyFill="1"/>
    <xf numFmtId="0" fontId="2" fillId="2" borderId="0" xfId="4" applyFill="1"/>
    <xf numFmtId="0" fontId="8" fillId="2" borderId="0" xfId="4" applyFont="1" applyFill="1" applyAlignment="1">
      <alignment horizontal="left" indent="1"/>
    </xf>
    <xf numFmtId="3" fontId="7" fillId="2" borderId="0" xfId="0" quotePrefix="1" applyNumberFormat="1" applyFont="1" applyFill="1" applyBorder="1" applyAlignment="1">
      <alignment horizontal="center"/>
    </xf>
    <xf numFmtId="3" fontId="11" fillId="2" borderId="0" xfId="0" quotePrefix="1" applyNumberFormat="1" applyFont="1" applyFill="1" applyBorder="1" applyAlignment="1">
      <alignment horizontal="left"/>
    </xf>
    <xf numFmtId="3" fontId="14" fillId="2" borderId="0" xfId="0" applyNumberFormat="1" applyFont="1" applyFill="1"/>
    <xf numFmtId="3" fontId="15" fillId="2" borderId="0" xfId="0" applyNumberFormat="1" applyFont="1" applyFill="1"/>
    <xf numFmtId="3" fontId="16" fillId="2" borderId="0" xfId="0" quotePrefix="1" applyNumberFormat="1" applyFont="1" applyFill="1" applyBorder="1" applyAlignment="1">
      <alignment horizontal="center"/>
    </xf>
    <xf numFmtId="0" fontId="17" fillId="2" borderId="0" xfId="0" applyFont="1" applyFill="1"/>
    <xf numFmtId="3" fontId="14" fillId="2" borderId="0" xfId="0" applyNumberFormat="1" applyFont="1" applyFill="1" applyAlignment="1">
      <alignment horizontal="left" indent="1"/>
    </xf>
    <xf numFmtId="0" fontId="6" fillId="2" borderId="0" xfId="1" applyFill="1"/>
    <xf numFmtId="3" fontId="0" fillId="2" borderId="0" xfId="0" applyNumberFormat="1" applyFill="1"/>
    <xf numFmtId="3" fontId="7" fillId="2" borderId="0" xfId="0" applyNumberFormat="1" applyFont="1" applyFill="1"/>
    <xf numFmtId="0" fontId="17" fillId="0" borderId="0" xfId="0" applyFont="1"/>
    <xf numFmtId="0" fontId="17" fillId="0" borderId="1" xfId="0" applyFont="1" applyBorder="1"/>
    <xf numFmtId="165" fontId="8" fillId="2" borderId="1" xfId="2" applyNumberFormat="1" applyFont="1" applyFill="1" applyBorder="1"/>
    <xf numFmtId="0" fontId="13" fillId="2" borderId="1" xfId="4" applyFont="1" applyFill="1" applyBorder="1"/>
    <xf numFmtId="165" fontId="13" fillId="2" borderId="1" xfId="2" applyNumberFormat="1" applyFont="1" applyFill="1" applyBorder="1"/>
    <xf numFmtId="165" fontId="8" fillId="2" borderId="2" xfId="2" applyNumberFormat="1" applyFont="1" applyFill="1" applyBorder="1"/>
    <xf numFmtId="165" fontId="8" fillId="2" borderId="3" xfId="2" applyNumberFormat="1" applyFont="1" applyFill="1" applyBorder="1"/>
    <xf numFmtId="165" fontId="8" fillId="2" borderId="4" xfId="2" applyNumberFormat="1" applyFont="1" applyFill="1" applyBorder="1"/>
    <xf numFmtId="165" fontId="13" fillId="2" borderId="3" xfId="2" applyNumberFormat="1" applyFont="1" applyFill="1" applyBorder="1"/>
    <xf numFmtId="165" fontId="13" fillId="2" borderId="4" xfId="2" applyNumberFormat="1" applyFont="1" applyFill="1" applyBorder="1"/>
    <xf numFmtId="3" fontId="7" fillId="2" borderId="1" xfId="0" quotePrefix="1" applyNumberFormat="1" applyFont="1" applyFill="1" applyBorder="1" applyAlignment="1">
      <alignment horizontal="left"/>
    </xf>
    <xf numFmtId="0" fontId="2" fillId="2" borderId="0" xfId="4" applyFill="1" applyAlignment="1">
      <alignment horizontal="left"/>
    </xf>
    <xf numFmtId="0" fontId="0" fillId="2" borderId="0" xfId="0" applyFont="1" applyFill="1" applyAlignment="1">
      <alignment horizontal="left"/>
    </xf>
    <xf numFmtId="3" fontId="18" fillId="2" borderId="1" xfId="0" quotePrefix="1" applyNumberFormat="1" applyFont="1" applyFill="1" applyBorder="1" applyAlignment="1">
      <alignment horizontal="center"/>
    </xf>
    <xf numFmtId="0" fontId="14" fillId="2" borderId="0" xfId="0" applyFont="1" applyFill="1"/>
    <xf numFmtId="3" fontId="7" fillId="2" borderId="5" xfId="0" quotePrefix="1" applyNumberFormat="1" applyFont="1" applyFill="1" applyBorder="1" applyAlignment="1">
      <alignment horizontal="center"/>
    </xf>
    <xf numFmtId="165" fontId="8" fillId="2" borderId="5" xfId="2" applyNumberFormat="1" applyFont="1" applyFill="1" applyBorder="1"/>
    <xf numFmtId="0" fontId="0" fillId="2" borderId="5" xfId="0" applyFill="1" applyBorder="1"/>
    <xf numFmtId="3" fontId="14" fillId="3" borderId="0" xfId="0" applyNumberFormat="1" applyFont="1" applyFill="1"/>
    <xf numFmtId="3" fontId="14" fillId="3" borderId="0" xfId="0" applyNumberFormat="1" applyFont="1" applyFill="1" applyAlignment="1">
      <alignment horizontal="left" indent="1"/>
    </xf>
    <xf numFmtId="165" fontId="8" fillId="3" borderId="5" xfId="2" applyNumberFormat="1" applyFont="1" applyFill="1" applyBorder="1"/>
    <xf numFmtId="165" fontId="13" fillId="3" borderId="5" xfId="2" applyNumberFormat="1" applyFont="1" applyFill="1" applyBorder="1"/>
    <xf numFmtId="165" fontId="13" fillId="2" borderId="5" xfId="2" applyNumberFormat="1" applyFont="1" applyFill="1" applyBorder="1"/>
    <xf numFmtId="0" fontId="7" fillId="2" borderId="5" xfId="0" applyFont="1" applyFill="1" applyBorder="1"/>
    <xf numFmtId="0" fontId="6" fillId="0" borderId="6" xfId="1" applyBorder="1"/>
    <xf numFmtId="164" fontId="7" fillId="2" borderId="1" xfId="0" quotePrefix="1" applyNumberFormat="1" applyFont="1" applyFill="1" applyBorder="1" applyAlignment="1">
      <alignment horizontal="left"/>
    </xf>
    <xf numFmtId="164" fontId="8" fillId="2" borderId="2" xfId="2" applyNumberFormat="1" applyFont="1" applyFill="1" applyBorder="1" applyAlignment="1">
      <alignment horizontal="center"/>
    </xf>
    <xf numFmtId="166" fontId="8" fillId="2" borderId="0" xfId="2" applyNumberFormat="1" applyFont="1" applyFill="1" applyAlignment="1">
      <alignment horizontal="center"/>
    </xf>
    <xf numFmtId="164" fontId="8" fillId="2" borderId="3" xfId="2" applyNumberFormat="1" applyFont="1" applyFill="1" applyBorder="1" applyAlignment="1">
      <alignment horizontal="center"/>
    </xf>
    <xf numFmtId="164" fontId="8" fillId="2" borderId="4" xfId="2" applyNumberFormat="1" applyFont="1" applyFill="1" applyBorder="1" applyAlignment="1">
      <alignment horizontal="center"/>
    </xf>
    <xf numFmtId="166" fontId="8" fillId="2" borderId="1" xfId="2" applyNumberFormat="1" applyFont="1" applyFill="1" applyBorder="1" applyAlignment="1">
      <alignment horizontal="center"/>
    </xf>
    <xf numFmtId="164" fontId="13" fillId="2" borderId="3" xfId="2" applyNumberFormat="1" applyFont="1" applyFill="1" applyBorder="1" applyAlignment="1">
      <alignment horizontal="center"/>
    </xf>
    <xf numFmtId="166" fontId="13" fillId="2" borderId="0" xfId="2" applyNumberFormat="1" applyFont="1" applyFill="1" applyAlignment="1">
      <alignment horizontal="center"/>
    </xf>
    <xf numFmtId="164" fontId="13" fillId="2" borderId="4" xfId="2" applyNumberFormat="1" applyFont="1" applyFill="1" applyBorder="1" applyAlignment="1">
      <alignment horizontal="center"/>
    </xf>
    <xf numFmtId="166" fontId="13" fillId="2" borderId="1" xfId="2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vertical="center"/>
    </xf>
    <xf numFmtId="0" fontId="0" fillId="0" borderId="7" xfId="0" applyFill="1" applyBorder="1"/>
    <xf numFmtId="0" fontId="0" fillId="2" borderId="8" xfId="0" applyFill="1" applyBorder="1"/>
    <xf numFmtId="0" fontId="15" fillId="2" borderId="0" xfId="0" applyFont="1" applyFill="1"/>
    <xf numFmtId="3" fontId="18" fillId="2" borderId="9" xfId="0" quotePrefix="1" applyNumberFormat="1" applyFont="1" applyFill="1" applyBorder="1" applyAlignment="1">
      <alignment horizontal="justify" vertical="top" wrapText="1" readingOrder="1"/>
    </xf>
    <xf numFmtId="0" fontId="20" fillId="2" borderId="0" xfId="4" applyFont="1" applyFill="1" applyAlignment="1">
      <alignment horizontal="left"/>
    </xf>
    <xf numFmtId="165" fontId="0" fillId="2" borderId="0" xfId="0" applyNumberFormat="1" applyFill="1"/>
    <xf numFmtId="0" fontId="19" fillId="2" borderId="0" xfId="0" applyFont="1" applyFill="1"/>
    <xf numFmtId="0" fontId="21" fillId="2" borderId="0" xfId="0" applyFont="1" applyFill="1"/>
    <xf numFmtId="43" fontId="0" fillId="2" borderId="0" xfId="2" applyFont="1" applyFill="1"/>
    <xf numFmtId="3" fontId="14" fillId="3" borderId="0" xfId="0" quotePrefix="1" applyNumberFormat="1" applyFont="1" applyFill="1"/>
    <xf numFmtId="3" fontId="14" fillId="2" borderId="0" xfId="0" quotePrefix="1" applyNumberFormat="1" applyFont="1" applyFill="1"/>
    <xf numFmtId="0" fontId="0" fillId="4" borderId="0" xfId="0" applyFill="1"/>
    <xf numFmtId="3" fontId="0" fillId="4" borderId="0" xfId="0" applyNumberFormat="1" applyFont="1" applyFill="1"/>
    <xf numFmtId="0" fontId="19" fillId="4" borderId="0" xfId="0" applyFont="1" applyFill="1"/>
    <xf numFmtId="165" fontId="0" fillId="4" borderId="0" xfId="0" applyNumberFormat="1" applyFill="1"/>
    <xf numFmtId="3" fontId="7" fillId="2" borderId="1" xfId="0" quotePrefix="1" applyNumberFormat="1" applyFont="1" applyFill="1" applyBorder="1" applyAlignment="1">
      <alignment horizontal="center"/>
    </xf>
    <xf numFmtId="166" fontId="13" fillId="3" borderId="5" xfId="2" applyNumberFormat="1" applyFont="1" applyFill="1" applyBorder="1"/>
    <xf numFmtId="166" fontId="8" fillId="3" borderId="5" xfId="2" applyNumberFormat="1" applyFont="1" applyFill="1" applyBorder="1"/>
    <xf numFmtId="166" fontId="13" fillId="2" borderId="5" xfId="2" applyNumberFormat="1" applyFont="1" applyFill="1" applyBorder="1"/>
    <xf numFmtId="166" fontId="8" fillId="2" borderId="5" xfId="2" applyNumberFormat="1" applyFont="1" applyFill="1" applyBorder="1"/>
    <xf numFmtId="3" fontId="14" fillId="3" borderId="0" xfId="0" applyNumberFormat="1" applyFont="1" applyFill="1" applyAlignment="1">
      <alignment horizontal="right"/>
    </xf>
    <xf numFmtId="3" fontId="14" fillId="3" borderId="0" xfId="0" quotePrefix="1" applyNumberFormat="1" applyFont="1" applyFill="1" applyAlignment="1">
      <alignment horizontal="left" indent="1"/>
    </xf>
    <xf numFmtId="3" fontId="14" fillId="2" borderId="0" xfId="0" applyNumberFormat="1" applyFont="1" applyFill="1" applyAlignment="1">
      <alignment horizontal="right"/>
    </xf>
    <xf numFmtId="166" fontId="13" fillId="2" borderId="0" xfId="2" applyNumberFormat="1" applyFont="1" applyFill="1" applyBorder="1"/>
    <xf numFmtId="166" fontId="8" fillId="2" borderId="0" xfId="2" applyNumberFormat="1" applyFont="1" applyFill="1" applyBorder="1"/>
    <xf numFmtId="166" fontId="0" fillId="2" borderId="0" xfId="2" applyNumberFormat="1" applyFont="1" applyFill="1"/>
    <xf numFmtId="3" fontId="7" fillId="2" borderId="1" xfId="0" quotePrefix="1" applyNumberFormat="1" applyFont="1" applyFill="1" applyBorder="1" applyAlignment="1">
      <alignment horizontal="center"/>
    </xf>
    <xf numFmtId="3" fontId="7" fillId="2" borderId="1" xfId="0" quotePrefix="1" applyNumberFormat="1" applyFont="1" applyFill="1" applyBorder="1" applyAlignment="1">
      <alignment horizontal="center"/>
    </xf>
    <xf numFmtId="165" fontId="19" fillId="2" borderId="0" xfId="0" applyNumberFormat="1" applyFont="1" applyFill="1"/>
    <xf numFmtId="43" fontId="17" fillId="2" borderId="0" xfId="2" applyFont="1" applyFill="1"/>
  </cellXfs>
  <cellStyles count="5">
    <cellStyle name="Hipervínculo" xfId="1" builtinId="8"/>
    <cellStyle name="Millares" xfId="2" builtinId="3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247650</xdr:colOff>
          <xdr:row>0</xdr:row>
          <xdr:rowOff>104775</xdr:rowOff>
        </xdr:from>
        <xdr:to>
          <xdr:col>2</xdr:col>
          <xdr:colOff>2409825</xdr:colOff>
          <xdr:row>4</xdr:row>
          <xdr:rowOff>152400</xdr:rowOff>
        </xdr:to>
        <xdr:sp macro="" textlink="">
          <xdr:nvSpPr>
            <xdr:cNvPr id="1181" name="Object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ntas/BASE%202005/Renta_FOGARES/CUENTAS/An&#225;li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2008_2000"/>
      <sheetName val="A_2008_2000"/>
      <sheetName val="A_2008_2000 (tm)"/>
      <sheetName val="Foto_Concello"/>
      <sheetName val="Concellos"/>
      <sheetName val="Provincias"/>
      <sheetName val="Foto CRE_Niv"/>
      <sheetName val="Foto CRE_pc"/>
      <sheetName val="Foto CRE_Tasas"/>
      <sheetName val="Difusión"/>
      <sheetName val="Difusión (2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">
          <cell r="B4" t="str">
            <v xml:space="preserve">15001 Abegondo </v>
          </cell>
        </row>
        <row r="5">
          <cell r="B5" t="str">
            <v xml:space="preserve">15002 Ames </v>
          </cell>
        </row>
        <row r="6">
          <cell r="B6" t="str">
            <v xml:space="preserve">15003 Aranga </v>
          </cell>
        </row>
        <row r="7">
          <cell r="B7" t="str">
            <v xml:space="preserve">15004 Ares </v>
          </cell>
        </row>
        <row r="8">
          <cell r="B8" t="str">
            <v xml:space="preserve">15005 Arteixo </v>
          </cell>
        </row>
        <row r="9">
          <cell r="B9" t="str">
            <v xml:space="preserve">15006 Arzúa </v>
          </cell>
        </row>
        <row r="10">
          <cell r="B10" t="str">
            <v xml:space="preserve">15007 Baña, A </v>
          </cell>
        </row>
        <row r="11">
          <cell r="B11" t="str">
            <v xml:space="preserve">15008 Bergondo </v>
          </cell>
        </row>
        <row r="12">
          <cell r="B12" t="str">
            <v xml:space="preserve">15009 Betanzos </v>
          </cell>
        </row>
        <row r="13">
          <cell r="B13" t="str">
            <v xml:space="preserve">15010 Boimorto </v>
          </cell>
        </row>
        <row r="14">
          <cell r="B14" t="str">
            <v xml:space="preserve">15011 Boiro </v>
          </cell>
        </row>
        <row r="15">
          <cell r="B15" t="str">
            <v xml:space="preserve">15012 Boqueixón </v>
          </cell>
        </row>
        <row r="16">
          <cell r="B16" t="str">
            <v xml:space="preserve">15013 Brión </v>
          </cell>
        </row>
        <row r="17">
          <cell r="B17" t="str">
            <v xml:space="preserve">15014 Cabana de Bergantiños </v>
          </cell>
        </row>
        <row r="18">
          <cell r="B18" t="str">
            <v xml:space="preserve">15015 Cabanas </v>
          </cell>
        </row>
        <row r="19">
          <cell r="B19" t="str">
            <v xml:space="preserve">15016 Camariñas </v>
          </cell>
        </row>
        <row r="20">
          <cell r="B20" t="str">
            <v xml:space="preserve">15017 Cambre </v>
          </cell>
        </row>
        <row r="21">
          <cell r="B21" t="str">
            <v xml:space="preserve">15018 Capela, A </v>
          </cell>
        </row>
        <row r="22">
          <cell r="B22" t="str">
            <v xml:space="preserve">15019 Carballo </v>
          </cell>
        </row>
        <row r="23">
          <cell r="B23" t="str">
            <v xml:space="preserve">15901 Cariño </v>
          </cell>
        </row>
        <row r="24">
          <cell r="B24" t="str">
            <v xml:space="preserve">15020 Carnota </v>
          </cell>
        </row>
        <row r="25">
          <cell r="B25" t="str">
            <v xml:space="preserve">15021 Carral </v>
          </cell>
        </row>
        <row r="26">
          <cell r="B26" t="str">
            <v xml:space="preserve">15022 Cedeira </v>
          </cell>
        </row>
        <row r="27">
          <cell r="B27" t="str">
            <v xml:space="preserve">15023 Cee </v>
          </cell>
        </row>
        <row r="28">
          <cell r="B28" t="str">
            <v xml:space="preserve">15024 Cerceda </v>
          </cell>
        </row>
        <row r="29">
          <cell r="B29" t="str">
            <v xml:space="preserve">15025 Cerdido </v>
          </cell>
        </row>
        <row r="30">
          <cell r="B30" t="str">
            <v xml:space="preserve">15026 Cesuras </v>
          </cell>
        </row>
        <row r="31">
          <cell r="B31" t="str">
            <v xml:space="preserve">15027 Coirós </v>
          </cell>
        </row>
        <row r="32">
          <cell r="B32" t="str">
            <v xml:space="preserve">15028 Corcubión </v>
          </cell>
        </row>
        <row r="33">
          <cell r="B33" t="str">
            <v xml:space="preserve">15029 Coristanco </v>
          </cell>
        </row>
        <row r="34">
          <cell r="B34" t="str">
            <v xml:space="preserve">15030 Coruña, A </v>
          </cell>
        </row>
        <row r="35">
          <cell r="B35" t="str">
            <v xml:space="preserve">15031 Culleredo </v>
          </cell>
        </row>
        <row r="36">
          <cell r="B36" t="str">
            <v xml:space="preserve">15032 Curtis </v>
          </cell>
        </row>
        <row r="37">
          <cell r="B37" t="str">
            <v xml:space="preserve">15033 Dodro </v>
          </cell>
        </row>
        <row r="38">
          <cell r="B38" t="str">
            <v xml:space="preserve">15034 Dumbría </v>
          </cell>
        </row>
        <row r="39">
          <cell r="B39" t="str">
            <v xml:space="preserve">15035 Fene </v>
          </cell>
        </row>
        <row r="40">
          <cell r="B40" t="str">
            <v xml:space="preserve">15036 Ferrol </v>
          </cell>
        </row>
        <row r="41">
          <cell r="B41" t="str">
            <v xml:space="preserve">15037 Fisterra </v>
          </cell>
        </row>
        <row r="42">
          <cell r="B42" t="str">
            <v xml:space="preserve">15038 Frades </v>
          </cell>
        </row>
        <row r="43">
          <cell r="B43" t="str">
            <v xml:space="preserve">15039 Irixoa </v>
          </cell>
        </row>
        <row r="44">
          <cell r="B44" t="str">
            <v xml:space="preserve">15041 Laracha, A </v>
          </cell>
        </row>
        <row r="45">
          <cell r="B45" t="str">
            <v xml:space="preserve">15040 Laxe </v>
          </cell>
        </row>
        <row r="46">
          <cell r="B46" t="str">
            <v xml:space="preserve">15042 Lousame </v>
          </cell>
        </row>
        <row r="47">
          <cell r="B47" t="str">
            <v xml:space="preserve">15043 Malpica </v>
          </cell>
        </row>
        <row r="48">
          <cell r="B48" t="str">
            <v xml:space="preserve">15044 Mañón </v>
          </cell>
        </row>
        <row r="49">
          <cell r="B49" t="str">
            <v xml:space="preserve">15045 Mazaricos </v>
          </cell>
        </row>
        <row r="50">
          <cell r="B50" t="str">
            <v xml:space="preserve">15046 Melide </v>
          </cell>
        </row>
        <row r="51">
          <cell r="B51" t="str">
            <v xml:space="preserve">15047 Mesía </v>
          </cell>
        </row>
        <row r="52">
          <cell r="B52" t="str">
            <v xml:space="preserve">15048 Miño </v>
          </cell>
        </row>
        <row r="53">
          <cell r="B53" t="str">
            <v xml:space="preserve">15049 Moeche </v>
          </cell>
        </row>
        <row r="54">
          <cell r="B54" t="str">
            <v xml:space="preserve">15050 Monfero </v>
          </cell>
        </row>
        <row r="55">
          <cell r="B55" t="str">
            <v xml:space="preserve">15051 Mugardos </v>
          </cell>
        </row>
        <row r="56">
          <cell r="B56" t="str">
            <v xml:space="preserve">15053 Muros </v>
          </cell>
        </row>
        <row r="57">
          <cell r="B57" t="str">
            <v xml:space="preserve">15052 Muxía </v>
          </cell>
        </row>
        <row r="58">
          <cell r="B58" t="str">
            <v xml:space="preserve">15054 Narón </v>
          </cell>
        </row>
        <row r="59">
          <cell r="B59" t="str">
            <v xml:space="preserve">15055 Neda </v>
          </cell>
        </row>
        <row r="60">
          <cell r="B60" t="str">
            <v xml:space="preserve">15056 Negreira </v>
          </cell>
        </row>
        <row r="61">
          <cell r="B61" t="str">
            <v xml:space="preserve">15057 Noia </v>
          </cell>
        </row>
        <row r="62">
          <cell r="B62" t="str">
            <v xml:space="preserve">15058 Oleiros </v>
          </cell>
        </row>
        <row r="63">
          <cell r="B63" t="str">
            <v xml:space="preserve">15059 Ordes </v>
          </cell>
        </row>
        <row r="64">
          <cell r="B64" t="str">
            <v xml:space="preserve">15060 Oroso </v>
          </cell>
        </row>
        <row r="65">
          <cell r="B65" t="str">
            <v xml:space="preserve">15061 Ortigueira </v>
          </cell>
        </row>
        <row r="66">
          <cell r="B66" t="str">
            <v xml:space="preserve">15062 Outes </v>
          </cell>
        </row>
        <row r="67">
          <cell r="B67" t="str">
            <v xml:space="preserve">15063 Oza dos Ríos </v>
          </cell>
        </row>
        <row r="68">
          <cell r="B68" t="str">
            <v xml:space="preserve">15064 Paderne </v>
          </cell>
        </row>
        <row r="69">
          <cell r="B69" t="str">
            <v xml:space="preserve">15065 Padrón </v>
          </cell>
        </row>
        <row r="70">
          <cell r="B70" t="str">
            <v xml:space="preserve">15066 Pino, O </v>
          </cell>
        </row>
        <row r="71">
          <cell r="B71" t="str">
            <v xml:space="preserve">15067 Pobra do Caramiñal, A </v>
          </cell>
        </row>
        <row r="72">
          <cell r="B72" t="str">
            <v xml:space="preserve">15068 Ponteceso </v>
          </cell>
        </row>
        <row r="73">
          <cell r="B73" t="str">
            <v xml:space="preserve">15069 Pontedeume </v>
          </cell>
        </row>
        <row r="74">
          <cell r="B74" t="str">
            <v xml:space="preserve">15070 Pontes de García Rodríguez, As </v>
          </cell>
        </row>
        <row r="75">
          <cell r="B75" t="str">
            <v xml:space="preserve">15071 Porto do Son </v>
          </cell>
        </row>
        <row r="76">
          <cell r="B76" t="str">
            <v xml:space="preserve">15072 Rianxo </v>
          </cell>
        </row>
        <row r="77">
          <cell r="B77" t="str">
            <v xml:space="preserve">15073 Ribeira </v>
          </cell>
        </row>
        <row r="78">
          <cell r="B78" t="str">
            <v xml:space="preserve">15074 Rois </v>
          </cell>
        </row>
        <row r="79">
          <cell r="B79" t="str">
            <v xml:space="preserve">15075 Sada </v>
          </cell>
        </row>
        <row r="80">
          <cell r="B80" t="str">
            <v xml:space="preserve">15076 San Sadurniño </v>
          </cell>
        </row>
        <row r="81">
          <cell r="B81" t="str">
            <v xml:space="preserve">15077 Santa Comba </v>
          </cell>
        </row>
        <row r="82">
          <cell r="B82" t="str">
            <v xml:space="preserve">15078 Santiago de Compostela </v>
          </cell>
        </row>
        <row r="83">
          <cell r="B83" t="str">
            <v xml:space="preserve">15079 Santiso </v>
          </cell>
        </row>
        <row r="84">
          <cell r="B84" t="str">
            <v xml:space="preserve">15080 Sobrado </v>
          </cell>
        </row>
        <row r="85">
          <cell r="B85" t="str">
            <v xml:space="preserve">15081 Somozas, As </v>
          </cell>
        </row>
        <row r="86">
          <cell r="B86" t="str">
            <v xml:space="preserve">15082 Teo </v>
          </cell>
        </row>
        <row r="87">
          <cell r="B87" t="str">
            <v xml:space="preserve">15083 Toques </v>
          </cell>
        </row>
        <row r="88">
          <cell r="B88" t="str">
            <v xml:space="preserve">15084 Tordoia </v>
          </cell>
        </row>
        <row r="89">
          <cell r="B89" t="str">
            <v xml:space="preserve">15085 Touro </v>
          </cell>
        </row>
        <row r="90">
          <cell r="B90" t="str">
            <v xml:space="preserve">15086 Trazo </v>
          </cell>
        </row>
        <row r="91">
          <cell r="B91" t="str">
            <v xml:space="preserve">15088 Val do Dubra </v>
          </cell>
        </row>
        <row r="92">
          <cell r="B92" t="str">
            <v xml:space="preserve">15087 Valdoviño </v>
          </cell>
        </row>
        <row r="93">
          <cell r="B93" t="str">
            <v xml:space="preserve">15089 Vedra </v>
          </cell>
        </row>
        <row r="94">
          <cell r="B94" t="str">
            <v xml:space="preserve">15091 Vilarmaior </v>
          </cell>
        </row>
        <row r="95">
          <cell r="B95" t="str">
            <v xml:space="preserve">15090 Vilasantar </v>
          </cell>
        </row>
        <row r="96">
          <cell r="B96" t="str">
            <v xml:space="preserve">15092 Vimianzo </v>
          </cell>
        </row>
        <row r="97">
          <cell r="B97" t="str">
            <v xml:space="preserve">15093 Zas </v>
          </cell>
        </row>
        <row r="98">
          <cell r="B98" t="str">
            <v xml:space="preserve">27001 Abadín </v>
          </cell>
        </row>
        <row r="99">
          <cell r="B99" t="str">
            <v xml:space="preserve">27002 Alfoz </v>
          </cell>
        </row>
        <row r="100">
          <cell r="B100" t="str">
            <v xml:space="preserve">27003 Antas de Ulla </v>
          </cell>
        </row>
        <row r="101">
          <cell r="B101" t="str">
            <v xml:space="preserve">27004 Baleira </v>
          </cell>
        </row>
        <row r="102">
          <cell r="B102" t="str">
            <v xml:space="preserve">27901 Baralla </v>
          </cell>
        </row>
        <row r="103">
          <cell r="B103" t="str">
            <v xml:space="preserve">27005 Barreiros </v>
          </cell>
        </row>
        <row r="104">
          <cell r="B104" t="str">
            <v xml:space="preserve">27006 Becerreá </v>
          </cell>
        </row>
        <row r="105">
          <cell r="B105" t="str">
            <v xml:space="preserve">27007 Begonte </v>
          </cell>
        </row>
        <row r="106">
          <cell r="B106" t="str">
            <v xml:space="preserve">27008 Bóveda </v>
          </cell>
        </row>
        <row r="107">
          <cell r="B107" t="str">
            <v xml:space="preserve">27902 Burela </v>
          </cell>
        </row>
        <row r="108">
          <cell r="B108" t="str">
            <v xml:space="preserve">27009 Carballedo </v>
          </cell>
        </row>
        <row r="109">
          <cell r="B109" t="str">
            <v xml:space="preserve">27010 Castro de Rei </v>
          </cell>
        </row>
        <row r="110">
          <cell r="B110" t="str">
            <v xml:space="preserve">27011 Castroverde </v>
          </cell>
        </row>
        <row r="111">
          <cell r="B111" t="str">
            <v xml:space="preserve">27012 Cervantes </v>
          </cell>
        </row>
        <row r="112">
          <cell r="B112" t="str">
            <v xml:space="preserve">27013 Cervo </v>
          </cell>
        </row>
        <row r="113">
          <cell r="B113" t="str">
            <v xml:space="preserve">27016 Chantada </v>
          </cell>
        </row>
        <row r="114">
          <cell r="B114" t="str">
            <v xml:space="preserve">27014 Corgo, O </v>
          </cell>
        </row>
        <row r="115">
          <cell r="B115" t="str">
            <v xml:space="preserve">27015 Cospeito </v>
          </cell>
        </row>
        <row r="116">
          <cell r="B116" t="str">
            <v xml:space="preserve">27017 Folgoso do Courel </v>
          </cell>
        </row>
        <row r="117">
          <cell r="B117" t="str">
            <v xml:space="preserve">27018 Fonsagrada, A </v>
          </cell>
        </row>
        <row r="118">
          <cell r="B118" t="str">
            <v xml:space="preserve">27019 Foz </v>
          </cell>
        </row>
        <row r="119">
          <cell r="B119" t="str">
            <v xml:space="preserve">27020 Friol </v>
          </cell>
        </row>
        <row r="120">
          <cell r="B120" t="str">
            <v xml:space="preserve">27022 Guitiriz </v>
          </cell>
        </row>
        <row r="121">
          <cell r="B121" t="str">
            <v xml:space="preserve">27023 Guntín </v>
          </cell>
        </row>
        <row r="122">
          <cell r="B122" t="str">
            <v xml:space="preserve">27024 Incio, O </v>
          </cell>
        </row>
        <row r="123">
          <cell r="B123" t="str">
            <v xml:space="preserve">27026 Láncara </v>
          </cell>
        </row>
        <row r="124">
          <cell r="B124" t="str">
            <v xml:space="preserve">27027 Lourenzá </v>
          </cell>
        </row>
        <row r="125">
          <cell r="B125" t="str">
            <v xml:space="preserve">27028 Lugo </v>
          </cell>
        </row>
        <row r="126">
          <cell r="B126" t="str">
            <v xml:space="preserve">27029 Meira </v>
          </cell>
        </row>
        <row r="127">
          <cell r="B127" t="str">
            <v xml:space="preserve">27030 Mondoñedo </v>
          </cell>
        </row>
        <row r="128">
          <cell r="B128" t="str">
            <v xml:space="preserve">27031 Monforte de Lemos </v>
          </cell>
        </row>
        <row r="129">
          <cell r="B129" t="str">
            <v xml:space="preserve">27032 Monterroso </v>
          </cell>
        </row>
        <row r="130">
          <cell r="B130" t="str">
            <v xml:space="preserve">27033 Muras </v>
          </cell>
        </row>
        <row r="131">
          <cell r="B131" t="str">
            <v xml:space="preserve">27034 Navia de Suarna </v>
          </cell>
        </row>
        <row r="132">
          <cell r="B132" t="str">
            <v xml:space="preserve">27035 Negueira de Muñiz </v>
          </cell>
        </row>
        <row r="133">
          <cell r="B133" t="str">
            <v xml:space="preserve">27037 Nogais, As </v>
          </cell>
        </row>
        <row r="134">
          <cell r="B134" t="str">
            <v xml:space="preserve">27038 Ourol </v>
          </cell>
        </row>
        <row r="135">
          <cell r="B135" t="str">
            <v xml:space="preserve">27039 Outeiro de Rei </v>
          </cell>
        </row>
        <row r="136">
          <cell r="B136" t="str">
            <v xml:space="preserve">27040 Palas de Rei </v>
          </cell>
        </row>
        <row r="137">
          <cell r="B137" t="str">
            <v xml:space="preserve">27041 Pantón </v>
          </cell>
        </row>
        <row r="138">
          <cell r="B138" t="str">
            <v xml:space="preserve">27042 Paradela </v>
          </cell>
        </row>
        <row r="139">
          <cell r="B139" t="str">
            <v xml:space="preserve">27043 Páramo, O </v>
          </cell>
        </row>
        <row r="140">
          <cell r="B140" t="str">
            <v xml:space="preserve">27044 Pastoriza, A </v>
          </cell>
        </row>
        <row r="141">
          <cell r="B141" t="str">
            <v xml:space="preserve">27045 Pedrafita do Cebreiro </v>
          </cell>
        </row>
        <row r="142">
          <cell r="B142" t="str">
            <v xml:space="preserve">27047 Pobra do Brollón, A </v>
          </cell>
        </row>
        <row r="143">
          <cell r="B143" t="str">
            <v xml:space="preserve">27046 Pol </v>
          </cell>
        </row>
        <row r="144">
          <cell r="B144" t="str">
            <v xml:space="preserve">27048 Pontenova, A </v>
          </cell>
        </row>
        <row r="145">
          <cell r="B145" t="str">
            <v xml:space="preserve">27049 Portomarín </v>
          </cell>
        </row>
        <row r="146">
          <cell r="B146" t="str">
            <v xml:space="preserve">27050 Quiroga </v>
          </cell>
        </row>
        <row r="147">
          <cell r="B147" t="str">
            <v xml:space="preserve">27056 Rábade </v>
          </cell>
        </row>
        <row r="148">
          <cell r="B148" t="str">
            <v xml:space="preserve">27051 Ribadeo </v>
          </cell>
        </row>
        <row r="149">
          <cell r="B149" t="str">
            <v xml:space="preserve">27052 Ribas de Sil </v>
          </cell>
        </row>
        <row r="150">
          <cell r="B150" t="str">
            <v xml:space="preserve">27053 Ribeira de Piquín </v>
          </cell>
        </row>
        <row r="151">
          <cell r="B151" t="str">
            <v xml:space="preserve">27054 Riotorto </v>
          </cell>
        </row>
        <row r="152">
          <cell r="B152" t="str">
            <v xml:space="preserve">27055 Samos </v>
          </cell>
        </row>
        <row r="153">
          <cell r="B153" t="str">
            <v xml:space="preserve">27057 Sarria </v>
          </cell>
        </row>
        <row r="154">
          <cell r="B154" t="str">
            <v xml:space="preserve">27058 Saviñao, O </v>
          </cell>
        </row>
        <row r="155">
          <cell r="B155" t="str">
            <v xml:space="preserve">27059 Sober </v>
          </cell>
        </row>
        <row r="156">
          <cell r="B156" t="str">
            <v xml:space="preserve">27060 Taboada </v>
          </cell>
        </row>
        <row r="157">
          <cell r="B157" t="str">
            <v xml:space="preserve">27061 Trabada </v>
          </cell>
        </row>
        <row r="158">
          <cell r="B158" t="str">
            <v xml:space="preserve">27062 Triacastela </v>
          </cell>
        </row>
        <row r="159">
          <cell r="B159" t="str">
            <v xml:space="preserve">27063 Valadouro, O </v>
          </cell>
        </row>
        <row r="160">
          <cell r="B160" t="str">
            <v xml:space="preserve">27064 Vicedo, O </v>
          </cell>
        </row>
        <row r="161">
          <cell r="B161" t="str">
            <v xml:space="preserve">27065 Vilalba </v>
          </cell>
        </row>
        <row r="162">
          <cell r="B162" t="str">
            <v xml:space="preserve">27066 Viveiro </v>
          </cell>
        </row>
        <row r="163">
          <cell r="B163" t="str">
            <v xml:space="preserve">27021 Xermade </v>
          </cell>
        </row>
        <row r="164">
          <cell r="B164" t="str">
            <v xml:space="preserve">27025 Xove </v>
          </cell>
        </row>
        <row r="165">
          <cell r="B165" t="str">
            <v xml:space="preserve">32001 Allariz </v>
          </cell>
        </row>
        <row r="166">
          <cell r="B166" t="str">
            <v xml:space="preserve">32002 Amoeiro </v>
          </cell>
        </row>
        <row r="167">
          <cell r="B167" t="str">
            <v xml:space="preserve">32003 Arnoia, A </v>
          </cell>
        </row>
        <row r="168">
          <cell r="B168" t="str">
            <v xml:space="preserve">32004 Avión </v>
          </cell>
        </row>
        <row r="169">
          <cell r="B169" t="str">
            <v xml:space="preserve">32005 Baltar </v>
          </cell>
        </row>
        <row r="170">
          <cell r="B170" t="str">
            <v xml:space="preserve">32006 Bande </v>
          </cell>
        </row>
        <row r="171">
          <cell r="B171" t="str">
            <v xml:space="preserve">32007 Baños de Molgas </v>
          </cell>
        </row>
        <row r="172">
          <cell r="B172" t="str">
            <v xml:space="preserve">32008 Barbadás </v>
          </cell>
        </row>
        <row r="173">
          <cell r="B173" t="str">
            <v xml:space="preserve">32009 Barco de Valdeorras, O </v>
          </cell>
        </row>
        <row r="174">
          <cell r="B174" t="str">
            <v xml:space="preserve">32010 Beade </v>
          </cell>
        </row>
        <row r="175">
          <cell r="B175" t="str">
            <v xml:space="preserve">32011 Beariz </v>
          </cell>
        </row>
        <row r="176">
          <cell r="B176" t="str">
            <v xml:space="preserve">32012 Blancos, Os </v>
          </cell>
        </row>
        <row r="177">
          <cell r="B177" t="str">
            <v xml:space="preserve">32013 Boborás </v>
          </cell>
        </row>
        <row r="178">
          <cell r="B178" t="str">
            <v xml:space="preserve">32014 Bola, A </v>
          </cell>
        </row>
        <row r="179">
          <cell r="B179" t="str">
            <v xml:space="preserve">32015 Bolo, O </v>
          </cell>
        </row>
        <row r="180">
          <cell r="B180" t="str">
            <v xml:space="preserve">32016 Calvos de Randín </v>
          </cell>
        </row>
        <row r="181">
          <cell r="B181" t="str">
            <v xml:space="preserve">32018 Carballeda de Avia </v>
          </cell>
        </row>
        <row r="182">
          <cell r="B182" t="str">
            <v xml:space="preserve">32017 Carballeda de Valdeorras </v>
          </cell>
        </row>
        <row r="183">
          <cell r="B183" t="str">
            <v xml:space="preserve">32019 Carballiño, O </v>
          </cell>
        </row>
        <row r="184">
          <cell r="B184" t="str">
            <v xml:space="preserve">32020 Cartelle </v>
          </cell>
        </row>
        <row r="185">
          <cell r="B185" t="str">
            <v xml:space="preserve">32022 Castrelo de Miño </v>
          </cell>
        </row>
        <row r="186">
          <cell r="B186" t="str">
            <v xml:space="preserve">32021 Castrelo do Val </v>
          </cell>
        </row>
        <row r="187">
          <cell r="B187" t="str">
            <v xml:space="preserve">32023 Castro Caldelas </v>
          </cell>
        </row>
        <row r="188">
          <cell r="B188" t="str">
            <v xml:space="preserve">32024 Celanova </v>
          </cell>
        </row>
        <row r="189">
          <cell r="B189" t="str">
            <v xml:space="preserve">32025 Cenlle </v>
          </cell>
        </row>
        <row r="190">
          <cell r="B190" t="str">
            <v xml:space="preserve">32029 Chandrexa de Queixa </v>
          </cell>
        </row>
        <row r="191">
          <cell r="B191" t="str">
            <v xml:space="preserve">32026 Coles </v>
          </cell>
        </row>
        <row r="192">
          <cell r="B192" t="str">
            <v xml:space="preserve">32027 Cortegada </v>
          </cell>
        </row>
        <row r="193">
          <cell r="B193" t="str">
            <v xml:space="preserve">32028 Cualedro </v>
          </cell>
        </row>
        <row r="194">
          <cell r="B194" t="str">
            <v xml:space="preserve">32030 Entrimo </v>
          </cell>
        </row>
        <row r="195">
          <cell r="B195" t="str">
            <v xml:space="preserve">32031 Esgos </v>
          </cell>
        </row>
        <row r="196">
          <cell r="B196" t="str">
            <v xml:space="preserve">32033 Gomesende </v>
          </cell>
        </row>
        <row r="197">
          <cell r="B197" t="str">
            <v xml:space="preserve">32034 Gudiña, A </v>
          </cell>
        </row>
        <row r="198">
          <cell r="B198" t="str">
            <v xml:space="preserve">32035 Irixo, O </v>
          </cell>
        </row>
        <row r="199">
          <cell r="B199" t="str">
            <v xml:space="preserve">32038 Larouco </v>
          </cell>
        </row>
        <row r="200">
          <cell r="B200" t="str">
            <v xml:space="preserve">32039 Laza </v>
          </cell>
        </row>
        <row r="201">
          <cell r="B201" t="str">
            <v xml:space="preserve">32040 Leiro </v>
          </cell>
        </row>
        <row r="202">
          <cell r="B202" t="str">
            <v xml:space="preserve">32041 Lobeira </v>
          </cell>
        </row>
        <row r="203">
          <cell r="B203" t="str">
            <v xml:space="preserve">32042 Lobios </v>
          </cell>
        </row>
        <row r="204">
          <cell r="B204" t="str">
            <v xml:space="preserve">32043 Maceda </v>
          </cell>
        </row>
        <row r="205">
          <cell r="B205" t="str">
            <v xml:space="preserve">32044 Manzaneda </v>
          </cell>
        </row>
        <row r="206">
          <cell r="B206" t="str">
            <v xml:space="preserve">32045 Maside </v>
          </cell>
        </row>
        <row r="207">
          <cell r="B207" t="str">
            <v xml:space="preserve">32046 Melón </v>
          </cell>
        </row>
        <row r="208">
          <cell r="B208" t="str">
            <v xml:space="preserve">32047 Merca, A </v>
          </cell>
        </row>
        <row r="209">
          <cell r="B209" t="str">
            <v xml:space="preserve">32048 Mezquita, A </v>
          </cell>
        </row>
        <row r="210">
          <cell r="B210" t="str">
            <v xml:space="preserve">32049 Montederramo </v>
          </cell>
        </row>
        <row r="211">
          <cell r="B211" t="str">
            <v xml:space="preserve">32050 Monterrei </v>
          </cell>
        </row>
        <row r="212">
          <cell r="B212" t="str">
            <v xml:space="preserve">32051 Muíños </v>
          </cell>
        </row>
        <row r="213">
          <cell r="B213" t="str">
            <v xml:space="preserve">32052 Nogueira de Ramuín </v>
          </cell>
        </row>
        <row r="214">
          <cell r="B214" t="str">
            <v xml:space="preserve">32053 Oímbra </v>
          </cell>
        </row>
        <row r="215">
          <cell r="B215" t="str">
            <v xml:space="preserve">32054 Ourense </v>
          </cell>
        </row>
        <row r="216">
          <cell r="B216" t="str">
            <v xml:space="preserve">32055 Paderne de Allariz </v>
          </cell>
        </row>
        <row r="217">
          <cell r="B217" t="str">
            <v xml:space="preserve">32056 Padrenda </v>
          </cell>
        </row>
        <row r="218">
          <cell r="B218" t="str">
            <v xml:space="preserve">32057 Parada de Sil </v>
          </cell>
        </row>
        <row r="219">
          <cell r="B219" t="str">
            <v xml:space="preserve">32058 Pereiro de Aguiar </v>
          </cell>
        </row>
        <row r="220">
          <cell r="B220" t="str">
            <v xml:space="preserve">32059 Peroxa, A </v>
          </cell>
        </row>
        <row r="221">
          <cell r="B221" t="str">
            <v xml:space="preserve">32060 Petín </v>
          </cell>
        </row>
        <row r="222">
          <cell r="B222" t="str">
            <v xml:space="preserve">32061 Piñor </v>
          </cell>
        </row>
        <row r="223">
          <cell r="B223" t="str">
            <v xml:space="preserve">32063 Pobra de Trives, A </v>
          </cell>
        </row>
        <row r="224">
          <cell r="B224" t="str">
            <v xml:space="preserve">32064 Pontedeva </v>
          </cell>
        </row>
        <row r="225">
          <cell r="B225" t="str">
            <v xml:space="preserve">32062 Porqueira </v>
          </cell>
        </row>
        <row r="226">
          <cell r="B226" t="str">
            <v xml:space="preserve">32065 Punxín </v>
          </cell>
        </row>
        <row r="227">
          <cell r="B227" t="str">
            <v xml:space="preserve">32066 Quintela de Leirado </v>
          </cell>
        </row>
        <row r="228">
          <cell r="B228" t="str">
            <v xml:space="preserve">32067 Rairiz de Veiga </v>
          </cell>
        </row>
        <row r="229">
          <cell r="B229" t="str">
            <v xml:space="preserve">32068 Ramirás </v>
          </cell>
        </row>
        <row r="230">
          <cell r="B230" t="str">
            <v xml:space="preserve">32069 Ribadavia </v>
          </cell>
        </row>
        <row r="231">
          <cell r="B231" t="str">
            <v xml:space="preserve">32071 Riós </v>
          </cell>
        </row>
        <row r="232">
          <cell r="B232" t="str">
            <v xml:space="preserve">32072 Rúa, A </v>
          </cell>
        </row>
        <row r="233">
          <cell r="B233" t="str">
            <v xml:space="preserve">32073 Rubiá </v>
          </cell>
        </row>
        <row r="234">
          <cell r="B234" t="str">
            <v xml:space="preserve">32074 San Amaro </v>
          </cell>
        </row>
        <row r="235">
          <cell r="B235" t="str">
            <v xml:space="preserve">32075 San Cibrao das Viñas </v>
          </cell>
        </row>
        <row r="236">
          <cell r="B236" t="str">
            <v xml:space="preserve">32076 San Cristovo de Cea </v>
          </cell>
        </row>
        <row r="237">
          <cell r="B237" t="str">
            <v xml:space="preserve">32070 San Xoán de Río </v>
          </cell>
        </row>
        <row r="238">
          <cell r="B238" t="str">
            <v xml:space="preserve">32077 Sandiás </v>
          </cell>
        </row>
        <row r="239">
          <cell r="B239" t="str">
            <v xml:space="preserve">32078 Sarreaus </v>
          </cell>
        </row>
        <row r="240">
          <cell r="B240" t="str">
            <v xml:space="preserve">32079 Taboadela </v>
          </cell>
        </row>
        <row r="241">
          <cell r="B241" t="str">
            <v xml:space="preserve">32080 Teixeira, A </v>
          </cell>
        </row>
        <row r="242">
          <cell r="B242" t="str">
            <v xml:space="preserve">32081 Toén </v>
          </cell>
        </row>
        <row r="243">
          <cell r="B243" t="str">
            <v xml:space="preserve">32082 Trasmiras </v>
          </cell>
        </row>
        <row r="244">
          <cell r="B244" t="str">
            <v xml:space="preserve">32083 Veiga, A </v>
          </cell>
        </row>
        <row r="245">
          <cell r="B245" t="str">
            <v xml:space="preserve">32084 Verea </v>
          </cell>
        </row>
        <row r="246">
          <cell r="B246" t="str">
            <v xml:space="preserve">32085 Verín </v>
          </cell>
        </row>
        <row r="247">
          <cell r="B247" t="str">
            <v xml:space="preserve">32086 Viana do Bolo </v>
          </cell>
        </row>
        <row r="248">
          <cell r="B248" t="str">
            <v xml:space="preserve">32087 Vilamarín </v>
          </cell>
        </row>
        <row r="249">
          <cell r="B249" t="str">
            <v xml:space="preserve">32088 Vilamartín de Valdeorras </v>
          </cell>
        </row>
        <row r="250">
          <cell r="B250" t="str">
            <v xml:space="preserve">32089 Vilar de Barrio </v>
          </cell>
        </row>
        <row r="251">
          <cell r="B251" t="str">
            <v xml:space="preserve">32090 Vilar de Santos </v>
          </cell>
        </row>
        <row r="252">
          <cell r="B252" t="str">
            <v xml:space="preserve">32091 Vilardevós </v>
          </cell>
        </row>
        <row r="253">
          <cell r="B253" t="str">
            <v xml:space="preserve">32092 Vilariño de Conso </v>
          </cell>
        </row>
        <row r="254">
          <cell r="B254" t="str">
            <v xml:space="preserve">32032 Xinzo de Limia </v>
          </cell>
        </row>
        <row r="255">
          <cell r="B255" t="str">
            <v xml:space="preserve">32036 Xunqueira de Ambía </v>
          </cell>
        </row>
        <row r="256">
          <cell r="B256" t="str">
            <v xml:space="preserve">32037 Xunqueira de Espadanedo </v>
          </cell>
        </row>
        <row r="257">
          <cell r="B257" t="str">
            <v xml:space="preserve">36020 Agolada </v>
          </cell>
        </row>
        <row r="258">
          <cell r="B258" t="str">
            <v xml:space="preserve">36001 Arbo </v>
          </cell>
        </row>
        <row r="259">
          <cell r="B259" t="str">
            <v xml:space="preserve">36003 Baiona </v>
          </cell>
        </row>
        <row r="260">
          <cell r="B260" t="str">
            <v xml:space="preserve">36002 Barro </v>
          </cell>
        </row>
        <row r="261">
          <cell r="B261" t="str">
            <v xml:space="preserve">36004 Bueu </v>
          </cell>
        </row>
        <row r="262">
          <cell r="B262" t="str">
            <v xml:space="preserve">36005 Caldas de Reis </v>
          </cell>
        </row>
        <row r="263">
          <cell r="B263" t="str">
            <v xml:space="preserve">36006 Cambados </v>
          </cell>
        </row>
        <row r="264">
          <cell r="B264" t="str">
            <v xml:space="preserve">36007 Campo Lameiro </v>
          </cell>
        </row>
        <row r="265">
          <cell r="B265" t="str">
            <v xml:space="preserve">36008 Cangas </v>
          </cell>
        </row>
        <row r="266">
          <cell r="B266" t="str">
            <v xml:space="preserve">36009 Cañiza, A </v>
          </cell>
        </row>
        <row r="267">
          <cell r="B267" t="str">
            <v xml:space="preserve">36010 Catoira </v>
          </cell>
        </row>
        <row r="268">
          <cell r="B268" t="str">
            <v xml:space="preserve">36011 Cerdedo </v>
          </cell>
        </row>
        <row r="269">
          <cell r="B269" t="str">
            <v xml:space="preserve">36012 Cotobade </v>
          </cell>
        </row>
        <row r="270">
          <cell r="B270" t="str">
            <v xml:space="preserve">36013 Covelo </v>
          </cell>
        </row>
        <row r="271">
          <cell r="B271" t="str">
            <v xml:space="preserve">36014 Crecente </v>
          </cell>
        </row>
        <row r="272">
          <cell r="B272" t="str">
            <v xml:space="preserve">36015 Cuntis </v>
          </cell>
        </row>
        <row r="273">
          <cell r="B273" t="str">
            <v xml:space="preserve">36016 Dozón </v>
          </cell>
        </row>
        <row r="274">
          <cell r="B274" t="str">
            <v xml:space="preserve">36017 Estrada, A </v>
          </cell>
        </row>
        <row r="275">
          <cell r="B275" t="str">
            <v xml:space="preserve">36018 Forcarei </v>
          </cell>
        </row>
        <row r="276">
          <cell r="B276" t="str">
            <v xml:space="preserve">36019 Fornelos de Montes </v>
          </cell>
        </row>
        <row r="277">
          <cell r="B277" t="str">
            <v xml:space="preserve">36021 Gondomar </v>
          </cell>
        </row>
        <row r="278">
          <cell r="B278" t="str">
            <v xml:space="preserve">36022 Grove, O </v>
          </cell>
        </row>
        <row r="279">
          <cell r="B279" t="str">
            <v xml:space="preserve">36023 Guarda, A </v>
          </cell>
        </row>
        <row r="280">
          <cell r="B280" t="str">
            <v xml:space="preserve">36901 Illa de Arousa, A </v>
          </cell>
        </row>
        <row r="281">
          <cell r="B281" t="str">
            <v xml:space="preserve">36024 Lalín </v>
          </cell>
        </row>
        <row r="282">
          <cell r="B282" t="str">
            <v xml:space="preserve">36025 Lama, A </v>
          </cell>
        </row>
        <row r="283">
          <cell r="B283" t="str">
            <v xml:space="preserve">36026 Marín </v>
          </cell>
        </row>
        <row r="284">
          <cell r="B284" t="str">
            <v xml:space="preserve">36027 Meaño </v>
          </cell>
        </row>
        <row r="285">
          <cell r="B285" t="str">
            <v xml:space="preserve">36028 Meis </v>
          </cell>
        </row>
        <row r="286">
          <cell r="B286" t="str">
            <v xml:space="preserve">36029 Moaña </v>
          </cell>
        </row>
        <row r="287">
          <cell r="B287" t="str">
            <v xml:space="preserve">36030 Mondariz </v>
          </cell>
        </row>
        <row r="288">
          <cell r="B288" t="str">
            <v xml:space="preserve">36031 Mondariz-Balneario </v>
          </cell>
        </row>
        <row r="289">
          <cell r="B289" t="str">
            <v xml:space="preserve">36032 Moraña </v>
          </cell>
        </row>
        <row r="290">
          <cell r="B290" t="str">
            <v xml:space="preserve">36033 Mos </v>
          </cell>
        </row>
        <row r="291">
          <cell r="B291" t="str">
            <v xml:space="preserve">36034 Neves, As </v>
          </cell>
        </row>
        <row r="292">
          <cell r="B292" t="str">
            <v xml:space="preserve">36035 Nigrán </v>
          </cell>
        </row>
        <row r="293">
          <cell r="B293" t="str">
            <v xml:space="preserve">36036 Oia </v>
          </cell>
        </row>
        <row r="294">
          <cell r="B294" t="str">
            <v xml:space="preserve">36037 Pazos de Borbén </v>
          </cell>
        </row>
        <row r="295">
          <cell r="B295" t="str">
            <v xml:space="preserve">36041 Poio </v>
          </cell>
        </row>
        <row r="296">
          <cell r="B296" t="str">
            <v xml:space="preserve">36043 Ponte Caldelas </v>
          </cell>
        </row>
        <row r="297">
          <cell r="B297" t="str">
            <v xml:space="preserve">36042 Ponteareas </v>
          </cell>
        </row>
        <row r="298">
          <cell r="B298" t="str">
            <v xml:space="preserve">36044 Pontecesures </v>
          </cell>
        </row>
        <row r="299">
          <cell r="B299" t="str">
            <v xml:space="preserve">36038 Pontevedra </v>
          </cell>
        </row>
        <row r="300">
          <cell r="B300" t="str">
            <v xml:space="preserve">36039 Porriño, O </v>
          </cell>
        </row>
        <row r="301">
          <cell r="B301" t="str">
            <v xml:space="preserve">36040 Portas </v>
          </cell>
        </row>
        <row r="302">
          <cell r="B302" t="str">
            <v xml:space="preserve">36045 Redondela </v>
          </cell>
        </row>
        <row r="303">
          <cell r="B303" t="str">
            <v xml:space="preserve">36046 Ribadumia </v>
          </cell>
        </row>
        <row r="304">
          <cell r="B304" t="str">
            <v xml:space="preserve">36047 Rodeiro </v>
          </cell>
        </row>
        <row r="305">
          <cell r="B305" t="str">
            <v xml:space="preserve">36048 Rosal, O </v>
          </cell>
        </row>
        <row r="306">
          <cell r="B306" t="str">
            <v xml:space="preserve">36049 Salceda de Caselas </v>
          </cell>
        </row>
        <row r="307">
          <cell r="B307" t="str">
            <v xml:space="preserve">36050 Salvaterra de Miño </v>
          </cell>
        </row>
        <row r="308">
          <cell r="B308" t="str">
            <v xml:space="preserve">36051 Sanxenxo </v>
          </cell>
        </row>
        <row r="309">
          <cell r="B309" t="str">
            <v xml:space="preserve">36052 Silleda </v>
          </cell>
        </row>
        <row r="310">
          <cell r="B310" t="str">
            <v xml:space="preserve">36053 Soutomaior </v>
          </cell>
        </row>
        <row r="311">
          <cell r="B311" t="str">
            <v xml:space="preserve">36054 Tomiño </v>
          </cell>
        </row>
        <row r="312">
          <cell r="B312" t="str">
            <v xml:space="preserve">36055 Tui </v>
          </cell>
        </row>
        <row r="313">
          <cell r="B313" t="str">
            <v xml:space="preserve">36056 Valga </v>
          </cell>
        </row>
        <row r="314">
          <cell r="B314" t="str">
            <v xml:space="preserve">36057 Vigo </v>
          </cell>
        </row>
        <row r="315">
          <cell r="B315" t="str">
            <v xml:space="preserve">36059 Vila de Cruces </v>
          </cell>
        </row>
        <row r="316">
          <cell r="B316" t="str">
            <v xml:space="preserve">36058 Vilaboa </v>
          </cell>
        </row>
        <row r="317">
          <cell r="B317" t="str">
            <v xml:space="preserve">36060 Vilagarcía de Arousa </v>
          </cell>
        </row>
        <row r="318">
          <cell r="B318" t="str">
            <v xml:space="preserve">36061 Vilanova de Arousa </v>
          </cell>
        </row>
      </sheetData>
      <sheetData sheetId="5" refreshError="1"/>
      <sheetData sheetId="6" refreshError="1"/>
      <sheetData sheetId="7" refreshError="1"/>
      <sheetData sheetId="8" refreshError="1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8:F26"/>
  <sheetViews>
    <sheetView tabSelected="1" workbookViewId="0">
      <selection activeCell="C31" sqref="C31"/>
    </sheetView>
  </sheetViews>
  <sheetFormatPr baseColWidth="10" defaultRowHeight="17.25" customHeight="1" x14ac:dyDescent="0.25"/>
  <cols>
    <col min="1" max="1" width="2.85546875" style="2" customWidth="1"/>
    <col min="2" max="2" width="11.42578125" style="2"/>
    <col min="3" max="3" width="36.42578125" style="2" customWidth="1"/>
    <col min="4" max="4" width="13.7109375" style="2" customWidth="1"/>
    <col min="5" max="16384" width="11.42578125" style="2"/>
  </cols>
  <sheetData>
    <row r="8" spans="2:6" ht="17.25" customHeight="1" thickBot="1" x14ac:dyDescent="0.3">
      <c r="B8" s="61" t="s">
        <v>431</v>
      </c>
      <c r="C8" s="62"/>
      <c r="D8" s="62"/>
      <c r="E8" s="62"/>
      <c r="F8" s="63"/>
    </row>
    <row r="9" spans="2:6" ht="17.25" customHeight="1" x14ac:dyDescent="0.25">
      <c r="B9" s="13" t="s">
        <v>492</v>
      </c>
    </row>
    <row r="12" spans="2:6" ht="17.25" customHeight="1" x14ac:dyDescent="0.25">
      <c r="B12" s="50" t="s">
        <v>852</v>
      </c>
    </row>
    <row r="13" spans="2:6" ht="17.25" customHeight="1" x14ac:dyDescent="0.25">
      <c r="B13" s="50" t="s">
        <v>482</v>
      </c>
    </row>
    <row r="14" spans="2:6" ht="17.25" customHeight="1" x14ac:dyDescent="0.25">
      <c r="B14" s="50" t="s">
        <v>483</v>
      </c>
    </row>
    <row r="15" spans="2:6" ht="17.25" customHeight="1" x14ac:dyDescent="0.25">
      <c r="B15" s="50" t="s">
        <v>840</v>
      </c>
    </row>
    <row r="16" spans="2:6" ht="17.25" customHeight="1" x14ac:dyDescent="0.25">
      <c r="B16" s="50" t="s">
        <v>853</v>
      </c>
    </row>
    <row r="17" spans="2:2" ht="17.25" customHeight="1" x14ac:dyDescent="0.25">
      <c r="B17" s="50" t="s">
        <v>854</v>
      </c>
    </row>
    <row r="18" spans="2:2" ht="17.25" customHeight="1" x14ac:dyDescent="0.25">
      <c r="B18" s="50" t="s">
        <v>486</v>
      </c>
    </row>
    <row r="19" spans="2:2" ht="17.25" customHeight="1" x14ac:dyDescent="0.25">
      <c r="B19" s="50" t="s">
        <v>485</v>
      </c>
    </row>
    <row r="20" spans="2:2" ht="17.25" customHeight="1" x14ac:dyDescent="0.25">
      <c r="B20" s="50" t="s">
        <v>841</v>
      </c>
    </row>
    <row r="21" spans="2:2" ht="17.25" customHeight="1" x14ac:dyDescent="0.25">
      <c r="B21" s="50" t="s">
        <v>857</v>
      </c>
    </row>
    <row r="22" spans="2:2" ht="17.25" customHeight="1" x14ac:dyDescent="0.25">
      <c r="B22" s="50" t="s">
        <v>855</v>
      </c>
    </row>
    <row r="23" spans="2:2" ht="17.25" customHeight="1" x14ac:dyDescent="0.25">
      <c r="B23" s="23" t="s">
        <v>490</v>
      </c>
    </row>
    <row r="24" spans="2:2" ht="17.25" customHeight="1" x14ac:dyDescent="0.25">
      <c r="B24" s="23" t="s">
        <v>491</v>
      </c>
    </row>
    <row r="25" spans="2:2" ht="17.25" customHeight="1" x14ac:dyDescent="0.25">
      <c r="B25" s="23" t="s">
        <v>842</v>
      </c>
    </row>
    <row r="26" spans="2:2" ht="17.25" customHeight="1" x14ac:dyDescent="0.25">
      <c r="B26" s="23" t="s">
        <v>856</v>
      </c>
    </row>
  </sheetData>
  <hyperlinks>
    <hyperlink ref="B12" location="I!A1" display="I. Produto interior bruto e produto interior bruto por habitante. Galicia e provincias"/>
    <hyperlink ref="B13" location="II.1!A1" display="II.1 Valor engadido bruto a 12 ramas de actividade. Galicia e provincias. Ano 2010"/>
    <hyperlink ref="B17" location="III!A1" display="III. Produto interior bruto e produto interior bruto por habitante. Comarcas. Anos 2010, 2012 e 2014"/>
    <hyperlink ref="B18" location="IV.1!A1" display="IV.1 Valor engadido bruto a 12 ramas de actividade. Comarcas. Ano 2010"/>
    <hyperlink ref="B22" location="V!A1" display="V. Produto interior bruto e produto interior bruto por habitante. Concellos. Anos 2010, 2012 e 2014"/>
    <hyperlink ref="B14" location="II.2!A1" display="II.2 Valor engadido bruto a 12 ramas de actividade. Galicia e provincias. Ano 2012"/>
    <hyperlink ref="B19" location="IV.2!A1" display="IV.2 Valor engadido bruto a 12 ramas de actividade. Comarcas. Ano 2012"/>
    <hyperlink ref="B23" location="VI.1!A1" display="VI.1 Valor engadido bruto a 4 ramas de actividade. Concellos de máis de 20.000 habitantes. Ano 2010"/>
    <hyperlink ref="B24" location="VI.2!A1" display="VI.2 Valor engadido bruto a 4 ramas de actividade. Concellos de máis de 20.000 habitantes. Ano 2012"/>
    <hyperlink ref="B15" location="II.3!A1" display="II.3 Valor engadido bruto a 12 ramas de actividade. Galicia e provincias. Ano 2014"/>
    <hyperlink ref="B20" location="IV.3!A1" display="IV.3 Valor engadido bruto a 12 ramas de actividade. Comarcas. Ano 2014"/>
    <hyperlink ref="B25" location="VI.3!A1" display="VI.3 Valor engadido bruto a 4 ramas de actividade. Concellos de máis de 20.000 habitantes. Ano 2014"/>
    <hyperlink ref="B16" location="II.4!A1" display="II.4 Valor engadido bruto a 12 ramas de actividade. Galicia e provincias. Ano 2016"/>
    <hyperlink ref="B21" location="IV.4!A1" display="IV.4 Valor engadido bruto a 12 ramas de actividade. Comarcas. Ano 2016"/>
    <hyperlink ref="B26" location="VI.4!A1" display="VI.4 Valor engadido bruto a 4 ramas de actividade. Concellos de máis de 20.000 habitantes. Ano 2016"/>
  </hyperlink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181" r:id="rId4">
          <objectPr defaultSize="0" autoPict="0" r:id="rId5">
            <anchor moveWithCells="1">
              <from>
                <xdr:col>1</xdr:col>
                <xdr:colOff>247650</xdr:colOff>
                <xdr:row>0</xdr:row>
                <xdr:rowOff>104775</xdr:rowOff>
              </from>
              <to>
                <xdr:col>2</xdr:col>
                <xdr:colOff>2409825</xdr:colOff>
                <xdr:row>4</xdr:row>
                <xdr:rowOff>152400</xdr:rowOff>
              </to>
            </anchor>
          </objectPr>
        </oleObject>
      </mc:Choice>
      <mc:Fallback>
        <oleObject progId="MSPhotoEd.3" shapeId="1181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workbookViewId="0"/>
  </sheetViews>
  <sheetFormatPr baseColWidth="10" defaultRowHeight="15" x14ac:dyDescent="0.25"/>
  <cols>
    <col min="1" max="1" width="9.7109375" style="2" customWidth="1"/>
    <col min="2" max="2" width="17.7109375" style="2" customWidth="1"/>
    <col min="3" max="3" width="12.42578125" style="13" bestFit="1" customWidth="1"/>
    <col min="4" max="4" width="11.28515625" style="2" customWidth="1"/>
    <col min="5" max="5" width="12.42578125" style="13" bestFit="1" customWidth="1"/>
    <col min="6" max="17" width="11.28515625" style="2" customWidth="1"/>
    <col min="18" max="16384" width="11.42578125" style="2"/>
  </cols>
  <sheetData>
    <row r="1" spans="1:21" ht="21" x14ac:dyDescent="0.25">
      <c r="A1" s="6" t="s">
        <v>431</v>
      </c>
      <c r="G1" s="23" t="s">
        <v>430</v>
      </c>
    </row>
    <row r="2" spans="1:21" ht="21" x14ac:dyDescent="0.35">
      <c r="A2" s="5"/>
    </row>
    <row r="3" spans="1:21" ht="21" x14ac:dyDescent="0.25">
      <c r="A3" s="6" t="s">
        <v>467</v>
      </c>
    </row>
    <row r="4" spans="1:21" ht="15.75" x14ac:dyDescent="0.25">
      <c r="A4" s="10" t="s">
        <v>425</v>
      </c>
    </row>
    <row r="5" spans="1:21" ht="15.75" x14ac:dyDescent="0.25">
      <c r="A5" s="10" t="s">
        <v>429</v>
      </c>
    </row>
    <row r="6" spans="1:21" x14ac:dyDescent="0.25">
      <c r="A6" s="2" t="s">
        <v>858</v>
      </c>
    </row>
    <row r="8" spans="1:21" s="40" customFormat="1" ht="102.75" thickBot="1" x14ac:dyDescent="0.25">
      <c r="A8" s="39"/>
      <c r="B8" s="39" t="s">
        <v>500</v>
      </c>
      <c r="C8" s="65" t="s">
        <v>487</v>
      </c>
      <c r="D8" s="65" t="s">
        <v>438</v>
      </c>
      <c r="E8" s="65" t="s">
        <v>450</v>
      </c>
      <c r="F8" s="65" t="s">
        <v>468</v>
      </c>
      <c r="G8" s="65" t="s">
        <v>469</v>
      </c>
      <c r="H8" s="65" t="s">
        <v>470</v>
      </c>
      <c r="I8" s="65" t="s">
        <v>471</v>
      </c>
      <c r="J8" s="65" t="s">
        <v>472</v>
      </c>
      <c r="K8" s="65" t="s">
        <v>480</v>
      </c>
      <c r="L8" s="65" t="s">
        <v>473</v>
      </c>
      <c r="M8" s="65" t="s">
        <v>474</v>
      </c>
      <c r="N8" s="65" t="s">
        <v>475</v>
      </c>
      <c r="O8" s="65" t="s">
        <v>477</v>
      </c>
      <c r="P8" s="65" t="s">
        <v>478</v>
      </c>
      <c r="Q8" s="65" t="s">
        <v>479</v>
      </c>
      <c r="S8" s="69"/>
    </row>
    <row r="9" spans="1:21" ht="15.75" x14ac:dyDescent="0.25">
      <c r="A9" s="16"/>
      <c r="B9" s="17" t="s">
        <v>315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21" x14ac:dyDescent="0.25">
      <c r="A10" s="44" t="s">
        <v>374</v>
      </c>
      <c r="B10" s="45" t="s">
        <v>324</v>
      </c>
      <c r="C10" s="47">
        <v>253991</v>
      </c>
      <c r="D10" s="46">
        <v>28330</v>
      </c>
      <c r="E10" s="47">
        <v>225661</v>
      </c>
      <c r="F10" s="46">
        <v>66737</v>
      </c>
      <c r="G10" s="46">
        <v>784</v>
      </c>
      <c r="H10" s="46">
        <v>5923</v>
      </c>
      <c r="I10" s="46">
        <v>2415</v>
      </c>
      <c r="J10" s="46">
        <v>677</v>
      </c>
      <c r="K10" s="46">
        <v>752</v>
      </c>
      <c r="L10" s="46">
        <v>4969</v>
      </c>
      <c r="M10" s="46">
        <v>5009</v>
      </c>
      <c r="N10" s="46">
        <v>23821</v>
      </c>
      <c r="O10" s="46">
        <v>38055</v>
      </c>
      <c r="P10" s="46">
        <v>35512</v>
      </c>
      <c r="Q10" s="46">
        <v>41007</v>
      </c>
      <c r="S10" s="67"/>
      <c r="T10" s="67"/>
      <c r="U10" s="67"/>
    </row>
    <row r="11" spans="1:21" x14ac:dyDescent="0.25">
      <c r="A11" s="18" t="s">
        <v>375</v>
      </c>
      <c r="B11" s="22" t="s">
        <v>325</v>
      </c>
      <c r="C11" s="48">
        <v>1100473</v>
      </c>
      <c r="D11" s="42">
        <v>112417</v>
      </c>
      <c r="E11" s="48">
        <v>988056</v>
      </c>
      <c r="F11" s="42">
        <v>99291</v>
      </c>
      <c r="G11" s="42">
        <v>2250</v>
      </c>
      <c r="H11" s="42">
        <v>190677</v>
      </c>
      <c r="I11" s="42">
        <v>7491</v>
      </c>
      <c r="J11" s="42">
        <v>6961</v>
      </c>
      <c r="K11" s="42">
        <v>6255</v>
      </c>
      <c r="L11" s="42">
        <v>12871</v>
      </c>
      <c r="M11" s="42">
        <v>19196</v>
      </c>
      <c r="N11" s="42">
        <v>91380</v>
      </c>
      <c r="O11" s="42">
        <v>187493</v>
      </c>
      <c r="P11" s="42">
        <v>173540</v>
      </c>
      <c r="Q11" s="42">
        <v>190651</v>
      </c>
      <c r="S11" s="67"/>
      <c r="T11" s="67"/>
      <c r="U11" s="67"/>
    </row>
    <row r="12" spans="1:21" x14ac:dyDescent="0.25">
      <c r="A12" s="44" t="s">
        <v>372</v>
      </c>
      <c r="B12" s="45" t="s">
        <v>323</v>
      </c>
      <c r="C12" s="47">
        <v>145143</v>
      </c>
      <c r="D12" s="46">
        <v>18395</v>
      </c>
      <c r="E12" s="47">
        <v>126748</v>
      </c>
      <c r="F12" s="46">
        <v>19395</v>
      </c>
      <c r="G12" s="46">
        <v>135</v>
      </c>
      <c r="H12" s="46">
        <v>1621</v>
      </c>
      <c r="I12" s="46">
        <v>226</v>
      </c>
      <c r="J12" s="46">
        <v>664</v>
      </c>
      <c r="K12" s="46">
        <v>133</v>
      </c>
      <c r="L12" s="46">
        <v>1539</v>
      </c>
      <c r="M12" s="46">
        <v>9027</v>
      </c>
      <c r="N12" s="46">
        <v>18983</v>
      </c>
      <c r="O12" s="46">
        <v>18352</v>
      </c>
      <c r="P12" s="46">
        <v>32376</v>
      </c>
      <c r="Q12" s="46">
        <v>24297</v>
      </c>
      <c r="S12" s="67"/>
      <c r="T12" s="67"/>
      <c r="U12" s="67"/>
    </row>
    <row r="13" spans="1:21" x14ac:dyDescent="0.25">
      <c r="A13" s="18" t="s">
        <v>376</v>
      </c>
      <c r="B13" s="22" t="s">
        <v>326</v>
      </c>
      <c r="C13" s="48">
        <v>912056</v>
      </c>
      <c r="D13" s="42">
        <v>110034</v>
      </c>
      <c r="E13" s="48">
        <v>802022</v>
      </c>
      <c r="F13" s="42">
        <v>83648</v>
      </c>
      <c r="G13" s="42">
        <v>8786</v>
      </c>
      <c r="H13" s="42">
        <v>19649</v>
      </c>
      <c r="I13" s="42">
        <v>9429</v>
      </c>
      <c r="J13" s="42">
        <v>13842</v>
      </c>
      <c r="K13" s="42">
        <v>11817</v>
      </c>
      <c r="L13" s="42">
        <v>32320</v>
      </c>
      <c r="M13" s="42">
        <v>31483</v>
      </c>
      <c r="N13" s="42">
        <v>95845</v>
      </c>
      <c r="O13" s="42">
        <v>166123</v>
      </c>
      <c r="P13" s="42">
        <v>177278</v>
      </c>
      <c r="Q13" s="42">
        <v>151802</v>
      </c>
      <c r="S13" s="67"/>
      <c r="T13" s="67"/>
      <c r="U13" s="67"/>
    </row>
    <row r="14" spans="1:21" x14ac:dyDescent="0.25">
      <c r="A14" s="44" t="s">
        <v>377</v>
      </c>
      <c r="B14" s="45" t="s">
        <v>327</v>
      </c>
      <c r="C14" s="47">
        <v>628197</v>
      </c>
      <c r="D14" s="46">
        <v>67606</v>
      </c>
      <c r="E14" s="47">
        <v>560591</v>
      </c>
      <c r="F14" s="46">
        <v>65323</v>
      </c>
      <c r="G14" s="46">
        <v>3897</v>
      </c>
      <c r="H14" s="46">
        <v>7025</v>
      </c>
      <c r="I14" s="46">
        <v>22406</v>
      </c>
      <c r="J14" s="46">
        <v>10903</v>
      </c>
      <c r="K14" s="46">
        <v>3594</v>
      </c>
      <c r="L14" s="46">
        <v>9574</v>
      </c>
      <c r="M14" s="46">
        <v>19357</v>
      </c>
      <c r="N14" s="46">
        <v>48359</v>
      </c>
      <c r="O14" s="46">
        <v>125783</v>
      </c>
      <c r="P14" s="46">
        <v>126885</v>
      </c>
      <c r="Q14" s="46">
        <v>117485</v>
      </c>
      <c r="S14" s="67"/>
      <c r="T14" s="67"/>
      <c r="U14" s="67"/>
    </row>
    <row r="15" spans="1:21" x14ac:dyDescent="0.25">
      <c r="A15" s="18" t="s">
        <v>373</v>
      </c>
      <c r="B15" s="22" t="s">
        <v>315</v>
      </c>
      <c r="C15" s="48">
        <v>11175881</v>
      </c>
      <c r="D15" s="42">
        <v>891237</v>
      </c>
      <c r="E15" s="48">
        <v>10284644</v>
      </c>
      <c r="F15" s="42">
        <v>63221</v>
      </c>
      <c r="G15" s="42">
        <v>19972</v>
      </c>
      <c r="H15" s="42">
        <v>274394</v>
      </c>
      <c r="I15" s="42">
        <v>86309</v>
      </c>
      <c r="J15" s="42">
        <v>222920</v>
      </c>
      <c r="K15" s="42">
        <v>67595</v>
      </c>
      <c r="L15" s="42">
        <v>204139</v>
      </c>
      <c r="M15" s="42">
        <v>170279</v>
      </c>
      <c r="N15" s="42">
        <v>664932</v>
      </c>
      <c r="O15" s="42">
        <v>4022431</v>
      </c>
      <c r="P15" s="42">
        <v>2520626</v>
      </c>
      <c r="Q15" s="42">
        <v>1967826</v>
      </c>
      <c r="S15" s="67"/>
      <c r="T15" s="67"/>
      <c r="U15" s="67"/>
    </row>
    <row r="16" spans="1:21" x14ac:dyDescent="0.25">
      <c r="A16" s="44" t="s">
        <v>378</v>
      </c>
      <c r="B16" s="45" t="s">
        <v>328</v>
      </c>
      <c r="C16" s="47">
        <v>900670</v>
      </c>
      <c r="D16" s="46">
        <v>55887</v>
      </c>
      <c r="E16" s="47">
        <v>844783</v>
      </c>
      <c r="F16" s="46">
        <v>25420</v>
      </c>
      <c r="G16" s="46">
        <v>1115</v>
      </c>
      <c r="H16" s="46">
        <v>13285</v>
      </c>
      <c r="I16" s="46">
        <v>5319</v>
      </c>
      <c r="J16" s="46">
        <v>9938</v>
      </c>
      <c r="K16" s="46">
        <v>17168</v>
      </c>
      <c r="L16" s="46">
        <v>21443</v>
      </c>
      <c r="M16" s="46">
        <v>489756</v>
      </c>
      <c r="N16" s="46">
        <v>31399</v>
      </c>
      <c r="O16" s="46">
        <v>70551</v>
      </c>
      <c r="P16" s="46">
        <v>73758</v>
      </c>
      <c r="Q16" s="46">
        <v>85631</v>
      </c>
      <c r="S16" s="67"/>
      <c r="T16" s="67"/>
      <c r="U16" s="67"/>
    </row>
    <row r="17" spans="1:21" x14ac:dyDescent="0.25">
      <c r="A17" s="18" t="s">
        <v>379</v>
      </c>
      <c r="B17" s="22" t="s">
        <v>329</v>
      </c>
      <c r="C17" s="48">
        <v>2709496</v>
      </c>
      <c r="D17" s="42">
        <v>276938</v>
      </c>
      <c r="E17" s="48">
        <v>2432558</v>
      </c>
      <c r="F17" s="42">
        <v>50612</v>
      </c>
      <c r="G17" s="42">
        <v>6456</v>
      </c>
      <c r="H17" s="42">
        <v>17380</v>
      </c>
      <c r="I17" s="42">
        <v>48158</v>
      </c>
      <c r="J17" s="42">
        <v>95261</v>
      </c>
      <c r="K17" s="42">
        <v>170695</v>
      </c>
      <c r="L17" s="42">
        <v>74430</v>
      </c>
      <c r="M17" s="42">
        <v>100549</v>
      </c>
      <c r="N17" s="42">
        <v>154324</v>
      </c>
      <c r="O17" s="42">
        <v>466794</v>
      </c>
      <c r="P17" s="42">
        <v>498554</v>
      </c>
      <c r="Q17" s="42">
        <v>749345</v>
      </c>
      <c r="S17" s="67"/>
      <c r="T17" s="67"/>
      <c r="U17" s="67"/>
    </row>
    <row r="18" spans="1:21" x14ac:dyDescent="0.25">
      <c r="A18" s="44" t="s">
        <v>380</v>
      </c>
      <c r="B18" s="45" t="s">
        <v>330</v>
      </c>
      <c r="C18" s="47">
        <v>415749</v>
      </c>
      <c r="D18" s="46">
        <v>45316</v>
      </c>
      <c r="E18" s="47">
        <v>370433</v>
      </c>
      <c r="F18" s="46">
        <v>38440</v>
      </c>
      <c r="G18" s="46">
        <v>702</v>
      </c>
      <c r="H18" s="46">
        <v>2646</v>
      </c>
      <c r="I18" s="46">
        <v>2714</v>
      </c>
      <c r="J18" s="46">
        <v>68170</v>
      </c>
      <c r="K18" s="46">
        <v>770</v>
      </c>
      <c r="L18" s="46">
        <v>3466</v>
      </c>
      <c r="M18" s="46">
        <v>48526</v>
      </c>
      <c r="N18" s="46">
        <v>25908</v>
      </c>
      <c r="O18" s="46">
        <v>54701</v>
      </c>
      <c r="P18" s="46">
        <v>56074</v>
      </c>
      <c r="Q18" s="46">
        <v>68316</v>
      </c>
      <c r="S18" s="67"/>
      <c r="T18" s="67"/>
      <c r="U18" s="67"/>
    </row>
    <row r="19" spans="1:21" x14ac:dyDescent="0.25">
      <c r="A19" s="18" t="s">
        <v>381</v>
      </c>
      <c r="B19" s="22" t="s">
        <v>331</v>
      </c>
      <c r="C19" s="48">
        <v>154666</v>
      </c>
      <c r="D19" s="42">
        <v>21910</v>
      </c>
      <c r="E19" s="48">
        <v>132756</v>
      </c>
      <c r="F19" s="42">
        <v>18890</v>
      </c>
      <c r="G19" s="42">
        <v>653</v>
      </c>
      <c r="H19" s="42">
        <v>6637</v>
      </c>
      <c r="I19" s="42">
        <v>255</v>
      </c>
      <c r="J19" s="42">
        <v>461</v>
      </c>
      <c r="K19" s="42">
        <v>332</v>
      </c>
      <c r="L19" s="42">
        <v>747</v>
      </c>
      <c r="M19" s="42">
        <v>12042</v>
      </c>
      <c r="N19" s="42">
        <v>10813</v>
      </c>
      <c r="O19" s="42">
        <v>26954</v>
      </c>
      <c r="P19" s="42">
        <v>26367</v>
      </c>
      <c r="Q19" s="42">
        <v>28605</v>
      </c>
      <c r="S19" s="67"/>
      <c r="T19" s="67"/>
      <c r="U19" s="67"/>
    </row>
    <row r="20" spans="1:21" x14ac:dyDescent="0.25">
      <c r="A20" s="44" t="s">
        <v>382</v>
      </c>
      <c r="B20" s="45" t="s">
        <v>332</v>
      </c>
      <c r="C20" s="47">
        <v>461693</v>
      </c>
      <c r="D20" s="46">
        <v>59419</v>
      </c>
      <c r="E20" s="47">
        <v>402274</v>
      </c>
      <c r="F20" s="46">
        <v>27894</v>
      </c>
      <c r="G20" s="46">
        <v>948</v>
      </c>
      <c r="H20" s="46">
        <v>4761</v>
      </c>
      <c r="I20" s="46">
        <v>5567</v>
      </c>
      <c r="J20" s="46">
        <v>2015</v>
      </c>
      <c r="K20" s="46">
        <v>4163</v>
      </c>
      <c r="L20" s="46">
        <v>1397</v>
      </c>
      <c r="M20" s="46">
        <v>36576</v>
      </c>
      <c r="N20" s="46">
        <v>33430</v>
      </c>
      <c r="O20" s="46">
        <v>72764</v>
      </c>
      <c r="P20" s="46">
        <v>85929</v>
      </c>
      <c r="Q20" s="46">
        <v>126830</v>
      </c>
      <c r="S20" s="67"/>
      <c r="T20" s="67"/>
      <c r="U20" s="67"/>
    </row>
    <row r="21" spans="1:21" x14ac:dyDescent="0.25">
      <c r="A21" s="18" t="s">
        <v>384</v>
      </c>
      <c r="B21" s="22" t="s">
        <v>334</v>
      </c>
      <c r="C21" s="48">
        <v>804280</v>
      </c>
      <c r="D21" s="42">
        <v>68132</v>
      </c>
      <c r="E21" s="48">
        <v>736148</v>
      </c>
      <c r="F21" s="42">
        <v>114829</v>
      </c>
      <c r="G21" s="42">
        <v>6278</v>
      </c>
      <c r="H21" s="42">
        <v>6697</v>
      </c>
      <c r="I21" s="42">
        <v>24761</v>
      </c>
      <c r="J21" s="42">
        <v>33856</v>
      </c>
      <c r="K21" s="42">
        <v>1830</v>
      </c>
      <c r="L21" s="42">
        <v>22788</v>
      </c>
      <c r="M21" s="42">
        <v>170215</v>
      </c>
      <c r="N21" s="42">
        <v>61105</v>
      </c>
      <c r="O21" s="42">
        <v>114035</v>
      </c>
      <c r="P21" s="42">
        <v>98096</v>
      </c>
      <c r="Q21" s="42">
        <v>81658</v>
      </c>
      <c r="S21" s="67"/>
      <c r="T21" s="67"/>
      <c r="U21" s="67"/>
    </row>
    <row r="22" spans="1:21" x14ac:dyDescent="0.25">
      <c r="A22" s="44" t="s">
        <v>385</v>
      </c>
      <c r="B22" s="45" t="s">
        <v>335</v>
      </c>
      <c r="C22" s="47">
        <v>193607</v>
      </c>
      <c r="D22" s="46">
        <v>23700</v>
      </c>
      <c r="E22" s="47">
        <v>169907</v>
      </c>
      <c r="F22" s="46">
        <v>29726</v>
      </c>
      <c r="G22" s="46">
        <v>5697</v>
      </c>
      <c r="H22" s="46">
        <v>1450</v>
      </c>
      <c r="I22" s="46">
        <v>1972</v>
      </c>
      <c r="J22" s="46">
        <v>302</v>
      </c>
      <c r="K22" s="46">
        <v>304</v>
      </c>
      <c r="L22" s="46">
        <v>63</v>
      </c>
      <c r="M22" s="46">
        <v>22396</v>
      </c>
      <c r="N22" s="46">
        <v>15101</v>
      </c>
      <c r="O22" s="46">
        <v>30129</v>
      </c>
      <c r="P22" s="46">
        <v>31372</v>
      </c>
      <c r="Q22" s="46">
        <v>31395</v>
      </c>
      <c r="S22" s="67"/>
      <c r="T22" s="67"/>
      <c r="U22" s="67"/>
    </row>
    <row r="23" spans="1:21" x14ac:dyDescent="0.25">
      <c r="A23" s="18" t="s">
        <v>386</v>
      </c>
      <c r="B23" s="22" t="s">
        <v>336</v>
      </c>
      <c r="C23" s="48">
        <v>4000741</v>
      </c>
      <c r="D23" s="42">
        <v>343638</v>
      </c>
      <c r="E23" s="48">
        <v>3657103</v>
      </c>
      <c r="F23" s="42">
        <v>56978</v>
      </c>
      <c r="G23" s="42">
        <v>15991</v>
      </c>
      <c r="H23" s="42">
        <v>25330</v>
      </c>
      <c r="I23" s="42">
        <v>67796</v>
      </c>
      <c r="J23" s="42">
        <v>55780</v>
      </c>
      <c r="K23" s="42">
        <v>40042</v>
      </c>
      <c r="L23" s="42">
        <v>23894</v>
      </c>
      <c r="M23" s="42">
        <v>51049</v>
      </c>
      <c r="N23" s="42">
        <v>202792</v>
      </c>
      <c r="O23" s="42">
        <v>766195</v>
      </c>
      <c r="P23" s="42">
        <v>989434</v>
      </c>
      <c r="Q23" s="42">
        <v>1361822</v>
      </c>
      <c r="S23" s="67"/>
      <c r="T23" s="67"/>
      <c r="U23" s="67"/>
    </row>
    <row r="24" spans="1:21" x14ac:dyDescent="0.25">
      <c r="A24" s="44" t="s">
        <v>383</v>
      </c>
      <c r="B24" s="45" t="s">
        <v>333</v>
      </c>
      <c r="C24" s="47">
        <v>323575</v>
      </c>
      <c r="D24" s="46">
        <v>27869</v>
      </c>
      <c r="E24" s="47">
        <v>295706</v>
      </c>
      <c r="F24" s="46">
        <v>12642</v>
      </c>
      <c r="G24" s="46">
        <v>1131</v>
      </c>
      <c r="H24" s="46">
        <v>10039</v>
      </c>
      <c r="I24" s="46">
        <v>38069</v>
      </c>
      <c r="J24" s="46">
        <v>55165</v>
      </c>
      <c r="K24" s="46">
        <v>500</v>
      </c>
      <c r="L24" s="46">
        <v>6355</v>
      </c>
      <c r="M24" s="46">
        <v>10696</v>
      </c>
      <c r="N24" s="46">
        <v>17419</v>
      </c>
      <c r="O24" s="46">
        <v>53545</v>
      </c>
      <c r="P24" s="46">
        <v>49860</v>
      </c>
      <c r="Q24" s="46">
        <v>40285</v>
      </c>
      <c r="S24" s="67"/>
      <c r="T24" s="67"/>
      <c r="U24" s="67"/>
    </row>
    <row r="25" spans="1:21" x14ac:dyDescent="0.25">
      <c r="A25" s="18" t="s">
        <v>387</v>
      </c>
      <c r="B25" s="22" t="s">
        <v>337</v>
      </c>
      <c r="C25" s="48">
        <v>197005</v>
      </c>
      <c r="D25" s="42">
        <v>21673</v>
      </c>
      <c r="E25" s="48">
        <v>175332</v>
      </c>
      <c r="F25" s="42">
        <v>41092</v>
      </c>
      <c r="G25" s="42">
        <v>4971</v>
      </c>
      <c r="H25" s="42">
        <v>4056</v>
      </c>
      <c r="I25" s="42">
        <v>2376</v>
      </c>
      <c r="J25" s="42">
        <v>1099</v>
      </c>
      <c r="K25" s="42">
        <v>0</v>
      </c>
      <c r="L25" s="42">
        <v>1353</v>
      </c>
      <c r="M25" s="42">
        <v>7386</v>
      </c>
      <c r="N25" s="42">
        <v>10230</v>
      </c>
      <c r="O25" s="42">
        <v>41265</v>
      </c>
      <c r="P25" s="42">
        <v>32780</v>
      </c>
      <c r="Q25" s="42">
        <v>28724</v>
      </c>
      <c r="S25" s="67"/>
      <c r="T25" s="67"/>
      <c r="U25" s="67"/>
    </row>
    <row r="26" spans="1:21" x14ac:dyDescent="0.25">
      <c r="A26" s="44" t="s">
        <v>388</v>
      </c>
      <c r="B26" s="45" t="s">
        <v>338</v>
      </c>
      <c r="C26" s="47">
        <v>252963</v>
      </c>
      <c r="D26" s="46">
        <v>31398</v>
      </c>
      <c r="E26" s="47">
        <v>221565</v>
      </c>
      <c r="F26" s="46">
        <v>39676</v>
      </c>
      <c r="G26" s="46">
        <v>3050</v>
      </c>
      <c r="H26" s="46">
        <v>6243</v>
      </c>
      <c r="I26" s="46">
        <v>1895</v>
      </c>
      <c r="J26" s="46">
        <v>2579</v>
      </c>
      <c r="K26" s="46">
        <v>862</v>
      </c>
      <c r="L26" s="46">
        <v>3789</v>
      </c>
      <c r="M26" s="46">
        <v>23085</v>
      </c>
      <c r="N26" s="46">
        <v>21780</v>
      </c>
      <c r="O26" s="46">
        <v>39777</v>
      </c>
      <c r="P26" s="46">
        <v>39063</v>
      </c>
      <c r="Q26" s="46">
        <v>39766</v>
      </c>
      <c r="S26" s="67"/>
      <c r="T26" s="67"/>
      <c r="U26" s="67"/>
    </row>
    <row r="27" spans="1:21" x14ac:dyDescent="0.25">
      <c r="A27" s="18" t="s">
        <v>389</v>
      </c>
      <c r="B27" s="22" t="s">
        <v>339</v>
      </c>
      <c r="C27" s="48">
        <v>248435</v>
      </c>
      <c r="D27" s="42">
        <v>24546</v>
      </c>
      <c r="E27" s="48">
        <v>223889</v>
      </c>
      <c r="F27" s="42">
        <v>54847</v>
      </c>
      <c r="G27" s="42">
        <v>3666</v>
      </c>
      <c r="H27" s="42">
        <v>3925</v>
      </c>
      <c r="I27" s="42">
        <v>190</v>
      </c>
      <c r="J27" s="42">
        <v>2749</v>
      </c>
      <c r="K27" s="42">
        <v>1386</v>
      </c>
      <c r="L27" s="42">
        <v>1108</v>
      </c>
      <c r="M27" s="42">
        <v>22751</v>
      </c>
      <c r="N27" s="42">
        <v>24793</v>
      </c>
      <c r="O27" s="42">
        <v>33437</v>
      </c>
      <c r="P27" s="42">
        <v>42692</v>
      </c>
      <c r="Q27" s="42">
        <v>32345</v>
      </c>
      <c r="S27" s="67"/>
      <c r="T27" s="67"/>
      <c r="U27" s="67"/>
    </row>
    <row r="28" spans="1:21" ht="15.75" x14ac:dyDescent="0.25">
      <c r="A28" s="20"/>
      <c r="B28" s="17" t="s">
        <v>316</v>
      </c>
      <c r="C28" s="49"/>
      <c r="D28" s="43"/>
      <c r="E28" s="49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S28" s="67"/>
      <c r="T28" s="67"/>
      <c r="U28" s="67"/>
    </row>
    <row r="29" spans="1:21" x14ac:dyDescent="0.25">
      <c r="A29" s="44" t="s">
        <v>398</v>
      </c>
      <c r="B29" s="45" t="s">
        <v>347</v>
      </c>
      <c r="C29" s="47">
        <v>146294</v>
      </c>
      <c r="D29" s="46">
        <v>17742</v>
      </c>
      <c r="E29" s="47">
        <v>128552</v>
      </c>
      <c r="F29" s="46">
        <v>36572</v>
      </c>
      <c r="G29" s="46">
        <v>2019</v>
      </c>
      <c r="H29" s="46">
        <v>1434</v>
      </c>
      <c r="I29" s="46">
        <v>1017</v>
      </c>
      <c r="J29" s="46">
        <v>364</v>
      </c>
      <c r="K29" s="46">
        <v>76</v>
      </c>
      <c r="L29" s="46">
        <v>0</v>
      </c>
      <c r="M29" s="46">
        <v>2085</v>
      </c>
      <c r="N29" s="46">
        <v>9582</v>
      </c>
      <c r="O29" s="46">
        <v>23918</v>
      </c>
      <c r="P29" s="46">
        <v>24351</v>
      </c>
      <c r="Q29" s="46">
        <v>27134</v>
      </c>
      <c r="S29" s="67"/>
      <c r="T29" s="67"/>
      <c r="U29" s="67"/>
    </row>
    <row r="30" spans="1:21" x14ac:dyDescent="0.25">
      <c r="A30" s="18" t="s">
        <v>395</v>
      </c>
      <c r="B30" s="22" t="s">
        <v>345</v>
      </c>
      <c r="C30" s="48">
        <v>308363</v>
      </c>
      <c r="D30" s="42">
        <v>25188</v>
      </c>
      <c r="E30" s="48">
        <v>283175</v>
      </c>
      <c r="F30" s="42">
        <v>52207</v>
      </c>
      <c r="G30" s="42">
        <v>252</v>
      </c>
      <c r="H30" s="42">
        <v>6583</v>
      </c>
      <c r="I30" s="42">
        <v>464</v>
      </c>
      <c r="J30" s="42">
        <v>918</v>
      </c>
      <c r="K30" s="42">
        <v>133</v>
      </c>
      <c r="L30" s="42">
        <v>585</v>
      </c>
      <c r="M30" s="42">
        <v>96879</v>
      </c>
      <c r="N30" s="42">
        <v>8483</v>
      </c>
      <c r="O30" s="42">
        <v>36863</v>
      </c>
      <c r="P30" s="42">
        <v>39306</v>
      </c>
      <c r="Q30" s="42">
        <v>40502</v>
      </c>
      <c r="S30" s="67"/>
      <c r="T30" s="67"/>
      <c r="U30" s="67"/>
    </row>
    <row r="31" spans="1:21" x14ac:dyDescent="0.25">
      <c r="A31" s="44" t="s">
        <v>390</v>
      </c>
      <c r="B31" s="45" t="s">
        <v>340</v>
      </c>
      <c r="C31" s="47">
        <v>80521</v>
      </c>
      <c r="D31" s="46">
        <v>9223</v>
      </c>
      <c r="E31" s="47">
        <v>71298</v>
      </c>
      <c r="F31" s="46">
        <v>21469</v>
      </c>
      <c r="G31" s="46">
        <v>4215</v>
      </c>
      <c r="H31" s="46">
        <v>1128</v>
      </c>
      <c r="I31" s="46">
        <v>248</v>
      </c>
      <c r="J31" s="46">
        <v>276</v>
      </c>
      <c r="K31" s="46">
        <v>0</v>
      </c>
      <c r="L31" s="46">
        <v>55</v>
      </c>
      <c r="M31" s="46">
        <v>4685</v>
      </c>
      <c r="N31" s="46">
        <v>4413</v>
      </c>
      <c r="O31" s="46">
        <v>10111</v>
      </c>
      <c r="P31" s="46">
        <v>11588</v>
      </c>
      <c r="Q31" s="46">
        <v>13110</v>
      </c>
      <c r="S31" s="67"/>
      <c r="T31" s="67"/>
      <c r="U31" s="67"/>
    </row>
    <row r="32" spans="1:21" x14ac:dyDescent="0.25">
      <c r="A32" s="18" t="s">
        <v>396</v>
      </c>
      <c r="B32" s="22" t="s">
        <v>316</v>
      </c>
      <c r="C32" s="48">
        <v>2598618</v>
      </c>
      <c r="D32" s="42">
        <v>227141</v>
      </c>
      <c r="E32" s="48">
        <v>2371477</v>
      </c>
      <c r="F32" s="42">
        <v>147847</v>
      </c>
      <c r="G32" s="42">
        <v>9530</v>
      </c>
      <c r="H32" s="42">
        <v>144705</v>
      </c>
      <c r="I32" s="42">
        <v>47292</v>
      </c>
      <c r="J32" s="42">
        <v>18429</v>
      </c>
      <c r="K32" s="42">
        <v>7847</v>
      </c>
      <c r="L32" s="42">
        <v>12343</v>
      </c>
      <c r="M32" s="42">
        <v>46025</v>
      </c>
      <c r="N32" s="42">
        <v>145408</v>
      </c>
      <c r="O32" s="42">
        <v>510055</v>
      </c>
      <c r="P32" s="42">
        <v>531784</v>
      </c>
      <c r="Q32" s="42">
        <v>750212</v>
      </c>
      <c r="S32" s="67"/>
      <c r="T32" s="67"/>
      <c r="U32" s="67"/>
    </row>
    <row r="33" spans="1:21" x14ac:dyDescent="0.25">
      <c r="A33" s="44" t="s">
        <v>391</v>
      </c>
      <c r="B33" s="45" t="s">
        <v>341</v>
      </c>
      <c r="C33" s="47">
        <v>558207</v>
      </c>
      <c r="D33" s="46">
        <v>55948</v>
      </c>
      <c r="E33" s="47">
        <v>502259</v>
      </c>
      <c r="F33" s="46">
        <v>90697</v>
      </c>
      <c r="G33" s="46">
        <v>11209</v>
      </c>
      <c r="H33" s="46">
        <v>6428</v>
      </c>
      <c r="I33" s="46">
        <v>9368</v>
      </c>
      <c r="J33" s="46">
        <v>2819</v>
      </c>
      <c r="K33" s="46">
        <v>6564</v>
      </c>
      <c r="L33" s="46">
        <v>1692</v>
      </c>
      <c r="M33" s="46">
        <v>34543</v>
      </c>
      <c r="N33" s="46">
        <v>38001</v>
      </c>
      <c r="O33" s="46">
        <v>88824</v>
      </c>
      <c r="P33" s="46">
        <v>87536</v>
      </c>
      <c r="Q33" s="46">
        <v>124578</v>
      </c>
      <c r="S33" s="67"/>
      <c r="T33" s="67"/>
      <c r="U33" s="67"/>
    </row>
    <row r="34" spans="1:21" x14ac:dyDescent="0.25">
      <c r="A34" s="18" t="s">
        <v>392</v>
      </c>
      <c r="B34" s="22" t="s">
        <v>342</v>
      </c>
      <c r="C34" s="48">
        <v>806989</v>
      </c>
      <c r="D34" s="42">
        <v>61999</v>
      </c>
      <c r="E34" s="48">
        <v>744990</v>
      </c>
      <c r="F34" s="42">
        <v>89817</v>
      </c>
      <c r="G34" s="42">
        <v>4997</v>
      </c>
      <c r="H34" s="42">
        <v>12883</v>
      </c>
      <c r="I34" s="42">
        <v>2142</v>
      </c>
      <c r="J34" s="42">
        <v>191895</v>
      </c>
      <c r="K34" s="42">
        <v>13547</v>
      </c>
      <c r="L34" s="42">
        <v>3219</v>
      </c>
      <c r="M34" s="42">
        <v>157467</v>
      </c>
      <c r="N34" s="42">
        <v>24187</v>
      </c>
      <c r="O34" s="42">
        <v>84763</v>
      </c>
      <c r="P34" s="42">
        <v>79532</v>
      </c>
      <c r="Q34" s="42">
        <v>80541</v>
      </c>
      <c r="S34" s="67"/>
      <c r="T34" s="67"/>
      <c r="U34" s="67"/>
    </row>
    <row r="35" spans="1:21" x14ac:dyDescent="0.25">
      <c r="A35" s="44" t="s">
        <v>393</v>
      </c>
      <c r="B35" s="45" t="s">
        <v>343</v>
      </c>
      <c r="C35" s="47">
        <v>281345</v>
      </c>
      <c r="D35" s="46">
        <v>29996</v>
      </c>
      <c r="E35" s="47">
        <v>251349</v>
      </c>
      <c r="F35" s="46">
        <v>37022</v>
      </c>
      <c r="G35" s="46">
        <v>3016</v>
      </c>
      <c r="H35" s="46">
        <v>7262</v>
      </c>
      <c r="I35" s="46">
        <v>1476</v>
      </c>
      <c r="J35" s="46">
        <v>3058</v>
      </c>
      <c r="K35" s="46">
        <v>894</v>
      </c>
      <c r="L35" s="46">
        <v>950</v>
      </c>
      <c r="M35" s="46">
        <v>4649</v>
      </c>
      <c r="N35" s="46">
        <v>18502</v>
      </c>
      <c r="O35" s="46">
        <v>72184</v>
      </c>
      <c r="P35" s="46">
        <v>54302</v>
      </c>
      <c r="Q35" s="46">
        <v>48034</v>
      </c>
      <c r="S35" s="67"/>
      <c r="T35" s="67"/>
      <c r="U35" s="67"/>
    </row>
    <row r="36" spans="1:21" x14ac:dyDescent="0.25">
      <c r="A36" s="18" t="s">
        <v>397</v>
      </c>
      <c r="B36" s="22" t="s">
        <v>346</v>
      </c>
      <c r="C36" s="48">
        <v>115084</v>
      </c>
      <c r="D36" s="42">
        <v>9676</v>
      </c>
      <c r="E36" s="48">
        <v>105408</v>
      </c>
      <c r="F36" s="42">
        <v>31832</v>
      </c>
      <c r="G36" s="42">
        <v>2578</v>
      </c>
      <c r="H36" s="42">
        <v>6246</v>
      </c>
      <c r="I36" s="42">
        <v>1229</v>
      </c>
      <c r="J36" s="42">
        <v>992</v>
      </c>
      <c r="K36" s="42">
        <v>201</v>
      </c>
      <c r="L36" s="42">
        <v>194</v>
      </c>
      <c r="M36" s="42">
        <v>12924</v>
      </c>
      <c r="N36" s="42">
        <v>7853</v>
      </c>
      <c r="O36" s="42">
        <v>13851</v>
      </c>
      <c r="P36" s="42">
        <v>13510</v>
      </c>
      <c r="Q36" s="42">
        <v>13998</v>
      </c>
      <c r="S36" s="67"/>
      <c r="T36" s="67"/>
      <c r="U36" s="67"/>
    </row>
    <row r="37" spans="1:21" x14ac:dyDescent="0.25">
      <c r="A37" s="44" t="s">
        <v>399</v>
      </c>
      <c r="B37" s="45" t="s">
        <v>348</v>
      </c>
      <c r="C37" s="47">
        <v>105348</v>
      </c>
      <c r="D37" s="46">
        <v>10397</v>
      </c>
      <c r="E37" s="47">
        <v>94951</v>
      </c>
      <c r="F37" s="46">
        <v>7764</v>
      </c>
      <c r="G37" s="46">
        <v>5555</v>
      </c>
      <c r="H37" s="46">
        <v>980</v>
      </c>
      <c r="I37" s="46">
        <v>35</v>
      </c>
      <c r="J37" s="46">
        <v>432</v>
      </c>
      <c r="K37" s="46">
        <v>0</v>
      </c>
      <c r="L37" s="46">
        <v>0</v>
      </c>
      <c r="M37" s="46">
        <v>23005</v>
      </c>
      <c r="N37" s="46">
        <v>6131</v>
      </c>
      <c r="O37" s="46">
        <v>11270</v>
      </c>
      <c r="P37" s="46">
        <v>13918</v>
      </c>
      <c r="Q37" s="46">
        <v>25861</v>
      </c>
      <c r="S37" s="67"/>
      <c r="T37" s="67"/>
      <c r="U37" s="67"/>
    </row>
    <row r="38" spans="1:21" x14ac:dyDescent="0.25">
      <c r="A38" s="18" t="s">
        <v>400</v>
      </c>
      <c r="B38" s="22" t="s">
        <v>349</v>
      </c>
      <c r="C38" s="48">
        <v>434829</v>
      </c>
      <c r="D38" s="42">
        <v>40394</v>
      </c>
      <c r="E38" s="48">
        <v>394435</v>
      </c>
      <c r="F38" s="42">
        <v>100067</v>
      </c>
      <c r="G38" s="42">
        <v>16813</v>
      </c>
      <c r="H38" s="42">
        <v>21598</v>
      </c>
      <c r="I38" s="42">
        <v>3245</v>
      </c>
      <c r="J38" s="42">
        <v>4298</v>
      </c>
      <c r="K38" s="42">
        <v>666</v>
      </c>
      <c r="L38" s="42">
        <v>1913</v>
      </c>
      <c r="M38" s="42">
        <v>8212</v>
      </c>
      <c r="N38" s="42">
        <v>37988</v>
      </c>
      <c r="O38" s="42">
        <v>70433</v>
      </c>
      <c r="P38" s="42">
        <v>65903</v>
      </c>
      <c r="Q38" s="42">
        <v>63299</v>
      </c>
      <c r="S38" s="67"/>
      <c r="T38" s="67"/>
      <c r="U38" s="67"/>
    </row>
    <row r="39" spans="1:21" x14ac:dyDescent="0.25">
      <c r="A39" s="44" t="s">
        <v>401</v>
      </c>
      <c r="B39" s="45" t="s">
        <v>350</v>
      </c>
      <c r="C39" s="47">
        <v>837060</v>
      </c>
      <c r="D39" s="46">
        <v>72336</v>
      </c>
      <c r="E39" s="47">
        <v>764724</v>
      </c>
      <c r="F39" s="46">
        <v>174606</v>
      </c>
      <c r="G39" s="46">
        <v>10775</v>
      </c>
      <c r="H39" s="46">
        <v>52747</v>
      </c>
      <c r="I39" s="46">
        <v>6403</v>
      </c>
      <c r="J39" s="46">
        <v>6105</v>
      </c>
      <c r="K39" s="46">
        <v>4183</v>
      </c>
      <c r="L39" s="46">
        <v>10502</v>
      </c>
      <c r="M39" s="46">
        <v>121218</v>
      </c>
      <c r="N39" s="46">
        <v>64260</v>
      </c>
      <c r="O39" s="46">
        <v>120664</v>
      </c>
      <c r="P39" s="46">
        <v>99681</v>
      </c>
      <c r="Q39" s="46">
        <v>93580</v>
      </c>
      <c r="S39" s="67"/>
      <c r="T39" s="67"/>
      <c r="U39" s="67"/>
    </row>
    <row r="40" spans="1:21" x14ac:dyDescent="0.25">
      <c r="A40" s="18" t="s">
        <v>402</v>
      </c>
      <c r="B40" s="22" t="s">
        <v>351</v>
      </c>
      <c r="C40" s="48">
        <v>447978</v>
      </c>
      <c r="D40" s="42">
        <v>52298</v>
      </c>
      <c r="E40" s="48">
        <v>395680</v>
      </c>
      <c r="F40" s="42">
        <v>50547</v>
      </c>
      <c r="G40" s="42">
        <v>973</v>
      </c>
      <c r="H40" s="42">
        <v>16620</v>
      </c>
      <c r="I40" s="42">
        <v>1868</v>
      </c>
      <c r="J40" s="42">
        <v>2819</v>
      </c>
      <c r="K40" s="42">
        <v>65</v>
      </c>
      <c r="L40" s="42">
        <v>1216</v>
      </c>
      <c r="M40" s="42">
        <v>9958</v>
      </c>
      <c r="N40" s="42">
        <v>29595</v>
      </c>
      <c r="O40" s="42">
        <v>81116</v>
      </c>
      <c r="P40" s="42">
        <v>88662</v>
      </c>
      <c r="Q40" s="42">
        <v>112241</v>
      </c>
      <c r="S40" s="67"/>
      <c r="T40" s="67"/>
      <c r="U40" s="67"/>
    </row>
    <row r="41" spans="1:21" x14ac:dyDescent="0.25">
      <c r="A41" s="44" t="s">
        <v>394</v>
      </c>
      <c r="B41" s="45" t="s">
        <v>344</v>
      </c>
      <c r="C41" s="47">
        <v>177875</v>
      </c>
      <c r="D41" s="46">
        <v>17308</v>
      </c>
      <c r="E41" s="47">
        <v>160567</v>
      </c>
      <c r="F41" s="46">
        <v>45367</v>
      </c>
      <c r="G41" s="46">
        <v>362</v>
      </c>
      <c r="H41" s="46">
        <v>5370</v>
      </c>
      <c r="I41" s="46">
        <v>1377</v>
      </c>
      <c r="J41" s="46">
        <v>1008</v>
      </c>
      <c r="K41" s="46">
        <v>166</v>
      </c>
      <c r="L41" s="46">
        <v>132</v>
      </c>
      <c r="M41" s="46">
        <v>8154</v>
      </c>
      <c r="N41" s="46">
        <v>19846</v>
      </c>
      <c r="O41" s="46">
        <v>22694</v>
      </c>
      <c r="P41" s="46">
        <v>19989</v>
      </c>
      <c r="Q41" s="46">
        <v>36102</v>
      </c>
      <c r="S41" s="67"/>
      <c r="T41" s="67"/>
      <c r="U41" s="67"/>
    </row>
    <row r="42" spans="1:21" ht="15.75" x14ac:dyDescent="0.25">
      <c r="A42" s="19"/>
      <c r="B42" s="7" t="s">
        <v>317</v>
      </c>
      <c r="C42" s="49"/>
      <c r="D42" s="43"/>
      <c r="E42" s="49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S42" s="67"/>
      <c r="T42" s="67"/>
      <c r="U42" s="67"/>
    </row>
    <row r="43" spans="1:21" x14ac:dyDescent="0.25">
      <c r="A43" s="44" t="s">
        <v>404</v>
      </c>
      <c r="B43" s="45" t="s">
        <v>353</v>
      </c>
      <c r="C43" s="47">
        <v>193087</v>
      </c>
      <c r="D43" s="46">
        <v>23834</v>
      </c>
      <c r="E43" s="47">
        <v>169253</v>
      </c>
      <c r="F43" s="46">
        <v>28840</v>
      </c>
      <c r="G43" s="46">
        <v>1714</v>
      </c>
      <c r="H43" s="46">
        <v>1552</v>
      </c>
      <c r="I43" s="46">
        <v>1033</v>
      </c>
      <c r="J43" s="46">
        <v>1419</v>
      </c>
      <c r="K43" s="46">
        <v>500</v>
      </c>
      <c r="L43" s="46">
        <v>4512</v>
      </c>
      <c r="M43" s="46">
        <v>6951</v>
      </c>
      <c r="N43" s="46">
        <v>12296</v>
      </c>
      <c r="O43" s="46">
        <v>32804</v>
      </c>
      <c r="P43" s="46">
        <v>43570</v>
      </c>
      <c r="Q43" s="46">
        <v>34062</v>
      </c>
      <c r="S43" s="67"/>
      <c r="T43" s="67"/>
      <c r="U43" s="67"/>
    </row>
    <row r="44" spans="1:21" x14ac:dyDescent="0.25">
      <c r="A44" s="18" t="s">
        <v>405</v>
      </c>
      <c r="B44" s="22" t="s">
        <v>354</v>
      </c>
      <c r="C44" s="48">
        <v>94267</v>
      </c>
      <c r="D44" s="42">
        <v>12493</v>
      </c>
      <c r="E44" s="48">
        <v>81774</v>
      </c>
      <c r="F44" s="42">
        <v>10499</v>
      </c>
      <c r="G44" s="42">
        <v>109</v>
      </c>
      <c r="H44" s="42">
        <v>535</v>
      </c>
      <c r="I44" s="42">
        <v>276</v>
      </c>
      <c r="J44" s="42">
        <v>118</v>
      </c>
      <c r="K44" s="42">
        <v>0</v>
      </c>
      <c r="L44" s="42">
        <v>0</v>
      </c>
      <c r="M44" s="42">
        <v>22983</v>
      </c>
      <c r="N44" s="42">
        <v>7186</v>
      </c>
      <c r="O44" s="42">
        <v>9401</v>
      </c>
      <c r="P44" s="42">
        <v>15108</v>
      </c>
      <c r="Q44" s="42">
        <v>15559</v>
      </c>
      <c r="S44" s="67"/>
      <c r="T44" s="67"/>
      <c r="U44" s="67"/>
    </row>
    <row r="45" spans="1:21" x14ac:dyDescent="0.25">
      <c r="A45" s="44" t="s">
        <v>406</v>
      </c>
      <c r="B45" s="45" t="s">
        <v>355</v>
      </c>
      <c r="C45" s="47">
        <v>394470</v>
      </c>
      <c r="D45" s="46">
        <v>47926</v>
      </c>
      <c r="E45" s="47">
        <v>346544</v>
      </c>
      <c r="F45" s="46">
        <v>15028</v>
      </c>
      <c r="G45" s="46">
        <v>3982</v>
      </c>
      <c r="H45" s="46">
        <v>8241</v>
      </c>
      <c r="I45" s="46">
        <v>5584</v>
      </c>
      <c r="J45" s="46">
        <v>24898</v>
      </c>
      <c r="K45" s="46">
        <v>390</v>
      </c>
      <c r="L45" s="46">
        <v>8873</v>
      </c>
      <c r="M45" s="46">
        <v>20585</v>
      </c>
      <c r="N45" s="46">
        <v>24102</v>
      </c>
      <c r="O45" s="46">
        <v>84827</v>
      </c>
      <c r="P45" s="46">
        <v>81508</v>
      </c>
      <c r="Q45" s="46">
        <v>68526</v>
      </c>
      <c r="S45" s="67"/>
      <c r="T45" s="67"/>
      <c r="U45" s="67"/>
    </row>
    <row r="46" spans="1:21" x14ac:dyDescent="0.25">
      <c r="A46" s="18" t="s">
        <v>403</v>
      </c>
      <c r="B46" s="22" t="s">
        <v>352</v>
      </c>
      <c r="C46" s="48">
        <v>328290</v>
      </c>
      <c r="D46" s="42">
        <v>36101</v>
      </c>
      <c r="E46" s="48">
        <v>292189</v>
      </c>
      <c r="F46" s="42">
        <v>95383</v>
      </c>
      <c r="G46" s="42">
        <v>1454</v>
      </c>
      <c r="H46" s="42">
        <v>2309</v>
      </c>
      <c r="I46" s="42">
        <v>2380</v>
      </c>
      <c r="J46" s="42">
        <v>3252</v>
      </c>
      <c r="K46" s="42">
        <v>271</v>
      </c>
      <c r="L46" s="42">
        <v>395</v>
      </c>
      <c r="M46" s="42">
        <v>9101</v>
      </c>
      <c r="N46" s="42">
        <v>17844</v>
      </c>
      <c r="O46" s="42">
        <v>50912</v>
      </c>
      <c r="P46" s="42">
        <v>59443</v>
      </c>
      <c r="Q46" s="42">
        <v>49445</v>
      </c>
      <c r="S46" s="67"/>
      <c r="T46" s="67"/>
      <c r="U46" s="67"/>
    </row>
    <row r="47" spans="1:21" x14ac:dyDescent="0.25">
      <c r="A47" s="44" t="s">
        <v>408</v>
      </c>
      <c r="B47" s="45" t="s">
        <v>317</v>
      </c>
      <c r="C47" s="47">
        <v>3139676</v>
      </c>
      <c r="D47" s="46">
        <v>276059</v>
      </c>
      <c r="E47" s="47">
        <v>2863617</v>
      </c>
      <c r="F47" s="46">
        <v>27945</v>
      </c>
      <c r="G47" s="46">
        <v>5613</v>
      </c>
      <c r="H47" s="46">
        <v>126741</v>
      </c>
      <c r="I47" s="46">
        <v>33714</v>
      </c>
      <c r="J47" s="46">
        <v>35101</v>
      </c>
      <c r="K47" s="46">
        <v>145884</v>
      </c>
      <c r="L47" s="46">
        <v>251021</v>
      </c>
      <c r="M47" s="46">
        <v>149279</v>
      </c>
      <c r="N47" s="46">
        <v>143167</v>
      </c>
      <c r="O47" s="46">
        <v>522563</v>
      </c>
      <c r="P47" s="46">
        <v>580977</v>
      </c>
      <c r="Q47" s="46">
        <v>841612</v>
      </c>
      <c r="S47" s="67"/>
      <c r="T47" s="67"/>
      <c r="U47" s="67"/>
    </row>
    <row r="48" spans="1:21" x14ac:dyDescent="0.25">
      <c r="A48" s="18" t="s">
        <v>407</v>
      </c>
      <c r="B48" s="22" t="s">
        <v>356</v>
      </c>
      <c r="C48" s="48">
        <v>238796</v>
      </c>
      <c r="D48" s="42">
        <v>28272</v>
      </c>
      <c r="E48" s="48">
        <v>210524</v>
      </c>
      <c r="F48" s="42">
        <v>16910</v>
      </c>
      <c r="G48" s="42">
        <v>2504</v>
      </c>
      <c r="H48" s="42">
        <v>12229</v>
      </c>
      <c r="I48" s="42">
        <v>2058</v>
      </c>
      <c r="J48" s="42">
        <v>3784</v>
      </c>
      <c r="K48" s="42">
        <v>76</v>
      </c>
      <c r="L48" s="42">
        <v>2982</v>
      </c>
      <c r="M48" s="42">
        <v>42667</v>
      </c>
      <c r="N48" s="42">
        <v>15550</v>
      </c>
      <c r="O48" s="42">
        <v>30091</v>
      </c>
      <c r="P48" s="42">
        <v>41197</v>
      </c>
      <c r="Q48" s="42">
        <v>40476</v>
      </c>
      <c r="S48" s="67"/>
      <c r="T48" s="67"/>
      <c r="U48" s="67"/>
    </row>
    <row r="49" spans="1:21" x14ac:dyDescent="0.25">
      <c r="A49" s="44" t="s">
        <v>409</v>
      </c>
      <c r="B49" s="45" t="s">
        <v>357</v>
      </c>
      <c r="C49" s="47">
        <v>59142</v>
      </c>
      <c r="D49" s="46">
        <v>5687</v>
      </c>
      <c r="E49" s="47">
        <v>53455</v>
      </c>
      <c r="F49" s="46">
        <v>13241</v>
      </c>
      <c r="G49" s="46">
        <v>0</v>
      </c>
      <c r="H49" s="46">
        <v>802</v>
      </c>
      <c r="I49" s="46">
        <v>12</v>
      </c>
      <c r="J49" s="46">
        <v>92</v>
      </c>
      <c r="K49" s="46">
        <v>525</v>
      </c>
      <c r="L49" s="46">
        <v>18</v>
      </c>
      <c r="M49" s="46">
        <v>14219</v>
      </c>
      <c r="N49" s="46">
        <v>3651</v>
      </c>
      <c r="O49" s="46">
        <v>5927</v>
      </c>
      <c r="P49" s="46">
        <v>7583</v>
      </c>
      <c r="Q49" s="46">
        <v>7385</v>
      </c>
      <c r="S49" s="67"/>
      <c r="T49" s="67"/>
      <c r="U49" s="67"/>
    </row>
    <row r="50" spans="1:21" x14ac:dyDescent="0.25">
      <c r="A50" s="18" t="s">
        <v>410</v>
      </c>
      <c r="B50" s="22" t="s">
        <v>358</v>
      </c>
      <c r="C50" s="48">
        <v>240214</v>
      </c>
      <c r="D50" s="42">
        <v>32218</v>
      </c>
      <c r="E50" s="48">
        <v>207996</v>
      </c>
      <c r="F50" s="42">
        <v>14564</v>
      </c>
      <c r="G50" s="42">
        <v>2668</v>
      </c>
      <c r="H50" s="42">
        <v>3080</v>
      </c>
      <c r="I50" s="42">
        <v>2587</v>
      </c>
      <c r="J50" s="42">
        <v>2145</v>
      </c>
      <c r="K50" s="42">
        <v>361</v>
      </c>
      <c r="L50" s="42">
        <v>767</v>
      </c>
      <c r="M50" s="42">
        <v>39753</v>
      </c>
      <c r="N50" s="42">
        <v>24149</v>
      </c>
      <c r="O50" s="42">
        <v>28588</v>
      </c>
      <c r="P50" s="42">
        <v>50387</v>
      </c>
      <c r="Q50" s="42">
        <v>38947</v>
      </c>
      <c r="S50" s="67"/>
      <c r="T50" s="67"/>
      <c r="U50" s="67"/>
    </row>
    <row r="51" spans="1:21" x14ac:dyDescent="0.25">
      <c r="A51" s="44" t="s">
        <v>411</v>
      </c>
      <c r="B51" s="45" t="s">
        <v>359</v>
      </c>
      <c r="C51" s="47">
        <v>123196</v>
      </c>
      <c r="D51" s="46">
        <v>8966</v>
      </c>
      <c r="E51" s="47">
        <v>114230</v>
      </c>
      <c r="F51" s="46">
        <v>11094</v>
      </c>
      <c r="G51" s="46">
        <v>219</v>
      </c>
      <c r="H51" s="46">
        <v>2170</v>
      </c>
      <c r="I51" s="46">
        <v>106</v>
      </c>
      <c r="J51" s="46">
        <v>69</v>
      </c>
      <c r="K51" s="46">
        <v>0</v>
      </c>
      <c r="L51" s="46">
        <v>6</v>
      </c>
      <c r="M51" s="46">
        <v>67093</v>
      </c>
      <c r="N51" s="46">
        <v>3855</v>
      </c>
      <c r="O51" s="46">
        <v>6725</v>
      </c>
      <c r="P51" s="46">
        <v>10483</v>
      </c>
      <c r="Q51" s="46">
        <v>12410</v>
      </c>
      <c r="S51" s="67"/>
      <c r="T51" s="67"/>
      <c r="U51" s="67"/>
    </row>
    <row r="52" spans="1:21" x14ac:dyDescent="0.25">
      <c r="A52" s="18" t="s">
        <v>412</v>
      </c>
      <c r="B52" s="22" t="s">
        <v>360</v>
      </c>
      <c r="C52" s="48">
        <v>568277</v>
      </c>
      <c r="D52" s="42">
        <v>50542</v>
      </c>
      <c r="E52" s="48">
        <v>517735</v>
      </c>
      <c r="F52" s="42">
        <v>19905</v>
      </c>
      <c r="G52" s="42">
        <v>131033</v>
      </c>
      <c r="H52" s="42">
        <v>7278</v>
      </c>
      <c r="I52" s="42">
        <v>4634</v>
      </c>
      <c r="J52" s="42">
        <v>6779</v>
      </c>
      <c r="K52" s="42">
        <v>12525</v>
      </c>
      <c r="L52" s="42">
        <v>1914</v>
      </c>
      <c r="M52" s="42">
        <v>56413</v>
      </c>
      <c r="N52" s="42">
        <v>23714</v>
      </c>
      <c r="O52" s="42">
        <v>74083</v>
      </c>
      <c r="P52" s="42">
        <v>83191</v>
      </c>
      <c r="Q52" s="42">
        <v>96266</v>
      </c>
      <c r="S52" s="67"/>
      <c r="T52" s="67"/>
      <c r="U52" s="67"/>
    </row>
    <row r="53" spans="1:21" x14ac:dyDescent="0.25">
      <c r="A53" s="44" t="s">
        <v>413</v>
      </c>
      <c r="B53" s="45" t="s">
        <v>361</v>
      </c>
      <c r="C53" s="47">
        <v>349804</v>
      </c>
      <c r="D53" s="46">
        <v>45050</v>
      </c>
      <c r="E53" s="47">
        <v>304754</v>
      </c>
      <c r="F53" s="46">
        <v>34230</v>
      </c>
      <c r="G53" s="46">
        <v>3615</v>
      </c>
      <c r="H53" s="46">
        <v>9388</v>
      </c>
      <c r="I53" s="46">
        <v>1798</v>
      </c>
      <c r="J53" s="46">
        <v>2358</v>
      </c>
      <c r="K53" s="46">
        <v>152</v>
      </c>
      <c r="L53" s="46">
        <v>3282</v>
      </c>
      <c r="M53" s="46">
        <v>7828</v>
      </c>
      <c r="N53" s="46">
        <v>32993</v>
      </c>
      <c r="O53" s="46">
        <v>64246</v>
      </c>
      <c r="P53" s="46">
        <v>70193</v>
      </c>
      <c r="Q53" s="46">
        <v>74671</v>
      </c>
      <c r="S53" s="67"/>
      <c r="T53" s="67"/>
      <c r="U53" s="67"/>
    </row>
    <row r="54" spans="1:21" x14ac:dyDescent="0.25">
      <c r="A54" s="18" t="s">
        <v>414</v>
      </c>
      <c r="B54" s="22" t="s">
        <v>362</v>
      </c>
      <c r="C54" s="48">
        <v>151505</v>
      </c>
      <c r="D54" s="42">
        <v>13680</v>
      </c>
      <c r="E54" s="48">
        <v>137825</v>
      </c>
      <c r="F54" s="42">
        <v>23647</v>
      </c>
      <c r="G54" s="42">
        <v>2490</v>
      </c>
      <c r="H54" s="42">
        <v>1048</v>
      </c>
      <c r="I54" s="42">
        <v>54</v>
      </c>
      <c r="J54" s="42">
        <v>699</v>
      </c>
      <c r="K54" s="42">
        <v>137</v>
      </c>
      <c r="L54" s="42">
        <v>18</v>
      </c>
      <c r="M54" s="42">
        <v>55513</v>
      </c>
      <c r="N54" s="42">
        <v>9076</v>
      </c>
      <c r="O54" s="42">
        <v>14597</v>
      </c>
      <c r="P54" s="42">
        <v>13882</v>
      </c>
      <c r="Q54" s="42">
        <v>16664</v>
      </c>
      <c r="S54" s="67"/>
      <c r="T54" s="67"/>
      <c r="U54" s="67"/>
    </row>
    <row r="55" spans="1:21" ht="15.75" x14ac:dyDescent="0.25">
      <c r="A55" s="19"/>
      <c r="B55" s="7" t="s">
        <v>318</v>
      </c>
      <c r="C55" s="49"/>
      <c r="D55" s="43"/>
      <c r="E55" s="49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S55" s="67"/>
      <c r="T55" s="67"/>
      <c r="U55" s="67"/>
    </row>
    <row r="56" spans="1:21" x14ac:dyDescent="0.25">
      <c r="A56" s="44" t="s">
        <v>418</v>
      </c>
      <c r="B56" s="45" t="s">
        <v>366</v>
      </c>
      <c r="C56" s="47">
        <v>664288</v>
      </c>
      <c r="D56" s="46">
        <v>84184</v>
      </c>
      <c r="E56" s="47">
        <v>580104</v>
      </c>
      <c r="F56" s="46">
        <v>54887</v>
      </c>
      <c r="G56" s="46">
        <v>11321</v>
      </c>
      <c r="H56" s="46">
        <v>12752</v>
      </c>
      <c r="I56" s="46">
        <v>4350</v>
      </c>
      <c r="J56" s="46">
        <v>13714</v>
      </c>
      <c r="K56" s="46">
        <v>6171</v>
      </c>
      <c r="L56" s="46">
        <v>9142</v>
      </c>
      <c r="M56" s="46">
        <v>10215</v>
      </c>
      <c r="N56" s="46">
        <v>52336</v>
      </c>
      <c r="O56" s="46">
        <v>132403</v>
      </c>
      <c r="P56" s="46">
        <v>131601</v>
      </c>
      <c r="Q56" s="46">
        <v>141212</v>
      </c>
      <c r="S56" s="67"/>
      <c r="T56" s="67"/>
      <c r="U56" s="67"/>
    </row>
    <row r="57" spans="1:21" x14ac:dyDescent="0.25">
      <c r="A57" s="18" t="s">
        <v>416</v>
      </c>
      <c r="B57" s="22" t="s">
        <v>364</v>
      </c>
      <c r="C57" s="48">
        <v>432130</v>
      </c>
      <c r="D57" s="42">
        <v>56642</v>
      </c>
      <c r="E57" s="48">
        <v>375488</v>
      </c>
      <c r="F57" s="42">
        <v>13487</v>
      </c>
      <c r="G57" s="42">
        <v>4919</v>
      </c>
      <c r="H57" s="42">
        <v>21913</v>
      </c>
      <c r="I57" s="42">
        <v>6134</v>
      </c>
      <c r="J57" s="42">
        <v>32930</v>
      </c>
      <c r="K57" s="42">
        <v>1489</v>
      </c>
      <c r="L57" s="42">
        <v>17757</v>
      </c>
      <c r="M57" s="42">
        <v>15677</v>
      </c>
      <c r="N57" s="42">
        <v>34955</v>
      </c>
      <c r="O57" s="42">
        <v>75780</v>
      </c>
      <c r="P57" s="42">
        <v>77171</v>
      </c>
      <c r="Q57" s="42">
        <v>73276</v>
      </c>
      <c r="S57" s="67"/>
      <c r="T57" s="67"/>
      <c r="U57" s="67"/>
    </row>
    <row r="58" spans="1:21" x14ac:dyDescent="0.25">
      <c r="A58" s="44" t="s">
        <v>419</v>
      </c>
      <c r="B58" s="45" t="s">
        <v>367</v>
      </c>
      <c r="C58" s="47">
        <v>491448</v>
      </c>
      <c r="D58" s="46">
        <v>66773</v>
      </c>
      <c r="E58" s="47">
        <v>424675</v>
      </c>
      <c r="F58" s="46">
        <v>16201</v>
      </c>
      <c r="G58" s="46">
        <v>4734</v>
      </c>
      <c r="H58" s="46">
        <v>22510</v>
      </c>
      <c r="I58" s="46">
        <v>9195</v>
      </c>
      <c r="J58" s="46">
        <v>9589</v>
      </c>
      <c r="K58" s="46">
        <v>2750</v>
      </c>
      <c r="L58" s="46">
        <v>10793</v>
      </c>
      <c r="M58" s="46">
        <v>11270</v>
      </c>
      <c r="N58" s="46">
        <v>34693</v>
      </c>
      <c r="O58" s="46">
        <v>98217</v>
      </c>
      <c r="P58" s="46">
        <v>106340</v>
      </c>
      <c r="Q58" s="46">
        <v>98383</v>
      </c>
      <c r="S58" s="67"/>
      <c r="T58" s="67"/>
      <c r="U58" s="67"/>
    </row>
    <row r="59" spans="1:21" x14ac:dyDescent="0.25">
      <c r="A59" s="18" t="s">
        <v>417</v>
      </c>
      <c r="B59" s="22" t="s">
        <v>365</v>
      </c>
      <c r="C59" s="48">
        <v>750841</v>
      </c>
      <c r="D59" s="42">
        <v>71910</v>
      </c>
      <c r="E59" s="48">
        <v>678931</v>
      </c>
      <c r="F59" s="42">
        <v>152610</v>
      </c>
      <c r="G59" s="42">
        <v>4798</v>
      </c>
      <c r="H59" s="42">
        <v>20714</v>
      </c>
      <c r="I59" s="42">
        <v>3223</v>
      </c>
      <c r="J59" s="42">
        <v>23908</v>
      </c>
      <c r="K59" s="42">
        <v>3670</v>
      </c>
      <c r="L59" s="42">
        <v>12865</v>
      </c>
      <c r="M59" s="42">
        <v>50589</v>
      </c>
      <c r="N59" s="42">
        <v>62732</v>
      </c>
      <c r="O59" s="42">
        <v>111002</v>
      </c>
      <c r="P59" s="42">
        <v>117243</v>
      </c>
      <c r="Q59" s="42">
        <v>115577</v>
      </c>
      <c r="S59" s="67"/>
      <c r="T59" s="67"/>
      <c r="U59" s="67"/>
    </row>
    <row r="60" spans="1:21" x14ac:dyDescent="0.25">
      <c r="A60" s="44" t="s">
        <v>420</v>
      </c>
      <c r="B60" s="45" t="s">
        <v>368</v>
      </c>
      <c r="C60" s="47">
        <v>1113121</v>
      </c>
      <c r="D60" s="46">
        <v>135601</v>
      </c>
      <c r="E60" s="47">
        <v>977520</v>
      </c>
      <c r="F60" s="46">
        <v>63128</v>
      </c>
      <c r="G60" s="46">
        <v>2180</v>
      </c>
      <c r="H60" s="46">
        <v>53867</v>
      </c>
      <c r="I60" s="46">
        <v>1763</v>
      </c>
      <c r="J60" s="46">
        <v>13583</v>
      </c>
      <c r="K60" s="46">
        <v>35285</v>
      </c>
      <c r="L60" s="46">
        <v>7457</v>
      </c>
      <c r="M60" s="46">
        <v>19775</v>
      </c>
      <c r="N60" s="46">
        <v>74718</v>
      </c>
      <c r="O60" s="46">
        <v>231098</v>
      </c>
      <c r="P60" s="46">
        <v>202378</v>
      </c>
      <c r="Q60" s="46">
        <v>272288</v>
      </c>
      <c r="S60" s="67"/>
      <c r="T60" s="67"/>
      <c r="U60" s="67"/>
    </row>
    <row r="61" spans="1:21" x14ac:dyDescent="0.25">
      <c r="A61" s="18" t="s">
        <v>415</v>
      </c>
      <c r="B61" s="22" t="s">
        <v>363</v>
      </c>
      <c r="C61" s="48">
        <v>172136</v>
      </c>
      <c r="D61" s="42">
        <v>25441</v>
      </c>
      <c r="E61" s="48">
        <v>146695</v>
      </c>
      <c r="F61" s="42">
        <v>13511</v>
      </c>
      <c r="G61" s="42">
        <v>283</v>
      </c>
      <c r="H61" s="42">
        <v>5574</v>
      </c>
      <c r="I61" s="42">
        <v>1094</v>
      </c>
      <c r="J61" s="42">
        <v>3117</v>
      </c>
      <c r="K61" s="42">
        <v>171</v>
      </c>
      <c r="L61" s="42">
        <v>2280</v>
      </c>
      <c r="M61" s="42">
        <v>19135</v>
      </c>
      <c r="N61" s="42">
        <v>11852</v>
      </c>
      <c r="O61" s="42">
        <v>24731</v>
      </c>
      <c r="P61" s="42">
        <v>33148</v>
      </c>
      <c r="Q61" s="42">
        <v>31799</v>
      </c>
      <c r="S61" s="67"/>
      <c r="T61" s="67"/>
      <c r="U61" s="67"/>
    </row>
    <row r="62" spans="1:21" x14ac:dyDescent="0.25">
      <c r="A62" s="44" t="s">
        <v>422</v>
      </c>
      <c r="B62" s="45" t="s">
        <v>318</v>
      </c>
      <c r="C62" s="47">
        <v>2337129</v>
      </c>
      <c r="D62" s="46">
        <v>236303</v>
      </c>
      <c r="E62" s="47">
        <v>2100826</v>
      </c>
      <c r="F62" s="46">
        <v>22958</v>
      </c>
      <c r="G62" s="46">
        <v>7408</v>
      </c>
      <c r="H62" s="46">
        <v>46079</v>
      </c>
      <c r="I62" s="46">
        <v>46264</v>
      </c>
      <c r="J62" s="46">
        <v>16018</v>
      </c>
      <c r="K62" s="46">
        <v>22189</v>
      </c>
      <c r="L62" s="46">
        <v>13758</v>
      </c>
      <c r="M62" s="46">
        <v>52803</v>
      </c>
      <c r="N62" s="46">
        <v>206450</v>
      </c>
      <c r="O62" s="46">
        <v>442193</v>
      </c>
      <c r="P62" s="46">
        <v>462363</v>
      </c>
      <c r="Q62" s="46">
        <v>762343</v>
      </c>
      <c r="S62" s="67"/>
      <c r="T62" s="67"/>
      <c r="U62" s="67"/>
    </row>
    <row r="63" spans="1:21" x14ac:dyDescent="0.25">
      <c r="A63" s="18" t="s">
        <v>421</v>
      </c>
      <c r="B63" s="22" t="s">
        <v>369</v>
      </c>
      <c r="C63" s="48">
        <v>1804392</v>
      </c>
      <c r="D63" s="42">
        <v>185436</v>
      </c>
      <c r="E63" s="48">
        <v>1618956</v>
      </c>
      <c r="F63" s="42">
        <v>110901</v>
      </c>
      <c r="G63" s="42">
        <v>11203</v>
      </c>
      <c r="H63" s="42">
        <v>91680</v>
      </c>
      <c r="I63" s="42">
        <v>13709</v>
      </c>
      <c r="J63" s="42">
        <v>107882</v>
      </c>
      <c r="K63" s="42">
        <v>11167</v>
      </c>
      <c r="L63" s="42">
        <v>11821</v>
      </c>
      <c r="M63" s="42">
        <v>29270</v>
      </c>
      <c r="N63" s="42">
        <v>122759</v>
      </c>
      <c r="O63" s="42">
        <v>429055</v>
      </c>
      <c r="P63" s="42">
        <v>353953</v>
      </c>
      <c r="Q63" s="42">
        <v>325556</v>
      </c>
      <c r="S63" s="67"/>
      <c r="T63" s="67"/>
      <c r="U63" s="67"/>
    </row>
    <row r="64" spans="1:21" x14ac:dyDescent="0.25">
      <c r="A64" s="44" t="s">
        <v>423</v>
      </c>
      <c r="B64" s="45" t="s">
        <v>370</v>
      </c>
      <c r="C64" s="47">
        <v>344870</v>
      </c>
      <c r="D64" s="46">
        <v>39896</v>
      </c>
      <c r="E64" s="47">
        <v>304974</v>
      </c>
      <c r="F64" s="46">
        <v>28118</v>
      </c>
      <c r="G64" s="46">
        <v>5094</v>
      </c>
      <c r="H64" s="46">
        <v>5005</v>
      </c>
      <c r="I64" s="46">
        <v>23627</v>
      </c>
      <c r="J64" s="46">
        <v>3837</v>
      </c>
      <c r="K64" s="46">
        <v>550</v>
      </c>
      <c r="L64" s="46">
        <v>6179</v>
      </c>
      <c r="M64" s="46">
        <v>15748</v>
      </c>
      <c r="N64" s="46">
        <v>24346</v>
      </c>
      <c r="O64" s="46">
        <v>57241</v>
      </c>
      <c r="P64" s="46">
        <v>69032</v>
      </c>
      <c r="Q64" s="46">
        <v>66197</v>
      </c>
      <c r="S64" s="67"/>
      <c r="T64" s="67"/>
      <c r="U64" s="67"/>
    </row>
    <row r="65" spans="1:21" x14ac:dyDescent="0.25">
      <c r="A65" s="18" t="s">
        <v>424</v>
      </c>
      <c r="B65" s="22" t="s">
        <v>371</v>
      </c>
      <c r="C65" s="48">
        <v>9373879</v>
      </c>
      <c r="D65" s="42">
        <v>779873</v>
      </c>
      <c r="E65" s="48">
        <v>8594006</v>
      </c>
      <c r="F65" s="42">
        <v>134407</v>
      </c>
      <c r="G65" s="42">
        <v>44307</v>
      </c>
      <c r="H65" s="42">
        <v>133987</v>
      </c>
      <c r="I65" s="42">
        <v>51342</v>
      </c>
      <c r="J65" s="42">
        <v>276936</v>
      </c>
      <c r="K65" s="42">
        <v>1330324</v>
      </c>
      <c r="L65" s="42">
        <v>284844</v>
      </c>
      <c r="M65" s="42">
        <v>135863</v>
      </c>
      <c r="N65" s="42">
        <v>462078</v>
      </c>
      <c r="O65" s="42">
        <v>1834387</v>
      </c>
      <c r="P65" s="42">
        <v>1987016</v>
      </c>
      <c r="Q65" s="42">
        <v>1918515</v>
      </c>
      <c r="S65" s="67"/>
      <c r="T65" s="67"/>
      <c r="U65" s="67"/>
    </row>
    <row r="67" spans="1:21" x14ac:dyDescent="0.25">
      <c r="A67" s="64"/>
    </row>
    <row r="68" spans="1:21" x14ac:dyDescent="0.25">
      <c r="A68" s="1" t="s">
        <v>493</v>
      </c>
    </row>
  </sheetData>
  <hyperlinks>
    <hyperlink ref="G1" location="Indice!A1" display="Volver ao índice"/>
  </hyperlinks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workbookViewId="0"/>
  </sheetViews>
  <sheetFormatPr baseColWidth="10" defaultRowHeight="15" x14ac:dyDescent="0.25"/>
  <cols>
    <col min="1" max="1" width="9.7109375" style="2" customWidth="1"/>
    <col min="2" max="2" width="17.7109375" style="2" customWidth="1"/>
    <col min="3" max="3" width="12.42578125" style="13" bestFit="1" customWidth="1"/>
    <col min="4" max="4" width="11.28515625" style="2" customWidth="1"/>
    <col min="5" max="5" width="12.42578125" style="13" bestFit="1" customWidth="1"/>
    <col min="6" max="17" width="11.28515625" style="2" customWidth="1"/>
    <col min="18" max="16384" width="11.42578125" style="2"/>
  </cols>
  <sheetData>
    <row r="1" spans="1:21" ht="21" x14ac:dyDescent="0.25">
      <c r="A1" s="6" t="s">
        <v>431</v>
      </c>
      <c r="G1" s="23" t="s">
        <v>430</v>
      </c>
    </row>
    <row r="2" spans="1:21" ht="21" x14ac:dyDescent="0.35">
      <c r="A2" s="5"/>
    </row>
    <row r="3" spans="1:21" ht="21" x14ac:dyDescent="0.25">
      <c r="A3" s="6" t="s">
        <v>467</v>
      </c>
    </row>
    <row r="4" spans="1:21" ht="15.75" x14ac:dyDescent="0.25">
      <c r="A4" s="10" t="s">
        <v>425</v>
      </c>
    </row>
    <row r="5" spans="1:21" ht="15.75" x14ac:dyDescent="0.25">
      <c r="A5" s="10" t="s">
        <v>429</v>
      </c>
    </row>
    <row r="6" spans="1:21" x14ac:dyDescent="0.25">
      <c r="A6" s="2" t="s">
        <v>860</v>
      </c>
    </row>
    <row r="8" spans="1:21" s="40" customFormat="1" ht="102.75" thickBot="1" x14ac:dyDescent="0.25">
      <c r="A8" s="39"/>
      <c r="B8" s="39" t="s">
        <v>500</v>
      </c>
      <c r="C8" s="65" t="s">
        <v>487</v>
      </c>
      <c r="D8" s="65" t="s">
        <v>438</v>
      </c>
      <c r="E8" s="65" t="s">
        <v>450</v>
      </c>
      <c r="F8" s="65" t="s">
        <v>468</v>
      </c>
      <c r="G8" s="65" t="s">
        <v>469</v>
      </c>
      <c r="H8" s="65" t="s">
        <v>470</v>
      </c>
      <c r="I8" s="65" t="s">
        <v>471</v>
      </c>
      <c r="J8" s="65" t="s">
        <v>472</v>
      </c>
      <c r="K8" s="65" t="s">
        <v>480</v>
      </c>
      <c r="L8" s="65" t="s">
        <v>473</v>
      </c>
      <c r="M8" s="65" t="s">
        <v>474</v>
      </c>
      <c r="N8" s="65" t="s">
        <v>475</v>
      </c>
      <c r="O8" s="65" t="s">
        <v>477</v>
      </c>
      <c r="P8" s="65" t="s">
        <v>478</v>
      </c>
      <c r="Q8" s="65" t="s">
        <v>479</v>
      </c>
      <c r="S8" s="69"/>
    </row>
    <row r="9" spans="1:21" ht="15.75" x14ac:dyDescent="0.25">
      <c r="A9" s="16"/>
      <c r="B9" s="17" t="s">
        <v>315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21" x14ac:dyDescent="0.25">
      <c r="A10" s="44" t="s">
        <v>374</v>
      </c>
      <c r="B10" s="45" t="s">
        <v>324</v>
      </c>
      <c r="C10" s="47">
        <v>264519</v>
      </c>
      <c r="D10" s="46">
        <v>29425</v>
      </c>
      <c r="E10" s="47">
        <v>235094</v>
      </c>
      <c r="F10" s="46">
        <v>69357</v>
      </c>
      <c r="G10" s="46">
        <v>835</v>
      </c>
      <c r="H10" s="46">
        <v>6028</v>
      </c>
      <c r="I10" s="46">
        <v>3071</v>
      </c>
      <c r="J10" s="46">
        <v>889</v>
      </c>
      <c r="K10" s="46">
        <v>1199</v>
      </c>
      <c r="L10" s="46">
        <v>4998</v>
      </c>
      <c r="M10" s="46">
        <v>4589</v>
      </c>
      <c r="N10" s="46">
        <v>25312</v>
      </c>
      <c r="O10" s="46">
        <v>40620</v>
      </c>
      <c r="P10" s="46">
        <v>35089</v>
      </c>
      <c r="Q10" s="46">
        <v>43107</v>
      </c>
      <c r="S10" s="67"/>
      <c r="T10" s="67"/>
      <c r="U10" s="67"/>
    </row>
    <row r="11" spans="1:21" x14ac:dyDescent="0.25">
      <c r="A11" s="18" t="s">
        <v>375</v>
      </c>
      <c r="B11" s="22" t="s">
        <v>325</v>
      </c>
      <c r="C11" s="48">
        <v>1183214</v>
      </c>
      <c r="D11" s="42">
        <v>119083</v>
      </c>
      <c r="E11" s="48">
        <v>1064131</v>
      </c>
      <c r="F11" s="42">
        <v>118189</v>
      </c>
      <c r="G11" s="42">
        <v>2097</v>
      </c>
      <c r="H11" s="42">
        <v>197430</v>
      </c>
      <c r="I11" s="42">
        <v>4985</v>
      </c>
      <c r="J11" s="42">
        <v>7923</v>
      </c>
      <c r="K11" s="42">
        <v>6415</v>
      </c>
      <c r="L11" s="42">
        <v>14686</v>
      </c>
      <c r="M11" s="42">
        <v>17510</v>
      </c>
      <c r="N11" s="42">
        <v>88298</v>
      </c>
      <c r="O11" s="42">
        <v>216615</v>
      </c>
      <c r="P11" s="42">
        <v>188125</v>
      </c>
      <c r="Q11" s="42">
        <v>201858</v>
      </c>
      <c r="S11" s="67"/>
      <c r="T11" s="67"/>
      <c r="U11" s="67"/>
    </row>
    <row r="12" spans="1:21" x14ac:dyDescent="0.25">
      <c r="A12" s="44" t="s">
        <v>372</v>
      </c>
      <c r="B12" s="45" t="s">
        <v>323</v>
      </c>
      <c r="C12" s="47">
        <v>144935</v>
      </c>
      <c r="D12" s="46">
        <v>18896</v>
      </c>
      <c r="E12" s="47">
        <v>126039</v>
      </c>
      <c r="F12" s="46">
        <v>20055</v>
      </c>
      <c r="G12" s="46">
        <v>80</v>
      </c>
      <c r="H12" s="46">
        <v>1571</v>
      </c>
      <c r="I12" s="46">
        <v>351</v>
      </c>
      <c r="J12" s="46">
        <v>1250</v>
      </c>
      <c r="K12" s="46">
        <v>200</v>
      </c>
      <c r="L12" s="46">
        <v>1810</v>
      </c>
      <c r="M12" s="46">
        <v>6985</v>
      </c>
      <c r="N12" s="46">
        <v>16466</v>
      </c>
      <c r="O12" s="46">
        <v>18448</v>
      </c>
      <c r="P12" s="46">
        <v>33166</v>
      </c>
      <c r="Q12" s="46">
        <v>25657</v>
      </c>
      <c r="S12" s="67"/>
      <c r="T12" s="67"/>
      <c r="U12" s="67"/>
    </row>
    <row r="13" spans="1:21" x14ac:dyDescent="0.25">
      <c r="A13" s="18" t="s">
        <v>376</v>
      </c>
      <c r="B13" s="22" t="s">
        <v>326</v>
      </c>
      <c r="C13" s="48">
        <v>980682</v>
      </c>
      <c r="D13" s="42">
        <v>116088</v>
      </c>
      <c r="E13" s="48">
        <v>864594</v>
      </c>
      <c r="F13" s="42">
        <v>84834</v>
      </c>
      <c r="G13" s="42">
        <v>8081</v>
      </c>
      <c r="H13" s="42">
        <v>18972</v>
      </c>
      <c r="I13" s="42">
        <v>12722</v>
      </c>
      <c r="J13" s="42">
        <v>28480</v>
      </c>
      <c r="K13" s="42">
        <v>5710</v>
      </c>
      <c r="L13" s="42">
        <v>38112</v>
      </c>
      <c r="M13" s="42">
        <v>26465</v>
      </c>
      <c r="N13" s="42">
        <v>118668</v>
      </c>
      <c r="O13" s="42">
        <v>178776</v>
      </c>
      <c r="P13" s="42">
        <v>178381</v>
      </c>
      <c r="Q13" s="42">
        <v>165393</v>
      </c>
      <c r="S13" s="67"/>
      <c r="T13" s="67"/>
      <c r="U13" s="67"/>
    </row>
    <row r="14" spans="1:21" x14ac:dyDescent="0.25">
      <c r="A14" s="44" t="s">
        <v>377</v>
      </c>
      <c r="B14" s="45" t="s">
        <v>327</v>
      </c>
      <c r="C14" s="47">
        <v>653029</v>
      </c>
      <c r="D14" s="46">
        <v>70565</v>
      </c>
      <c r="E14" s="47">
        <v>582464</v>
      </c>
      <c r="F14" s="46">
        <v>66331</v>
      </c>
      <c r="G14" s="46">
        <v>1823</v>
      </c>
      <c r="H14" s="46">
        <v>7459</v>
      </c>
      <c r="I14" s="46">
        <v>25554</v>
      </c>
      <c r="J14" s="46">
        <v>10338</v>
      </c>
      <c r="K14" s="46">
        <v>2920</v>
      </c>
      <c r="L14" s="46">
        <v>17287</v>
      </c>
      <c r="M14" s="46">
        <v>17778</v>
      </c>
      <c r="N14" s="46">
        <v>56501</v>
      </c>
      <c r="O14" s="46">
        <v>139484</v>
      </c>
      <c r="P14" s="46">
        <v>113867</v>
      </c>
      <c r="Q14" s="46">
        <v>123122</v>
      </c>
      <c r="S14" s="67"/>
      <c r="T14" s="67"/>
      <c r="U14" s="67"/>
    </row>
    <row r="15" spans="1:21" x14ac:dyDescent="0.25">
      <c r="A15" s="18" t="s">
        <v>373</v>
      </c>
      <c r="B15" s="22" t="s">
        <v>315</v>
      </c>
      <c r="C15" s="48">
        <v>12847720</v>
      </c>
      <c r="D15" s="42">
        <v>937408</v>
      </c>
      <c r="E15" s="48">
        <v>11910312</v>
      </c>
      <c r="F15" s="42">
        <v>58340</v>
      </c>
      <c r="G15" s="42">
        <v>15953</v>
      </c>
      <c r="H15" s="42">
        <v>348304</v>
      </c>
      <c r="I15" s="42">
        <v>96686</v>
      </c>
      <c r="J15" s="42">
        <v>182453</v>
      </c>
      <c r="K15" s="42">
        <v>84082</v>
      </c>
      <c r="L15" s="42">
        <v>460030</v>
      </c>
      <c r="M15" s="42">
        <v>160746</v>
      </c>
      <c r="N15" s="42">
        <v>669565</v>
      </c>
      <c r="O15" s="42">
        <v>4905066</v>
      </c>
      <c r="P15" s="42">
        <v>2755978</v>
      </c>
      <c r="Q15" s="42">
        <v>2173109</v>
      </c>
      <c r="S15" s="67"/>
      <c r="T15" s="67"/>
      <c r="U15" s="67"/>
    </row>
    <row r="16" spans="1:21" x14ac:dyDescent="0.25">
      <c r="A16" s="44" t="s">
        <v>378</v>
      </c>
      <c r="B16" s="45" t="s">
        <v>328</v>
      </c>
      <c r="C16" s="47">
        <v>873917</v>
      </c>
      <c r="D16" s="46">
        <v>58860</v>
      </c>
      <c r="E16" s="47">
        <v>815057</v>
      </c>
      <c r="F16" s="46">
        <v>25838</v>
      </c>
      <c r="G16" s="46">
        <v>1142</v>
      </c>
      <c r="H16" s="46">
        <v>14283</v>
      </c>
      <c r="I16" s="46">
        <v>2944</v>
      </c>
      <c r="J16" s="46">
        <v>12692</v>
      </c>
      <c r="K16" s="46">
        <v>27616</v>
      </c>
      <c r="L16" s="46">
        <v>16263</v>
      </c>
      <c r="M16" s="46">
        <v>431510</v>
      </c>
      <c r="N16" s="46">
        <v>32639</v>
      </c>
      <c r="O16" s="46">
        <v>87711</v>
      </c>
      <c r="P16" s="46">
        <v>71214</v>
      </c>
      <c r="Q16" s="46">
        <v>91205</v>
      </c>
      <c r="S16" s="67"/>
      <c r="T16" s="67"/>
      <c r="U16" s="67"/>
    </row>
    <row r="17" spans="1:21" x14ac:dyDescent="0.25">
      <c r="A17" s="18" t="s">
        <v>379</v>
      </c>
      <c r="B17" s="22" t="s">
        <v>329</v>
      </c>
      <c r="C17" s="48">
        <v>2840316</v>
      </c>
      <c r="D17" s="42">
        <v>298401</v>
      </c>
      <c r="E17" s="48">
        <v>2541915</v>
      </c>
      <c r="F17" s="42">
        <v>52000</v>
      </c>
      <c r="G17" s="42">
        <v>6856</v>
      </c>
      <c r="H17" s="42">
        <v>16469</v>
      </c>
      <c r="I17" s="42">
        <v>70822</v>
      </c>
      <c r="J17" s="42">
        <v>108362</v>
      </c>
      <c r="K17" s="42">
        <v>103305</v>
      </c>
      <c r="L17" s="42">
        <v>86129</v>
      </c>
      <c r="M17" s="42">
        <v>91127</v>
      </c>
      <c r="N17" s="42">
        <v>163147</v>
      </c>
      <c r="O17" s="42">
        <v>519449</v>
      </c>
      <c r="P17" s="42">
        <v>514863</v>
      </c>
      <c r="Q17" s="42">
        <v>809386</v>
      </c>
      <c r="S17" s="67"/>
      <c r="T17" s="67"/>
      <c r="U17" s="67"/>
    </row>
    <row r="18" spans="1:21" x14ac:dyDescent="0.25">
      <c r="A18" s="44" t="s">
        <v>380</v>
      </c>
      <c r="B18" s="45" t="s">
        <v>330</v>
      </c>
      <c r="C18" s="47">
        <v>397115</v>
      </c>
      <c r="D18" s="46">
        <v>43952</v>
      </c>
      <c r="E18" s="47">
        <v>353163</v>
      </c>
      <c r="F18" s="46">
        <v>40987</v>
      </c>
      <c r="G18" s="46">
        <v>1199</v>
      </c>
      <c r="H18" s="46">
        <v>2331</v>
      </c>
      <c r="I18" s="46">
        <v>3824</v>
      </c>
      <c r="J18" s="46">
        <v>43620</v>
      </c>
      <c r="K18" s="46">
        <v>758</v>
      </c>
      <c r="L18" s="46">
        <v>3831</v>
      </c>
      <c r="M18" s="46">
        <v>34261</v>
      </c>
      <c r="N18" s="46">
        <v>33349</v>
      </c>
      <c r="O18" s="46">
        <v>63278</v>
      </c>
      <c r="P18" s="46">
        <v>54916</v>
      </c>
      <c r="Q18" s="46">
        <v>70809</v>
      </c>
      <c r="S18" s="67"/>
      <c r="T18" s="67"/>
      <c r="U18" s="67"/>
    </row>
    <row r="19" spans="1:21" x14ac:dyDescent="0.25">
      <c r="A19" s="18" t="s">
        <v>381</v>
      </c>
      <c r="B19" s="22" t="s">
        <v>331</v>
      </c>
      <c r="C19" s="48">
        <v>157343</v>
      </c>
      <c r="D19" s="42">
        <v>22380</v>
      </c>
      <c r="E19" s="48">
        <v>134963</v>
      </c>
      <c r="F19" s="42">
        <v>20522</v>
      </c>
      <c r="G19" s="42">
        <v>531</v>
      </c>
      <c r="H19" s="42">
        <v>6258</v>
      </c>
      <c r="I19" s="42">
        <v>241</v>
      </c>
      <c r="J19" s="42">
        <v>552</v>
      </c>
      <c r="K19" s="42">
        <v>157</v>
      </c>
      <c r="L19" s="42">
        <v>727</v>
      </c>
      <c r="M19" s="42">
        <v>10323</v>
      </c>
      <c r="N19" s="42">
        <v>9645</v>
      </c>
      <c r="O19" s="42">
        <v>28882</v>
      </c>
      <c r="P19" s="42">
        <v>25594</v>
      </c>
      <c r="Q19" s="42">
        <v>31531</v>
      </c>
      <c r="S19" s="67"/>
      <c r="T19" s="67"/>
      <c r="U19" s="67"/>
    </row>
    <row r="20" spans="1:21" x14ac:dyDescent="0.25">
      <c r="A20" s="44" t="s">
        <v>382</v>
      </c>
      <c r="B20" s="45" t="s">
        <v>332</v>
      </c>
      <c r="C20" s="47">
        <v>487558</v>
      </c>
      <c r="D20" s="46">
        <v>62132</v>
      </c>
      <c r="E20" s="47">
        <v>425426</v>
      </c>
      <c r="F20" s="46">
        <v>30947</v>
      </c>
      <c r="G20" s="46">
        <v>1270</v>
      </c>
      <c r="H20" s="46">
        <v>5296</v>
      </c>
      <c r="I20" s="46">
        <v>5682</v>
      </c>
      <c r="J20" s="46">
        <v>3301</v>
      </c>
      <c r="K20" s="46">
        <v>4877</v>
      </c>
      <c r="L20" s="46">
        <v>2086</v>
      </c>
      <c r="M20" s="46">
        <v>29268</v>
      </c>
      <c r="N20" s="46">
        <v>34262</v>
      </c>
      <c r="O20" s="46">
        <v>77779</v>
      </c>
      <c r="P20" s="46">
        <v>87673</v>
      </c>
      <c r="Q20" s="46">
        <v>142985</v>
      </c>
      <c r="S20" s="67"/>
      <c r="T20" s="67"/>
      <c r="U20" s="67"/>
    </row>
    <row r="21" spans="1:21" x14ac:dyDescent="0.25">
      <c r="A21" s="18" t="s">
        <v>384</v>
      </c>
      <c r="B21" s="22" t="s">
        <v>334</v>
      </c>
      <c r="C21" s="48">
        <v>848120</v>
      </c>
      <c r="D21" s="42">
        <v>70309</v>
      </c>
      <c r="E21" s="48">
        <v>777811</v>
      </c>
      <c r="F21" s="42">
        <v>118000</v>
      </c>
      <c r="G21" s="42">
        <v>7955</v>
      </c>
      <c r="H21" s="42">
        <v>6916</v>
      </c>
      <c r="I21" s="42">
        <v>44712</v>
      </c>
      <c r="J21" s="42">
        <v>37055</v>
      </c>
      <c r="K21" s="42">
        <v>6689</v>
      </c>
      <c r="L21" s="42">
        <v>20626</v>
      </c>
      <c r="M21" s="42">
        <v>156674</v>
      </c>
      <c r="N21" s="42">
        <v>61387</v>
      </c>
      <c r="O21" s="42">
        <v>131841</v>
      </c>
      <c r="P21" s="42">
        <v>99266</v>
      </c>
      <c r="Q21" s="42">
        <v>86690</v>
      </c>
      <c r="S21" s="67"/>
      <c r="T21" s="67"/>
      <c r="U21" s="67"/>
    </row>
    <row r="22" spans="1:21" x14ac:dyDescent="0.25">
      <c r="A22" s="44" t="s">
        <v>385</v>
      </c>
      <c r="B22" s="45" t="s">
        <v>335</v>
      </c>
      <c r="C22" s="47">
        <v>197950</v>
      </c>
      <c r="D22" s="46">
        <v>24200</v>
      </c>
      <c r="E22" s="47">
        <v>173750</v>
      </c>
      <c r="F22" s="46">
        <v>29579</v>
      </c>
      <c r="G22" s="46">
        <v>6943</v>
      </c>
      <c r="H22" s="46">
        <v>3610</v>
      </c>
      <c r="I22" s="46">
        <v>1258</v>
      </c>
      <c r="J22" s="46">
        <v>405</v>
      </c>
      <c r="K22" s="46">
        <v>366</v>
      </c>
      <c r="L22" s="46">
        <v>208</v>
      </c>
      <c r="M22" s="46">
        <v>16689</v>
      </c>
      <c r="N22" s="46">
        <v>19551</v>
      </c>
      <c r="O22" s="46">
        <v>30488</v>
      </c>
      <c r="P22" s="46">
        <v>33479</v>
      </c>
      <c r="Q22" s="46">
        <v>31174</v>
      </c>
      <c r="S22" s="67"/>
      <c r="T22" s="67"/>
      <c r="U22" s="67"/>
    </row>
    <row r="23" spans="1:21" x14ac:dyDescent="0.25">
      <c r="A23" s="18" t="s">
        <v>386</v>
      </c>
      <c r="B23" s="22" t="s">
        <v>336</v>
      </c>
      <c r="C23" s="48">
        <v>4365625</v>
      </c>
      <c r="D23" s="42">
        <v>372543</v>
      </c>
      <c r="E23" s="48">
        <v>3993082</v>
      </c>
      <c r="F23" s="42">
        <v>58993</v>
      </c>
      <c r="G23" s="42">
        <v>11244</v>
      </c>
      <c r="H23" s="42">
        <v>30467</v>
      </c>
      <c r="I23" s="42">
        <v>100099</v>
      </c>
      <c r="J23" s="42">
        <v>56609</v>
      </c>
      <c r="K23" s="42">
        <v>39988</v>
      </c>
      <c r="L23" s="42">
        <v>25266</v>
      </c>
      <c r="M23" s="42">
        <v>47221</v>
      </c>
      <c r="N23" s="42">
        <v>252973</v>
      </c>
      <c r="O23" s="42">
        <v>833183</v>
      </c>
      <c r="P23" s="42">
        <v>1069070</v>
      </c>
      <c r="Q23" s="42">
        <v>1467969</v>
      </c>
      <c r="S23" s="67"/>
      <c r="T23" s="67"/>
      <c r="U23" s="67"/>
    </row>
    <row r="24" spans="1:21" x14ac:dyDescent="0.25">
      <c r="A24" s="44" t="s">
        <v>383</v>
      </c>
      <c r="B24" s="45" t="s">
        <v>333</v>
      </c>
      <c r="C24" s="47">
        <v>367758</v>
      </c>
      <c r="D24" s="46">
        <v>30821</v>
      </c>
      <c r="E24" s="47">
        <v>336937</v>
      </c>
      <c r="F24" s="46">
        <v>13566</v>
      </c>
      <c r="G24" s="46">
        <v>1265</v>
      </c>
      <c r="H24" s="46">
        <v>8335</v>
      </c>
      <c r="I24" s="46">
        <v>44844</v>
      </c>
      <c r="J24" s="46">
        <v>80254</v>
      </c>
      <c r="K24" s="46">
        <v>1259</v>
      </c>
      <c r="L24" s="46">
        <v>6999</v>
      </c>
      <c r="M24" s="46">
        <v>12017</v>
      </c>
      <c r="N24" s="46">
        <v>20248</v>
      </c>
      <c r="O24" s="46">
        <v>55855</v>
      </c>
      <c r="P24" s="46">
        <v>49517</v>
      </c>
      <c r="Q24" s="46">
        <v>42778</v>
      </c>
      <c r="S24" s="67"/>
      <c r="T24" s="67"/>
      <c r="U24" s="67"/>
    </row>
    <row r="25" spans="1:21" x14ac:dyDescent="0.25">
      <c r="A25" s="18" t="s">
        <v>387</v>
      </c>
      <c r="B25" s="22" t="s">
        <v>337</v>
      </c>
      <c r="C25" s="48">
        <v>200928</v>
      </c>
      <c r="D25" s="42">
        <v>22485</v>
      </c>
      <c r="E25" s="48">
        <v>178443</v>
      </c>
      <c r="F25" s="42">
        <v>39386</v>
      </c>
      <c r="G25" s="42">
        <v>4175</v>
      </c>
      <c r="H25" s="42">
        <v>3945</v>
      </c>
      <c r="I25" s="42">
        <v>3250</v>
      </c>
      <c r="J25" s="42">
        <v>1331</v>
      </c>
      <c r="K25" s="42">
        <v>114</v>
      </c>
      <c r="L25" s="42">
        <v>1468</v>
      </c>
      <c r="M25" s="42">
        <v>6400</v>
      </c>
      <c r="N25" s="42">
        <v>14010</v>
      </c>
      <c r="O25" s="42">
        <v>44630</v>
      </c>
      <c r="P25" s="42">
        <v>31453</v>
      </c>
      <c r="Q25" s="42">
        <v>28281</v>
      </c>
      <c r="S25" s="67"/>
      <c r="T25" s="67"/>
      <c r="U25" s="67"/>
    </row>
    <row r="26" spans="1:21" x14ac:dyDescent="0.25">
      <c r="A26" s="44" t="s">
        <v>388</v>
      </c>
      <c r="B26" s="45" t="s">
        <v>338</v>
      </c>
      <c r="C26" s="47">
        <v>257756</v>
      </c>
      <c r="D26" s="46">
        <v>32124</v>
      </c>
      <c r="E26" s="47">
        <v>225632</v>
      </c>
      <c r="F26" s="46">
        <v>41048</v>
      </c>
      <c r="G26" s="46">
        <v>3952</v>
      </c>
      <c r="H26" s="46">
        <v>7017</v>
      </c>
      <c r="I26" s="46">
        <v>2065</v>
      </c>
      <c r="J26" s="46">
        <v>3386</v>
      </c>
      <c r="K26" s="46">
        <v>389</v>
      </c>
      <c r="L26" s="46">
        <v>5092</v>
      </c>
      <c r="M26" s="46">
        <v>18950</v>
      </c>
      <c r="N26" s="46">
        <v>23179</v>
      </c>
      <c r="O26" s="46">
        <v>40981</v>
      </c>
      <c r="P26" s="46">
        <v>41334</v>
      </c>
      <c r="Q26" s="46">
        <v>38239</v>
      </c>
      <c r="S26" s="67"/>
      <c r="T26" s="67"/>
      <c r="U26" s="67"/>
    </row>
    <row r="27" spans="1:21" x14ac:dyDescent="0.25">
      <c r="A27" s="18" t="s">
        <v>389</v>
      </c>
      <c r="B27" s="22" t="s">
        <v>339</v>
      </c>
      <c r="C27" s="48">
        <v>251430</v>
      </c>
      <c r="D27" s="42">
        <v>25240</v>
      </c>
      <c r="E27" s="48">
        <v>226190</v>
      </c>
      <c r="F27" s="42">
        <v>55833</v>
      </c>
      <c r="G27" s="42">
        <v>3577</v>
      </c>
      <c r="H27" s="42">
        <v>5113</v>
      </c>
      <c r="I27" s="42">
        <v>321</v>
      </c>
      <c r="J27" s="42">
        <v>3092</v>
      </c>
      <c r="K27" s="42">
        <v>2087</v>
      </c>
      <c r="L27" s="42">
        <v>1342</v>
      </c>
      <c r="M27" s="42">
        <v>18718</v>
      </c>
      <c r="N27" s="42">
        <v>25048</v>
      </c>
      <c r="O27" s="42">
        <v>35126</v>
      </c>
      <c r="P27" s="42">
        <v>44561</v>
      </c>
      <c r="Q27" s="42">
        <v>31372</v>
      </c>
      <c r="S27" s="67"/>
      <c r="T27" s="67"/>
      <c r="U27" s="67"/>
    </row>
    <row r="28" spans="1:21" ht="15.75" x14ac:dyDescent="0.25">
      <c r="A28" s="20"/>
      <c r="B28" s="17" t="s">
        <v>316</v>
      </c>
      <c r="C28" s="49"/>
      <c r="D28" s="43"/>
      <c r="E28" s="49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S28" s="67"/>
      <c r="T28" s="67"/>
      <c r="U28" s="67"/>
    </row>
    <row r="29" spans="1:21" x14ac:dyDescent="0.25">
      <c r="A29" s="44" t="s">
        <v>398</v>
      </c>
      <c r="B29" s="45" t="s">
        <v>347</v>
      </c>
      <c r="C29" s="47">
        <v>153225</v>
      </c>
      <c r="D29" s="46">
        <v>17967</v>
      </c>
      <c r="E29" s="47">
        <v>135258</v>
      </c>
      <c r="F29" s="46">
        <v>37009</v>
      </c>
      <c r="G29" s="46">
        <v>1853</v>
      </c>
      <c r="H29" s="46">
        <v>1933</v>
      </c>
      <c r="I29" s="46">
        <v>2008</v>
      </c>
      <c r="J29" s="46">
        <v>636</v>
      </c>
      <c r="K29" s="46">
        <v>0</v>
      </c>
      <c r="L29" s="46">
        <v>15</v>
      </c>
      <c r="M29" s="46">
        <v>1987</v>
      </c>
      <c r="N29" s="46">
        <v>10123</v>
      </c>
      <c r="O29" s="46">
        <v>25433</v>
      </c>
      <c r="P29" s="46">
        <v>25870</v>
      </c>
      <c r="Q29" s="46">
        <v>28391</v>
      </c>
      <c r="S29" s="67"/>
      <c r="T29" s="67"/>
      <c r="U29" s="67"/>
    </row>
    <row r="30" spans="1:21" x14ac:dyDescent="0.25">
      <c r="A30" s="18" t="s">
        <v>395</v>
      </c>
      <c r="B30" s="22" t="s">
        <v>345</v>
      </c>
      <c r="C30" s="48">
        <v>307763</v>
      </c>
      <c r="D30" s="42">
        <v>26043</v>
      </c>
      <c r="E30" s="48">
        <v>281720</v>
      </c>
      <c r="F30" s="42">
        <v>52715</v>
      </c>
      <c r="G30" s="42">
        <v>414</v>
      </c>
      <c r="H30" s="42">
        <v>8317</v>
      </c>
      <c r="I30" s="42">
        <v>307</v>
      </c>
      <c r="J30" s="42">
        <v>1159</v>
      </c>
      <c r="K30" s="42">
        <v>17</v>
      </c>
      <c r="L30" s="42">
        <v>670</v>
      </c>
      <c r="M30" s="42">
        <v>81514</v>
      </c>
      <c r="N30" s="42">
        <v>13495</v>
      </c>
      <c r="O30" s="42">
        <v>44552</v>
      </c>
      <c r="P30" s="42">
        <v>42587</v>
      </c>
      <c r="Q30" s="42">
        <v>35973</v>
      </c>
      <c r="S30" s="67"/>
      <c r="T30" s="67"/>
      <c r="U30" s="67"/>
    </row>
    <row r="31" spans="1:21" x14ac:dyDescent="0.25">
      <c r="A31" s="44" t="s">
        <v>390</v>
      </c>
      <c r="B31" s="45" t="s">
        <v>340</v>
      </c>
      <c r="C31" s="47">
        <v>81416</v>
      </c>
      <c r="D31" s="46">
        <v>9231</v>
      </c>
      <c r="E31" s="47">
        <v>72185</v>
      </c>
      <c r="F31" s="46">
        <v>22124</v>
      </c>
      <c r="G31" s="46">
        <v>3535</v>
      </c>
      <c r="H31" s="46">
        <v>1052</v>
      </c>
      <c r="I31" s="46">
        <v>273</v>
      </c>
      <c r="J31" s="46">
        <v>280</v>
      </c>
      <c r="K31" s="46">
        <v>0</v>
      </c>
      <c r="L31" s="46">
        <v>15</v>
      </c>
      <c r="M31" s="46">
        <v>3752</v>
      </c>
      <c r="N31" s="46">
        <v>6517</v>
      </c>
      <c r="O31" s="46">
        <v>10869</v>
      </c>
      <c r="P31" s="46">
        <v>11788</v>
      </c>
      <c r="Q31" s="46">
        <v>11980</v>
      </c>
      <c r="S31" s="67"/>
      <c r="T31" s="67"/>
      <c r="U31" s="67"/>
    </row>
    <row r="32" spans="1:21" x14ac:dyDescent="0.25">
      <c r="A32" s="18" t="s">
        <v>396</v>
      </c>
      <c r="B32" s="22" t="s">
        <v>316</v>
      </c>
      <c r="C32" s="48">
        <v>2773373</v>
      </c>
      <c r="D32" s="42">
        <v>247883</v>
      </c>
      <c r="E32" s="48">
        <v>2525490</v>
      </c>
      <c r="F32" s="42">
        <v>151839</v>
      </c>
      <c r="G32" s="42">
        <v>9687</v>
      </c>
      <c r="H32" s="42">
        <v>111746</v>
      </c>
      <c r="I32" s="42">
        <v>69353</v>
      </c>
      <c r="J32" s="42">
        <v>20310</v>
      </c>
      <c r="K32" s="42">
        <v>8842</v>
      </c>
      <c r="L32" s="42">
        <v>11716</v>
      </c>
      <c r="M32" s="42">
        <v>46669</v>
      </c>
      <c r="N32" s="42">
        <v>205713</v>
      </c>
      <c r="O32" s="42">
        <v>542505</v>
      </c>
      <c r="P32" s="42">
        <v>575762</v>
      </c>
      <c r="Q32" s="42">
        <v>771348</v>
      </c>
      <c r="S32" s="67"/>
      <c r="T32" s="67"/>
      <c r="U32" s="67"/>
    </row>
    <row r="33" spans="1:21" x14ac:dyDescent="0.25">
      <c r="A33" s="44" t="s">
        <v>391</v>
      </c>
      <c r="B33" s="45" t="s">
        <v>341</v>
      </c>
      <c r="C33" s="47">
        <v>579160</v>
      </c>
      <c r="D33" s="46">
        <v>58347</v>
      </c>
      <c r="E33" s="47">
        <v>520813</v>
      </c>
      <c r="F33" s="46">
        <v>98900</v>
      </c>
      <c r="G33" s="46">
        <v>4795</v>
      </c>
      <c r="H33" s="46">
        <v>6112</v>
      </c>
      <c r="I33" s="46">
        <v>10649</v>
      </c>
      <c r="J33" s="46">
        <v>2901</v>
      </c>
      <c r="K33" s="46">
        <v>5127</v>
      </c>
      <c r="L33" s="46">
        <v>3284</v>
      </c>
      <c r="M33" s="46">
        <v>26693</v>
      </c>
      <c r="N33" s="46">
        <v>44199</v>
      </c>
      <c r="O33" s="46">
        <v>105091</v>
      </c>
      <c r="P33" s="46">
        <v>86267</v>
      </c>
      <c r="Q33" s="46">
        <v>126795</v>
      </c>
      <c r="S33" s="67"/>
      <c r="T33" s="67"/>
      <c r="U33" s="67"/>
    </row>
    <row r="34" spans="1:21" x14ac:dyDescent="0.25">
      <c r="A34" s="18" t="s">
        <v>392</v>
      </c>
      <c r="B34" s="22" t="s">
        <v>342</v>
      </c>
      <c r="C34" s="48">
        <v>798620</v>
      </c>
      <c r="D34" s="42">
        <v>62613</v>
      </c>
      <c r="E34" s="48">
        <v>736007</v>
      </c>
      <c r="F34" s="42">
        <v>96450</v>
      </c>
      <c r="G34" s="42">
        <v>2828</v>
      </c>
      <c r="H34" s="42">
        <v>8015</v>
      </c>
      <c r="I34" s="42">
        <v>2201</v>
      </c>
      <c r="J34" s="42">
        <v>193899</v>
      </c>
      <c r="K34" s="42">
        <v>16068</v>
      </c>
      <c r="L34" s="42">
        <v>2600</v>
      </c>
      <c r="M34" s="42">
        <v>120634</v>
      </c>
      <c r="N34" s="42">
        <v>31775</v>
      </c>
      <c r="O34" s="42">
        <v>95521</v>
      </c>
      <c r="P34" s="42">
        <v>81957</v>
      </c>
      <c r="Q34" s="42">
        <v>84059</v>
      </c>
      <c r="S34" s="67"/>
      <c r="T34" s="67"/>
      <c r="U34" s="67"/>
    </row>
    <row r="35" spans="1:21" x14ac:dyDescent="0.25">
      <c r="A35" s="44" t="s">
        <v>393</v>
      </c>
      <c r="B35" s="45" t="s">
        <v>343</v>
      </c>
      <c r="C35" s="47">
        <v>296101</v>
      </c>
      <c r="D35" s="46">
        <v>31109</v>
      </c>
      <c r="E35" s="47">
        <v>264992</v>
      </c>
      <c r="F35" s="46">
        <v>36434</v>
      </c>
      <c r="G35" s="46">
        <v>2438</v>
      </c>
      <c r="H35" s="46">
        <v>5612</v>
      </c>
      <c r="I35" s="46">
        <v>2720</v>
      </c>
      <c r="J35" s="46">
        <v>4060</v>
      </c>
      <c r="K35" s="46">
        <v>1714</v>
      </c>
      <c r="L35" s="46">
        <v>1064</v>
      </c>
      <c r="M35" s="46">
        <v>4122</v>
      </c>
      <c r="N35" s="46">
        <v>33899</v>
      </c>
      <c r="O35" s="46">
        <v>75118</v>
      </c>
      <c r="P35" s="46">
        <v>52575</v>
      </c>
      <c r="Q35" s="46">
        <v>45236</v>
      </c>
      <c r="S35" s="67"/>
      <c r="T35" s="67"/>
      <c r="U35" s="67"/>
    </row>
    <row r="36" spans="1:21" x14ac:dyDescent="0.25">
      <c r="A36" s="18" t="s">
        <v>397</v>
      </c>
      <c r="B36" s="22" t="s">
        <v>346</v>
      </c>
      <c r="C36" s="48">
        <v>114992</v>
      </c>
      <c r="D36" s="42">
        <v>9991</v>
      </c>
      <c r="E36" s="48">
        <v>105001</v>
      </c>
      <c r="F36" s="42">
        <v>32572</v>
      </c>
      <c r="G36" s="42">
        <v>2232</v>
      </c>
      <c r="H36" s="42">
        <v>7251</v>
      </c>
      <c r="I36" s="42">
        <v>800</v>
      </c>
      <c r="J36" s="42">
        <v>977</v>
      </c>
      <c r="K36" s="42">
        <v>208</v>
      </c>
      <c r="L36" s="42">
        <v>235</v>
      </c>
      <c r="M36" s="42">
        <v>9748</v>
      </c>
      <c r="N36" s="42">
        <v>6442</v>
      </c>
      <c r="O36" s="42">
        <v>14328</v>
      </c>
      <c r="P36" s="42">
        <v>15583</v>
      </c>
      <c r="Q36" s="42">
        <v>14625</v>
      </c>
      <c r="S36" s="67"/>
      <c r="T36" s="67"/>
      <c r="U36" s="67"/>
    </row>
    <row r="37" spans="1:21" x14ac:dyDescent="0.25">
      <c r="A37" s="44" t="s">
        <v>399</v>
      </c>
      <c r="B37" s="45" t="s">
        <v>348</v>
      </c>
      <c r="C37" s="47">
        <v>105259</v>
      </c>
      <c r="D37" s="46">
        <v>10635</v>
      </c>
      <c r="E37" s="47">
        <v>94624</v>
      </c>
      <c r="F37" s="46">
        <v>8784</v>
      </c>
      <c r="G37" s="46">
        <v>4329</v>
      </c>
      <c r="H37" s="46">
        <v>919</v>
      </c>
      <c r="I37" s="46">
        <v>28</v>
      </c>
      <c r="J37" s="46">
        <v>449</v>
      </c>
      <c r="K37" s="46">
        <v>0</v>
      </c>
      <c r="L37" s="46">
        <v>0</v>
      </c>
      <c r="M37" s="46">
        <v>19470</v>
      </c>
      <c r="N37" s="46">
        <v>5159</v>
      </c>
      <c r="O37" s="46">
        <v>13257</v>
      </c>
      <c r="P37" s="46">
        <v>14088</v>
      </c>
      <c r="Q37" s="46">
        <v>28141</v>
      </c>
      <c r="S37" s="67"/>
      <c r="T37" s="67"/>
      <c r="U37" s="67"/>
    </row>
    <row r="38" spans="1:21" x14ac:dyDescent="0.25">
      <c r="A38" s="18" t="s">
        <v>400</v>
      </c>
      <c r="B38" s="22" t="s">
        <v>349</v>
      </c>
      <c r="C38" s="48">
        <v>445308</v>
      </c>
      <c r="D38" s="42">
        <v>41820</v>
      </c>
      <c r="E38" s="48">
        <v>403488</v>
      </c>
      <c r="F38" s="42">
        <v>100741</v>
      </c>
      <c r="G38" s="42">
        <v>14548</v>
      </c>
      <c r="H38" s="42">
        <v>12094</v>
      </c>
      <c r="I38" s="42">
        <v>4068</v>
      </c>
      <c r="J38" s="42">
        <v>4464</v>
      </c>
      <c r="K38" s="42">
        <v>1429</v>
      </c>
      <c r="L38" s="42">
        <v>3879</v>
      </c>
      <c r="M38" s="42">
        <v>7103</v>
      </c>
      <c r="N38" s="42">
        <v>45212</v>
      </c>
      <c r="O38" s="42">
        <v>73281</v>
      </c>
      <c r="P38" s="42">
        <v>67666</v>
      </c>
      <c r="Q38" s="42">
        <v>69003</v>
      </c>
      <c r="S38" s="67"/>
      <c r="T38" s="67"/>
      <c r="U38" s="67"/>
    </row>
    <row r="39" spans="1:21" x14ac:dyDescent="0.25">
      <c r="A39" s="44" t="s">
        <v>401</v>
      </c>
      <c r="B39" s="45" t="s">
        <v>350</v>
      </c>
      <c r="C39" s="47">
        <v>818080</v>
      </c>
      <c r="D39" s="46">
        <v>74127</v>
      </c>
      <c r="E39" s="47">
        <v>743953</v>
      </c>
      <c r="F39" s="46">
        <v>178110</v>
      </c>
      <c r="G39" s="46">
        <v>8148</v>
      </c>
      <c r="H39" s="46">
        <v>59303</v>
      </c>
      <c r="I39" s="46">
        <v>7427</v>
      </c>
      <c r="J39" s="46">
        <v>6539</v>
      </c>
      <c r="K39" s="46">
        <v>4196</v>
      </c>
      <c r="L39" s="46">
        <v>7263</v>
      </c>
      <c r="M39" s="46">
        <v>93302</v>
      </c>
      <c r="N39" s="46">
        <v>67603</v>
      </c>
      <c r="O39" s="46">
        <v>118609</v>
      </c>
      <c r="P39" s="46">
        <v>100055</v>
      </c>
      <c r="Q39" s="46">
        <v>93398</v>
      </c>
      <c r="S39" s="67"/>
      <c r="T39" s="67"/>
      <c r="U39" s="67"/>
    </row>
    <row r="40" spans="1:21" x14ac:dyDescent="0.25">
      <c r="A40" s="18" t="s">
        <v>402</v>
      </c>
      <c r="B40" s="22" t="s">
        <v>351</v>
      </c>
      <c r="C40" s="48">
        <v>474888</v>
      </c>
      <c r="D40" s="42">
        <v>54241</v>
      </c>
      <c r="E40" s="48">
        <v>420647</v>
      </c>
      <c r="F40" s="42">
        <v>52757</v>
      </c>
      <c r="G40" s="42">
        <v>816</v>
      </c>
      <c r="H40" s="42">
        <v>12930</v>
      </c>
      <c r="I40" s="42">
        <v>2505</v>
      </c>
      <c r="J40" s="42">
        <v>3871</v>
      </c>
      <c r="K40" s="42">
        <v>258</v>
      </c>
      <c r="L40" s="42">
        <v>1232</v>
      </c>
      <c r="M40" s="42">
        <v>12279</v>
      </c>
      <c r="N40" s="42">
        <v>35654</v>
      </c>
      <c r="O40" s="42">
        <v>81206</v>
      </c>
      <c r="P40" s="42">
        <v>96193</v>
      </c>
      <c r="Q40" s="42">
        <v>120946</v>
      </c>
      <c r="S40" s="67"/>
      <c r="T40" s="67"/>
      <c r="U40" s="67"/>
    </row>
    <row r="41" spans="1:21" x14ac:dyDescent="0.25">
      <c r="A41" s="44" t="s">
        <v>394</v>
      </c>
      <c r="B41" s="45" t="s">
        <v>344</v>
      </c>
      <c r="C41" s="47">
        <v>190919</v>
      </c>
      <c r="D41" s="46">
        <v>18040</v>
      </c>
      <c r="E41" s="47">
        <v>172879</v>
      </c>
      <c r="F41" s="46">
        <v>46190</v>
      </c>
      <c r="G41" s="46">
        <v>484</v>
      </c>
      <c r="H41" s="46">
        <v>7194</v>
      </c>
      <c r="I41" s="46">
        <v>1177</v>
      </c>
      <c r="J41" s="46">
        <v>873</v>
      </c>
      <c r="K41" s="46">
        <v>623</v>
      </c>
      <c r="L41" s="46">
        <v>69</v>
      </c>
      <c r="M41" s="46">
        <v>6551</v>
      </c>
      <c r="N41" s="46">
        <v>26126</v>
      </c>
      <c r="O41" s="46">
        <v>26152</v>
      </c>
      <c r="P41" s="46">
        <v>20797</v>
      </c>
      <c r="Q41" s="46">
        <v>36643</v>
      </c>
      <c r="S41" s="67"/>
      <c r="T41" s="67"/>
      <c r="U41" s="67"/>
    </row>
    <row r="42" spans="1:21" ht="15.75" x14ac:dyDescent="0.25">
      <c r="A42" s="19"/>
      <c r="B42" s="7" t="s">
        <v>317</v>
      </c>
      <c r="C42" s="49"/>
      <c r="D42" s="43"/>
      <c r="E42" s="49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S42" s="67"/>
      <c r="T42" s="67"/>
      <c r="U42" s="67"/>
    </row>
    <row r="43" spans="1:21" x14ac:dyDescent="0.25">
      <c r="A43" s="44" t="s">
        <v>404</v>
      </c>
      <c r="B43" s="45" t="s">
        <v>353</v>
      </c>
      <c r="C43" s="47">
        <v>205233</v>
      </c>
      <c r="D43" s="46">
        <v>24707</v>
      </c>
      <c r="E43" s="47">
        <v>180526</v>
      </c>
      <c r="F43" s="46">
        <v>30234</v>
      </c>
      <c r="G43" s="46">
        <v>1580</v>
      </c>
      <c r="H43" s="46">
        <v>1899</v>
      </c>
      <c r="I43" s="46">
        <v>2343</v>
      </c>
      <c r="J43" s="46">
        <v>1187</v>
      </c>
      <c r="K43" s="46">
        <v>808</v>
      </c>
      <c r="L43" s="46">
        <v>2791</v>
      </c>
      <c r="M43" s="46">
        <v>5655</v>
      </c>
      <c r="N43" s="46">
        <v>19741</v>
      </c>
      <c r="O43" s="46">
        <v>34634</v>
      </c>
      <c r="P43" s="46">
        <v>43125</v>
      </c>
      <c r="Q43" s="46">
        <v>36529</v>
      </c>
      <c r="S43" s="67"/>
      <c r="T43" s="67"/>
      <c r="U43" s="67"/>
    </row>
    <row r="44" spans="1:21" x14ac:dyDescent="0.25">
      <c r="A44" s="18" t="s">
        <v>405</v>
      </c>
      <c r="B44" s="22" t="s">
        <v>354</v>
      </c>
      <c r="C44" s="48">
        <v>94754</v>
      </c>
      <c r="D44" s="42">
        <v>12661</v>
      </c>
      <c r="E44" s="48">
        <v>82093</v>
      </c>
      <c r="F44" s="42">
        <v>10712</v>
      </c>
      <c r="G44" s="42">
        <v>5</v>
      </c>
      <c r="H44" s="42">
        <v>527</v>
      </c>
      <c r="I44" s="42">
        <v>327</v>
      </c>
      <c r="J44" s="42">
        <v>385</v>
      </c>
      <c r="K44" s="42">
        <v>114</v>
      </c>
      <c r="L44" s="42">
        <v>0</v>
      </c>
      <c r="M44" s="42">
        <v>19081</v>
      </c>
      <c r="N44" s="42">
        <v>6317</v>
      </c>
      <c r="O44" s="42">
        <v>10906</v>
      </c>
      <c r="P44" s="42">
        <v>15041</v>
      </c>
      <c r="Q44" s="42">
        <v>18678</v>
      </c>
      <c r="S44" s="67"/>
      <c r="T44" s="67"/>
      <c r="U44" s="67"/>
    </row>
    <row r="45" spans="1:21" x14ac:dyDescent="0.25">
      <c r="A45" s="44" t="s">
        <v>406</v>
      </c>
      <c r="B45" s="45" t="s">
        <v>355</v>
      </c>
      <c r="C45" s="47">
        <v>405901</v>
      </c>
      <c r="D45" s="46">
        <v>48797</v>
      </c>
      <c r="E45" s="47">
        <v>357104</v>
      </c>
      <c r="F45" s="46">
        <v>15843</v>
      </c>
      <c r="G45" s="46">
        <v>2239</v>
      </c>
      <c r="H45" s="46">
        <v>7628</v>
      </c>
      <c r="I45" s="46">
        <v>6191</v>
      </c>
      <c r="J45" s="46">
        <v>13544</v>
      </c>
      <c r="K45" s="46">
        <v>437</v>
      </c>
      <c r="L45" s="46">
        <v>9216</v>
      </c>
      <c r="M45" s="46">
        <v>17853</v>
      </c>
      <c r="N45" s="46">
        <v>35225</v>
      </c>
      <c r="O45" s="46">
        <v>93142</v>
      </c>
      <c r="P45" s="46">
        <v>82986</v>
      </c>
      <c r="Q45" s="46">
        <v>72800</v>
      </c>
      <c r="S45" s="67"/>
      <c r="T45" s="67"/>
      <c r="U45" s="67"/>
    </row>
    <row r="46" spans="1:21" x14ac:dyDescent="0.25">
      <c r="A46" s="18" t="s">
        <v>403</v>
      </c>
      <c r="B46" s="22" t="s">
        <v>352</v>
      </c>
      <c r="C46" s="48">
        <v>342629</v>
      </c>
      <c r="D46" s="42">
        <v>36925</v>
      </c>
      <c r="E46" s="48">
        <v>305704</v>
      </c>
      <c r="F46" s="42">
        <v>101377</v>
      </c>
      <c r="G46" s="42">
        <v>1834</v>
      </c>
      <c r="H46" s="42">
        <v>2846</v>
      </c>
      <c r="I46" s="42">
        <v>2071</v>
      </c>
      <c r="J46" s="42">
        <v>3089</v>
      </c>
      <c r="K46" s="42">
        <v>82</v>
      </c>
      <c r="L46" s="42">
        <v>417</v>
      </c>
      <c r="M46" s="42">
        <v>8253</v>
      </c>
      <c r="N46" s="42">
        <v>19719</v>
      </c>
      <c r="O46" s="42">
        <v>54702</v>
      </c>
      <c r="P46" s="42">
        <v>59172</v>
      </c>
      <c r="Q46" s="42">
        <v>52142</v>
      </c>
      <c r="S46" s="67"/>
      <c r="T46" s="67"/>
      <c r="U46" s="67"/>
    </row>
    <row r="47" spans="1:21" x14ac:dyDescent="0.25">
      <c r="A47" s="44" t="s">
        <v>408</v>
      </c>
      <c r="B47" s="45" t="s">
        <v>317</v>
      </c>
      <c r="C47" s="47">
        <v>3267947</v>
      </c>
      <c r="D47" s="46">
        <v>289055</v>
      </c>
      <c r="E47" s="47">
        <v>2978892</v>
      </c>
      <c r="F47" s="46">
        <v>30413</v>
      </c>
      <c r="G47" s="46">
        <v>6506</v>
      </c>
      <c r="H47" s="46">
        <v>120677</v>
      </c>
      <c r="I47" s="46">
        <v>34974</v>
      </c>
      <c r="J47" s="46">
        <v>38646</v>
      </c>
      <c r="K47" s="46">
        <v>158474</v>
      </c>
      <c r="L47" s="46">
        <v>273951</v>
      </c>
      <c r="M47" s="46">
        <v>136713</v>
      </c>
      <c r="N47" s="46">
        <v>152011</v>
      </c>
      <c r="O47" s="46">
        <v>552801</v>
      </c>
      <c r="P47" s="46">
        <v>616729</v>
      </c>
      <c r="Q47" s="46">
        <v>856997</v>
      </c>
      <c r="S47" s="67"/>
      <c r="T47" s="67"/>
      <c r="U47" s="67"/>
    </row>
    <row r="48" spans="1:21" x14ac:dyDescent="0.25">
      <c r="A48" s="18" t="s">
        <v>407</v>
      </c>
      <c r="B48" s="22" t="s">
        <v>356</v>
      </c>
      <c r="C48" s="48">
        <v>234264</v>
      </c>
      <c r="D48" s="42">
        <v>28587</v>
      </c>
      <c r="E48" s="48">
        <v>205677</v>
      </c>
      <c r="F48" s="42">
        <v>18738</v>
      </c>
      <c r="G48" s="42">
        <v>1781</v>
      </c>
      <c r="H48" s="42">
        <v>11366</v>
      </c>
      <c r="I48" s="42">
        <v>1823</v>
      </c>
      <c r="J48" s="42">
        <v>2979</v>
      </c>
      <c r="K48" s="42">
        <v>354</v>
      </c>
      <c r="L48" s="42">
        <v>1119</v>
      </c>
      <c r="M48" s="42">
        <v>36156</v>
      </c>
      <c r="N48" s="42">
        <v>19771</v>
      </c>
      <c r="O48" s="42">
        <v>31035</v>
      </c>
      <c r="P48" s="42">
        <v>41510</v>
      </c>
      <c r="Q48" s="42">
        <v>39045</v>
      </c>
      <c r="S48" s="67"/>
      <c r="T48" s="67"/>
      <c r="U48" s="67"/>
    </row>
    <row r="49" spans="1:21" x14ac:dyDescent="0.25">
      <c r="A49" s="44" t="s">
        <v>409</v>
      </c>
      <c r="B49" s="45" t="s">
        <v>357</v>
      </c>
      <c r="C49" s="47">
        <v>59847</v>
      </c>
      <c r="D49" s="46">
        <v>5647</v>
      </c>
      <c r="E49" s="47">
        <v>54200</v>
      </c>
      <c r="F49" s="46">
        <v>13380</v>
      </c>
      <c r="G49" s="46">
        <v>0</v>
      </c>
      <c r="H49" s="46">
        <v>1077</v>
      </c>
      <c r="I49" s="46">
        <v>48</v>
      </c>
      <c r="J49" s="46">
        <v>156</v>
      </c>
      <c r="K49" s="46">
        <v>114</v>
      </c>
      <c r="L49" s="46">
        <v>15</v>
      </c>
      <c r="M49" s="46">
        <v>10955</v>
      </c>
      <c r="N49" s="46">
        <v>4610</v>
      </c>
      <c r="O49" s="46">
        <v>9882</v>
      </c>
      <c r="P49" s="46">
        <v>7378</v>
      </c>
      <c r="Q49" s="46">
        <v>6585</v>
      </c>
      <c r="S49" s="67"/>
      <c r="T49" s="67"/>
      <c r="U49" s="67"/>
    </row>
    <row r="50" spans="1:21" x14ac:dyDescent="0.25">
      <c r="A50" s="18" t="s">
        <v>410</v>
      </c>
      <c r="B50" s="22" t="s">
        <v>358</v>
      </c>
      <c r="C50" s="48">
        <v>239468</v>
      </c>
      <c r="D50" s="42">
        <v>32469</v>
      </c>
      <c r="E50" s="48">
        <v>206999</v>
      </c>
      <c r="F50" s="42">
        <v>15258</v>
      </c>
      <c r="G50" s="42">
        <v>2180</v>
      </c>
      <c r="H50" s="42">
        <v>2832</v>
      </c>
      <c r="I50" s="42">
        <v>4230</v>
      </c>
      <c r="J50" s="42">
        <v>2301</v>
      </c>
      <c r="K50" s="42">
        <v>130</v>
      </c>
      <c r="L50" s="42">
        <v>530</v>
      </c>
      <c r="M50" s="42">
        <v>33828</v>
      </c>
      <c r="N50" s="42">
        <v>25703</v>
      </c>
      <c r="O50" s="42">
        <v>31331</v>
      </c>
      <c r="P50" s="42">
        <v>50014</v>
      </c>
      <c r="Q50" s="42">
        <v>38662</v>
      </c>
      <c r="S50" s="67"/>
      <c r="T50" s="67"/>
      <c r="U50" s="67"/>
    </row>
    <row r="51" spans="1:21" x14ac:dyDescent="0.25">
      <c r="A51" s="44" t="s">
        <v>411</v>
      </c>
      <c r="B51" s="45" t="s">
        <v>359</v>
      </c>
      <c r="C51" s="47">
        <v>124643</v>
      </c>
      <c r="D51" s="46">
        <v>9320</v>
      </c>
      <c r="E51" s="47">
        <v>115323</v>
      </c>
      <c r="F51" s="46">
        <v>11618</v>
      </c>
      <c r="G51" s="46">
        <v>34</v>
      </c>
      <c r="H51" s="46">
        <v>2333</v>
      </c>
      <c r="I51" s="46">
        <v>69</v>
      </c>
      <c r="J51" s="46">
        <v>306</v>
      </c>
      <c r="K51" s="46">
        <v>0</v>
      </c>
      <c r="L51" s="46">
        <v>15</v>
      </c>
      <c r="M51" s="46">
        <v>62754</v>
      </c>
      <c r="N51" s="46">
        <v>5381</v>
      </c>
      <c r="O51" s="46">
        <v>10018</v>
      </c>
      <c r="P51" s="46">
        <v>10111</v>
      </c>
      <c r="Q51" s="46">
        <v>12684</v>
      </c>
      <c r="S51" s="67"/>
      <c r="T51" s="67"/>
      <c r="U51" s="67"/>
    </row>
    <row r="52" spans="1:21" x14ac:dyDescent="0.25">
      <c r="A52" s="18" t="s">
        <v>412</v>
      </c>
      <c r="B52" s="22" t="s">
        <v>360</v>
      </c>
      <c r="C52" s="48">
        <v>621803</v>
      </c>
      <c r="D52" s="42">
        <v>53373</v>
      </c>
      <c r="E52" s="48">
        <v>568430</v>
      </c>
      <c r="F52" s="42">
        <v>21769</v>
      </c>
      <c r="G52" s="42">
        <v>161632</v>
      </c>
      <c r="H52" s="42">
        <v>9875</v>
      </c>
      <c r="I52" s="42">
        <v>5434</v>
      </c>
      <c r="J52" s="42">
        <v>7354</v>
      </c>
      <c r="K52" s="42">
        <v>17886</v>
      </c>
      <c r="L52" s="42">
        <v>2084</v>
      </c>
      <c r="M52" s="42">
        <v>48115</v>
      </c>
      <c r="N52" s="42">
        <v>28568</v>
      </c>
      <c r="O52" s="42">
        <v>84541</v>
      </c>
      <c r="P52" s="42">
        <v>85717</v>
      </c>
      <c r="Q52" s="42">
        <v>95455</v>
      </c>
      <c r="S52" s="67"/>
      <c r="T52" s="67"/>
      <c r="U52" s="67"/>
    </row>
    <row r="53" spans="1:21" x14ac:dyDescent="0.25">
      <c r="A53" s="44" t="s">
        <v>413</v>
      </c>
      <c r="B53" s="45" t="s">
        <v>361</v>
      </c>
      <c r="C53" s="47">
        <v>358563</v>
      </c>
      <c r="D53" s="46">
        <v>45771</v>
      </c>
      <c r="E53" s="47">
        <v>312792</v>
      </c>
      <c r="F53" s="46">
        <v>37571</v>
      </c>
      <c r="G53" s="46">
        <v>3864</v>
      </c>
      <c r="H53" s="46">
        <v>10635</v>
      </c>
      <c r="I53" s="46">
        <v>1906</v>
      </c>
      <c r="J53" s="46">
        <v>3599</v>
      </c>
      <c r="K53" s="46">
        <v>353</v>
      </c>
      <c r="L53" s="46">
        <v>3036</v>
      </c>
      <c r="M53" s="46">
        <v>7133</v>
      </c>
      <c r="N53" s="46">
        <v>34010</v>
      </c>
      <c r="O53" s="46">
        <v>66427</v>
      </c>
      <c r="P53" s="46">
        <v>69927</v>
      </c>
      <c r="Q53" s="46">
        <v>74331</v>
      </c>
      <c r="S53" s="67"/>
      <c r="T53" s="67"/>
      <c r="U53" s="67"/>
    </row>
    <row r="54" spans="1:21" x14ac:dyDescent="0.25">
      <c r="A54" s="18" t="s">
        <v>414</v>
      </c>
      <c r="B54" s="22" t="s">
        <v>362</v>
      </c>
      <c r="C54" s="48">
        <v>147547</v>
      </c>
      <c r="D54" s="42">
        <v>13892</v>
      </c>
      <c r="E54" s="48">
        <v>133655</v>
      </c>
      <c r="F54" s="42">
        <v>25423</v>
      </c>
      <c r="G54" s="42">
        <v>3582</v>
      </c>
      <c r="H54" s="42">
        <v>764</v>
      </c>
      <c r="I54" s="42">
        <v>302</v>
      </c>
      <c r="J54" s="42">
        <v>700</v>
      </c>
      <c r="K54" s="42">
        <v>43</v>
      </c>
      <c r="L54" s="42">
        <v>19</v>
      </c>
      <c r="M54" s="42">
        <v>43052</v>
      </c>
      <c r="N54" s="42">
        <v>12996</v>
      </c>
      <c r="O54" s="42">
        <v>15305</v>
      </c>
      <c r="P54" s="42">
        <v>15270</v>
      </c>
      <c r="Q54" s="42">
        <v>16199</v>
      </c>
      <c r="S54" s="67"/>
      <c r="T54" s="67"/>
      <c r="U54" s="67"/>
    </row>
    <row r="55" spans="1:21" ht="15.75" x14ac:dyDescent="0.25">
      <c r="A55" s="19"/>
      <c r="B55" s="7" t="s">
        <v>318</v>
      </c>
      <c r="C55" s="49"/>
      <c r="D55" s="43"/>
      <c r="E55" s="49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S55" s="67"/>
      <c r="T55" s="67"/>
      <c r="U55" s="67"/>
    </row>
    <row r="56" spans="1:21" x14ac:dyDescent="0.25">
      <c r="A56" s="44" t="s">
        <v>418</v>
      </c>
      <c r="B56" s="45" t="s">
        <v>366</v>
      </c>
      <c r="C56" s="47">
        <v>719970</v>
      </c>
      <c r="D56" s="46">
        <v>88579</v>
      </c>
      <c r="E56" s="47">
        <v>631391</v>
      </c>
      <c r="F56" s="46">
        <v>56344</v>
      </c>
      <c r="G56" s="46">
        <v>14886</v>
      </c>
      <c r="H56" s="46">
        <v>14899</v>
      </c>
      <c r="I56" s="46">
        <v>3044</v>
      </c>
      <c r="J56" s="46">
        <v>14709</v>
      </c>
      <c r="K56" s="46">
        <v>5029</v>
      </c>
      <c r="L56" s="46">
        <v>10170</v>
      </c>
      <c r="M56" s="46">
        <v>9681</v>
      </c>
      <c r="N56" s="46">
        <v>56979</v>
      </c>
      <c r="O56" s="46">
        <v>155063</v>
      </c>
      <c r="P56" s="46">
        <v>140409</v>
      </c>
      <c r="Q56" s="46">
        <v>150178</v>
      </c>
      <c r="S56" s="67"/>
      <c r="T56" s="67"/>
      <c r="U56" s="67"/>
    </row>
    <row r="57" spans="1:21" x14ac:dyDescent="0.25">
      <c r="A57" s="18" t="s">
        <v>416</v>
      </c>
      <c r="B57" s="22" t="s">
        <v>364</v>
      </c>
      <c r="C57" s="48">
        <v>484668</v>
      </c>
      <c r="D57" s="42">
        <v>60649</v>
      </c>
      <c r="E57" s="48">
        <v>424019</v>
      </c>
      <c r="F57" s="42">
        <v>14556</v>
      </c>
      <c r="G57" s="42">
        <v>4848</v>
      </c>
      <c r="H57" s="42">
        <v>24055</v>
      </c>
      <c r="I57" s="42">
        <v>7942</v>
      </c>
      <c r="J57" s="42">
        <v>44673</v>
      </c>
      <c r="K57" s="42">
        <v>2672</v>
      </c>
      <c r="L57" s="42">
        <v>25169</v>
      </c>
      <c r="M57" s="42">
        <v>12374</v>
      </c>
      <c r="N57" s="42">
        <v>34745</v>
      </c>
      <c r="O57" s="42">
        <v>93779</v>
      </c>
      <c r="P57" s="42">
        <v>79277</v>
      </c>
      <c r="Q57" s="42">
        <v>79929</v>
      </c>
      <c r="S57" s="67"/>
      <c r="T57" s="67"/>
      <c r="U57" s="67"/>
    </row>
    <row r="58" spans="1:21" x14ac:dyDescent="0.25">
      <c r="A58" s="44" t="s">
        <v>419</v>
      </c>
      <c r="B58" s="45" t="s">
        <v>367</v>
      </c>
      <c r="C58" s="47">
        <v>516986</v>
      </c>
      <c r="D58" s="46">
        <v>69812</v>
      </c>
      <c r="E58" s="47">
        <v>447174</v>
      </c>
      <c r="F58" s="46">
        <v>17528</v>
      </c>
      <c r="G58" s="46">
        <v>5392</v>
      </c>
      <c r="H58" s="46">
        <v>25727</v>
      </c>
      <c r="I58" s="46">
        <v>10798</v>
      </c>
      <c r="J58" s="46">
        <v>14796</v>
      </c>
      <c r="K58" s="46">
        <v>3451</v>
      </c>
      <c r="L58" s="46">
        <v>13299</v>
      </c>
      <c r="M58" s="46">
        <v>10284</v>
      </c>
      <c r="N58" s="46">
        <v>34317</v>
      </c>
      <c r="O58" s="46">
        <v>105594</v>
      </c>
      <c r="P58" s="46">
        <v>104029</v>
      </c>
      <c r="Q58" s="46">
        <v>101959</v>
      </c>
      <c r="S58" s="67"/>
      <c r="T58" s="67"/>
      <c r="U58" s="67"/>
    </row>
    <row r="59" spans="1:21" x14ac:dyDescent="0.25">
      <c r="A59" s="18" t="s">
        <v>417</v>
      </c>
      <c r="B59" s="22" t="s">
        <v>365</v>
      </c>
      <c r="C59" s="48">
        <v>789987</v>
      </c>
      <c r="D59" s="42">
        <v>74801</v>
      </c>
      <c r="E59" s="48">
        <v>715186</v>
      </c>
      <c r="F59" s="42">
        <v>149623</v>
      </c>
      <c r="G59" s="42">
        <v>10198</v>
      </c>
      <c r="H59" s="42">
        <v>25206</v>
      </c>
      <c r="I59" s="42">
        <v>5110</v>
      </c>
      <c r="J59" s="42">
        <v>27421</v>
      </c>
      <c r="K59" s="42">
        <v>5375</v>
      </c>
      <c r="L59" s="42">
        <v>12437</v>
      </c>
      <c r="M59" s="42">
        <v>42273</v>
      </c>
      <c r="N59" s="42">
        <v>84218</v>
      </c>
      <c r="O59" s="42">
        <v>120716</v>
      </c>
      <c r="P59" s="42">
        <v>119827</v>
      </c>
      <c r="Q59" s="42">
        <v>112782</v>
      </c>
      <c r="S59" s="67"/>
      <c r="T59" s="67"/>
      <c r="U59" s="67"/>
    </row>
    <row r="60" spans="1:21" x14ac:dyDescent="0.25">
      <c r="A60" s="44" t="s">
        <v>420</v>
      </c>
      <c r="B60" s="45" t="s">
        <v>368</v>
      </c>
      <c r="C60" s="47">
        <v>1157570</v>
      </c>
      <c r="D60" s="46">
        <v>142533</v>
      </c>
      <c r="E60" s="47">
        <v>1015037</v>
      </c>
      <c r="F60" s="46">
        <v>71621</v>
      </c>
      <c r="G60" s="46">
        <v>1495</v>
      </c>
      <c r="H60" s="46">
        <v>41219</v>
      </c>
      <c r="I60" s="46">
        <v>2331</v>
      </c>
      <c r="J60" s="46">
        <v>13868</v>
      </c>
      <c r="K60" s="46">
        <v>45746</v>
      </c>
      <c r="L60" s="46">
        <v>9725</v>
      </c>
      <c r="M60" s="46">
        <v>19249</v>
      </c>
      <c r="N60" s="46">
        <v>89851</v>
      </c>
      <c r="O60" s="46">
        <v>223433</v>
      </c>
      <c r="P60" s="46">
        <v>206971</v>
      </c>
      <c r="Q60" s="46">
        <v>289528</v>
      </c>
      <c r="S60" s="67"/>
      <c r="T60" s="67"/>
      <c r="U60" s="67"/>
    </row>
    <row r="61" spans="1:21" x14ac:dyDescent="0.25">
      <c r="A61" s="18" t="s">
        <v>415</v>
      </c>
      <c r="B61" s="22" t="s">
        <v>363</v>
      </c>
      <c r="C61" s="48">
        <v>172751</v>
      </c>
      <c r="D61" s="42">
        <v>26154</v>
      </c>
      <c r="E61" s="48">
        <v>146597</v>
      </c>
      <c r="F61" s="42">
        <v>14801</v>
      </c>
      <c r="G61" s="42">
        <v>179</v>
      </c>
      <c r="H61" s="42">
        <v>5669</v>
      </c>
      <c r="I61" s="42">
        <v>888</v>
      </c>
      <c r="J61" s="42">
        <v>5373</v>
      </c>
      <c r="K61" s="42">
        <v>129</v>
      </c>
      <c r="L61" s="42">
        <v>2312</v>
      </c>
      <c r="M61" s="42">
        <v>15094</v>
      </c>
      <c r="N61" s="42">
        <v>12235</v>
      </c>
      <c r="O61" s="42">
        <v>24911</v>
      </c>
      <c r="P61" s="42">
        <v>32540</v>
      </c>
      <c r="Q61" s="42">
        <v>32466</v>
      </c>
      <c r="S61" s="67"/>
      <c r="T61" s="67"/>
      <c r="U61" s="67"/>
    </row>
    <row r="62" spans="1:21" x14ac:dyDescent="0.25">
      <c r="A62" s="44" t="s">
        <v>422</v>
      </c>
      <c r="B62" s="45" t="s">
        <v>318</v>
      </c>
      <c r="C62" s="47">
        <v>2507720</v>
      </c>
      <c r="D62" s="46">
        <v>254608</v>
      </c>
      <c r="E62" s="47">
        <v>2253112</v>
      </c>
      <c r="F62" s="46">
        <v>24673</v>
      </c>
      <c r="G62" s="46">
        <v>4827</v>
      </c>
      <c r="H62" s="46">
        <v>42643</v>
      </c>
      <c r="I62" s="46">
        <v>103597</v>
      </c>
      <c r="J62" s="46">
        <v>19878</v>
      </c>
      <c r="K62" s="46">
        <v>35546</v>
      </c>
      <c r="L62" s="46">
        <v>15828</v>
      </c>
      <c r="M62" s="46">
        <v>47564</v>
      </c>
      <c r="N62" s="46">
        <v>206259</v>
      </c>
      <c r="O62" s="46">
        <v>466157</v>
      </c>
      <c r="P62" s="46">
        <v>490201</v>
      </c>
      <c r="Q62" s="46">
        <v>795939</v>
      </c>
      <c r="S62" s="67"/>
      <c r="T62" s="67"/>
      <c r="U62" s="67"/>
    </row>
    <row r="63" spans="1:21" x14ac:dyDescent="0.25">
      <c r="A63" s="18" t="s">
        <v>421</v>
      </c>
      <c r="B63" s="22" t="s">
        <v>369</v>
      </c>
      <c r="C63" s="48">
        <v>1885770</v>
      </c>
      <c r="D63" s="42">
        <v>194291</v>
      </c>
      <c r="E63" s="48">
        <v>1691479</v>
      </c>
      <c r="F63" s="42">
        <v>125494</v>
      </c>
      <c r="G63" s="42">
        <v>8110</v>
      </c>
      <c r="H63" s="42">
        <v>94824</v>
      </c>
      <c r="I63" s="42">
        <v>8189</v>
      </c>
      <c r="J63" s="42">
        <v>95516</v>
      </c>
      <c r="K63" s="42">
        <v>14615</v>
      </c>
      <c r="L63" s="42">
        <v>12225</v>
      </c>
      <c r="M63" s="42">
        <v>27221</v>
      </c>
      <c r="N63" s="42">
        <v>125661</v>
      </c>
      <c r="O63" s="42">
        <v>480872</v>
      </c>
      <c r="P63" s="42">
        <v>351764</v>
      </c>
      <c r="Q63" s="42">
        <v>346988</v>
      </c>
      <c r="S63" s="67"/>
      <c r="T63" s="67"/>
      <c r="U63" s="67"/>
    </row>
    <row r="64" spans="1:21" x14ac:dyDescent="0.25">
      <c r="A64" s="44" t="s">
        <v>423</v>
      </c>
      <c r="B64" s="45" t="s">
        <v>370</v>
      </c>
      <c r="C64" s="47">
        <v>396277</v>
      </c>
      <c r="D64" s="46">
        <v>42840</v>
      </c>
      <c r="E64" s="47">
        <v>353437</v>
      </c>
      <c r="F64" s="46">
        <v>28515</v>
      </c>
      <c r="G64" s="46">
        <v>6011</v>
      </c>
      <c r="H64" s="46">
        <v>5946</v>
      </c>
      <c r="I64" s="46">
        <v>19165</v>
      </c>
      <c r="J64" s="46">
        <v>4488</v>
      </c>
      <c r="K64" s="46">
        <v>609</v>
      </c>
      <c r="L64" s="46">
        <v>7400</v>
      </c>
      <c r="M64" s="46">
        <v>13249</v>
      </c>
      <c r="N64" s="46">
        <v>38615</v>
      </c>
      <c r="O64" s="46">
        <v>86025</v>
      </c>
      <c r="P64" s="46">
        <v>71055</v>
      </c>
      <c r="Q64" s="46">
        <v>72359</v>
      </c>
      <c r="S64" s="67"/>
      <c r="T64" s="67"/>
      <c r="U64" s="67"/>
    </row>
    <row r="65" spans="1:21" x14ac:dyDescent="0.25">
      <c r="A65" s="18" t="s">
        <v>424</v>
      </c>
      <c r="B65" s="22" t="s">
        <v>371</v>
      </c>
      <c r="C65" s="48">
        <v>9801114</v>
      </c>
      <c r="D65" s="42">
        <v>821216</v>
      </c>
      <c r="E65" s="48">
        <v>8979898</v>
      </c>
      <c r="F65" s="42">
        <v>145788</v>
      </c>
      <c r="G65" s="42">
        <v>42959</v>
      </c>
      <c r="H65" s="42">
        <v>146041</v>
      </c>
      <c r="I65" s="42">
        <v>38135</v>
      </c>
      <c r="J65" s="42">
        <v>303772</v>
      </c>
      <c r="K65" s="42">
        <v>1205360</v>
      </c>
      <c r="L65" s="42">
        <v>379886</v>
      </c>
      <c r="M65" s="42">
        <v>132061</v>
      </c>
      <c r="N65" s="42">
        <v>483600</v>
      </c>
      <c r="O65" s="42">
        <v>1992188</v>
      </c>
      <c r="P65" s="42">
        <v>2058894</v>
      </c>
      <c r="Q65" s="42">
        <v>2051214</v>
      </c>
      <c r="S65" s="67"/>
      <c r="T65" s="67"/>
      <c r="U65" s="67"/>
    </row>
    <row r="66" spans="1:21" x14ac:dyDescent="0.25">
      <c r="U66" s="67"/>
    </row>
    <row r="67" spans="1:21" x14ac:dyDescent="0.25">
      <c r="A67" s="64" t="s">
        <v>484</v>
      </c>
    </row>
    <row r="68" spans="1:21" x14ac:dyDescent="0.25">
      <c r="A68" s="1" t="s">
        <v>493</v>
      </c>
    </row>
  </sheetData>
  <hyperlinks>
    <hyperlink ref="G1" location="Indice!A1" display="Volver ao índice"/>
  </hyperlinks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3"/>
  <sheetViews>
    <sheetView zoomScaleNormal="100" workbookViewId="0">
      <pane xSplit="2" ySplit="10" topLeftCell="C137" activePane="bottomRight" state="frozen"/>
      <selection pane="topRight" activeCell="C1" sqref="C1"/>
      <selection pane="bottomLeft" activeCell="A11" sqref="A11"/>
      <selection pane="bottomRight"/>
    </sheetView>
  </sheetViews>
  <sheetFormatPr baseColWidth="10" defaultRowHeight="11.25" x14ac:dyDescent="0.2"/>
  <cols>
    <col min="1" max="1" width="11.42578125" style="21"/>
    <col min="2" max="2" width="28.7109375" style="21" customWidth="1"/>
    <col min="3" max="3" width="16.28515625" style="21" bestFit="1" customWidth="1"/>
    <col min="4" max="4" width="22.42578125" style="21" bestFit="1" customWidth="1"/>
    <col min="5" max="5" width="2.85546875" style="21" customWidth="1"/>
    <col min="6" max="6" width="16.28515625" style="21" bestFit="1" customWidth="1"/>
    <col min="7" max="7" width="22.42578125" style="21" bestFit="1" customWidth="1"/>
    <col min="8" max="8" width="2.85546875" style="21" customWidth="1"/>
    <col min="9" max="9" width="16.28515625" style="21" bestFit="1" customWidth="1"/>
    <col min="10" max="10" width="22.42578125" style="21" bestFit="1" customWidth="1"/>
    <col min="11" max="11" width="2.85546875" style="21" customWidth="1"/>
    <col min="12" max="12" width="16.28515625" style="21" bestFit="1" customWidth="1"/>
    <col min="13" max="13" width="22.42578125" style="21" bestFit="1" customWidth="1"/>
    <col min="14" max="14" width="11.42578125" style="21"/>
    <col min="15" max="15" width="1.28515625" style="21" customWidth="1"/>
    <col min="16" max="16" width="11.42578125" style="21" hidden="1" customWidth="1"/>
    <col min="17" max="18" width="11.42578125" style="21"/>
    <col min="19" max="19" width="15.5703125" style="21" bestFit="1" customWidth="1"/>
    <col min="20" max="16384" width="11.42578125" style="21"/>
  </cols>
  <sheetData>
    <row r="1" spans="1:23" s="2" customFormat="1" ht="21" x14ac:dyDescent="0.25">
      <c r="B1" s="6" t="s">
        <v>431</v>
      </c>
      <c r="F1" s="23" t="s">
        <v>430</v>
      </c>
      <c r="I1" s="23"/>
      <c r="L1" s="23"/>
    </row>
    <row r="2" spans="1:23" s="2" customFormat="1" ht="21" x14ac:dyDescent="0.35">
      <c r="B2" s="5"/>
    </row>
    <row r="3" spans="1:23" s="2" customFormat="1" ht="21" x14ac:dyDescent="0.25">
      <c r="B3" s="6" t="s">
        <v>434</v>
      </c>
    </row>
    <row r="4" spans="1:23" s="2" customFormat="1" ht="15.75" x14ac:dyDescent="0.25">
      <c r="B4" s="10" t="s">
        <v>426</v>
      </c>
    </row>
    <row r="5" spans="1:23" s="2" customFormat="1" ht="15.75" x14ac:dyDescent="0.25">
      <c r="B5" s="10" t="s">
        <v>437</v>
      </c>
    </row>
    <row r="6" spans="1:23" s="2" customFormat="1" ht="15" x14ac:dyDescent="0.25"/>
    <row r="7" spans="1:23" s="2" customFormat="1" ht="15.75" thickBot="1" x14ac:dyDescent="0.3">
      <c r="C7" s="89" t="s">
        <v>466</v>
      </c>
      <c r="D7" s="89"/>
      <c r="F7" s="89" t="s">
        <v>844</v>
      </c>
      <c r="G7" s="89"/>
      <c r="I7" s="89" t="s">
        <v>858</v>
      </c>
      <c r="J7" s="89"/>
      <c r="L7" s="89" t="s">
        <v>859</v>
      </c>
      <c r="M7" s="89"/>
    </row>
    <row r="8" spans="1:23" s="2" customFormat="1" ht="15" x14ac:dyDescent="0.25"/>
    <row r="9" spans="1:23" s="2" customFormat="1" ht="15.75" thickBot="1" x14ac:dyDescent="0.3">
      <c r="A9" s="39"/>
      <c r="B9" s="9" t="s">
        <v>428</v>
      </c>
      <c r="C9" s="9" t="s">
        <v>436</v>
      </c>
      <c r="D9" s="9" t="s">
        <v>435</v>
      </c>
      <c r="F9" s="9" t="s">
        <v>436</v>
      </c>
      <c r="G9" s="9" t="s">
        <v>435</v>
      </c>
      <c r="I9" s="77" t="s">
        <v>436</v>
      </c>
      <c r="J9" s="77" t="s">
        <v>435</v>
      </c>
      <c r="L9" s="88" t="s">
        <v>436</v>
      </c>
      <c r="M9" s="88" t="s">
        <v>435</v>
      </c>
      <c r="N9" s="68"/>
      <c r="O9" s="68"/>
      <c r="P9" s="68"/>
      <c r="Q9" s="68"/>
      <c r="T9" s="68"/>
    </row>
    <row r="10" spans="1:23" s="2" customFormat="1" ht="15.75" x14ac:dyDescent="0.25">
      <c r="A10" s="16"/>
      <c r="B10" s="17" t="s">
        <v>315</v>
      </c>
      <c r="C10" s="16"/>
      <c r="D10" s="16"/>
      <c r="F10" s="16"/>
      <c r="G10" s="16"/>
      <c r="I10" s="16"/>
      <c r="J10" s="16"/>
      <c r="L10" s="16"/>
      <c r="M10" s="16"/>
      <c r="N10" s="70"/>
      <c r="O10" s="70"/>
      <c r="P10" s="70"/>
      <c r="Q10" s="70"/>
      <c r="R10" s="70"/>
      <c r="S10" s="70"/>
      <c r="T10" s="70"/>
    </row>
    <row r="11" spans="1:23" ht="12.75" x14ac:dyDescent="0.2">
      <c r="A11" s="45" t="s">
        <v>545</v>
      </c>
      <c r="B11" s="45" t="s">
        <v>0</v>
      </c>
      <c r="C11" s="44">
        <v>85664</v>
      </c>
      <c r="D11" s="44">
        <v>14859</v>
      </c>
      <c r="F11" s="44">
        <v>87436</v>
      </c>
      <c r="G11" s="44">
        <v>15369</v>
      </c>
      <c r="I11" s="44">
        <v>90759</v>
      </c>
      <c r="J11" s="44">
        <v>16256</v>
      </c>
      <c r="L11" s="44">
        <v>105111</v>
      </c>
      <c r="M11" s="44">
        <v>19149</v>
      </c>
      <c r="Q11" s="91"/>
      <c r="R11" s="91"/>
      <c r="S11" s="91"/>
      <c r="T11" s="91"/>
      <c r="U11" s="91"/>
      <c r="V11" s="91"/>
      <c r="W11" s="91"/>
    </row>
    <row r="12" spans="1:23" ht="12.75" x14ac:dyDescent="0.2">
      <c r="A12" s="22" t="s">
        <v>501</v>
      </c>
      <c r="B12" s="22" t="s">
        <v>1</v>
      </c>
      <c r="C12" s="18">
        <v>403182</v>
      </c>
      <c r="D12" s="18">
        <v>14415</v>
      </c>
      <c r="F12" s="18">
        <v>378155</v>
      </c>
      <c r="G12" s="18">
        <v>12955</v>
      </c>
      <c r="I12" s="18">
        <v>377969</v>
      </c>
      <c r="J12" s="18">
        <v>12674</v>
      </c>
      <c r="L12" s="18">
        <v>426856</v>
      </c>
      <c r="M12" s="18">
        <v>14016</v>
      </c>
      <c r="Q12" s="91"/>
      <c r="R12" s="91"/>
      <c r="S12" s="91"/>
      <c r="T12" s="91"/>
      <c r="U12" s="91"/>
      <c r="V12" s="91"/>
      <c r="W12" s="91"/>
    </row>
    <row r="13" spans="1:23" ht="12.75" x14ac:dyDescent="0.2">
      <c r="A13" s="45" t="s">
        <v>546</v>
      </c>
      <c r="B13" s="45" t="s">
        <v>2</v>
      </c>
      <c r="C13" s="44">
        <v>35540</v>
      </c>
      <c r="D13" s="44">
        <v>16876</v>
      </c>
      <c r="F13" s="44">
        <v>36029</v>
      </c>
      <c r="G13" s="44">
        <v>17507</v>
      </c>
      <c r="I13" s="44">
        <v>38035</v>
      </c>
      <c r="J13" s="44">
        <v>18681</v>
      </c>
      <c r="L13" s="44">
        <v>40965</v>
      </c>
      <c r="M13" s="44">
        <v>20658</v>
      </c>
      <c r="Q13" s="91"/>
      <c r="R13" s="91"/>
      <c r="S13" s="91"/>
      <c r="T13" s="91"/>
      <c r="U13" s="91"/>
      <c r="V13" s="91"/>
      <c r="W13" s="91"/>
    </row>
    <row r="14" spans="1:23" ht="12.75" x14ac:dyDescent="0.2">
      <c r="A14" s="22" t="s">
        <v>547</v>
      </c>
      <c r="B14" s="22" t="s">
        <v>3</v>
      </c>
      <c r="C14" s="18">
        <v>52924</v>
      </c>
      <c r="D14" s="18">
        <v>9104</v>
      </c>
      <c r="F14" s="18">
        <v>51120</v>
      </c>
      <c r="G14" s="18">
        <v>8628</v>
      </c>
      <c r="I14" s="18">
        <v>48720</v>
      </c>
      <c r="J14" s="18">
        <v>8350</v>
      </c>
      <c r="L14" s="18">
        <v>54488</v>
      </c>
      <c r="M14" s="18">
        <v>9422</v>
      </c>
      <c r="Q14" s="91"/>
      <c r="R14" s="91"/>
      <c r="S14" s="91"/>
      <c r="T14" s="91"/>
      <c r="U14" s="91"/>
      <c r="V14" s="91"/>
      <c r="W14" s="91"/>
    </row>
    <row r="15" spans="1:23" ht="12.75" x14ac:dyDescent="0.2">
      <c r="A15" s="45" t="s">
        <v>503</v>
      </c>
      <c r="B15" s="45" t="s">
        <v>4</v>
      </c>
      <c r="C15" s="44">
        <v>2165008</v>
      </c>
      <c r="D15" s="44">
        <v>70609</v>
      </c>
      <c r="F15" s="44">
        <v>2185613</v>
      </c>
      <c r="G15" s="44">
        <v>70117</v>
      </c>
      <c r="I15" s="44">
        <v>3111474</v>
      </c>
      <c r="J15" s="44">
        <v>99762</v>
      </c>
      <c r="L15" s="44">
        <v>4104184</v>
      </c>
      <c r="M15" s="44">
        <v>129519</v>
      </c>
      <c r="Q15" s="91"/>
      <c r="R15" s="91"/>
      <c r="S15" s="91"/>
      <c r="T15" s="91"/>
      <c r="U15" s="91"/>
      <c r="V15" s="91"/>
      <c r="W15" s="91"/>
    </row>
    <row r="16" spans="1:23" ht="12.75" x14ac:dyDescent="0.2">
      <c r="A16" s="22" t="s">
        <v>548</v>
      </c>
      <c r="B16" s="22" t="s">
        <v>5</v>
      </c>
      <c r="C16" s="18">
        <v>110168</v>
      </c>
      <c r="D16" s="18">
        <v>17487</v>
      </c>
      <c r="F16" s="18">
        <v>110607</v>
      </c>
      <c r="G16" s="18">
        <v>17765</v>
      </c>
      <c r="I16" s="18">
        <v>108830</v>
      </c>
      <c r="J16" s="18">
        <v>17539</v>
      </c>
      <c r="L16" s="18">
        <v>114684</v>
      </c>
      <c r="M16" s="18">
        <v>18690</v>
      </c>
      <c r="Q16" s="91"/>
      <c r="R16" s="91"/>
      <c r="S16" s="91"/>
      <c r="T16" s="91"/>
      <c r="U16" s="91"/>
      <c r="V16" s="91"/>
      <c r="W16" s="91"/>
    </row>
    <row r="17" spans="1:23" ht="12.75" x14ac:dyDescent="0.2">
      <c r="A17" s="45" t="s">
        <v>549</v>
      </c>
      <c r="B17" s="45" t="s">
        <v>6</v>
      </c>
      <c r="C17" s="44">
        <v>41287</v>
      </c>
      <c r="D17" s="44">
        <v>9756</v>
      </c>
      <c r="F17" s="44">
        <v>43099</v>
      </c>
      <c r="G17" s="44">
        <v>10566</v>
      </c>
      <c r="I17" s="44">
        <v>44547</v>
      </c>
      <c r="J17" s="44">
        <v>11255</v>
      </c>
      <c r="L17" s="44">
        <v>46693</v>
      </c>
      <c r="M17" s="44">
        <v>12207</v>
      </c>
      <c r="Q17" s="91"/>
      <c r="R17" s="91"/>
      <c r="S17" s="91"/>
      <c r="T17" s="91"/>
      <c r="U17" s="91"/>
      <c r="V17" s="91"/>
      <c r="W17" s="91"/>
    </row>
    <row r="18" spans="1:23" ht="12.75" x14ac:dyDescent="0.2">
      <c r="A18" s="22" t="s">
        <v>550</v>
      </c>
      <c r="B18" s="22" t="s">
        <v>7</v>
      </c>
      <c r="C18" s="18">
        <v>229357</v>
      </c>
      <c r="D18" s="18">
        <v>33838</v>
      </c>
      <c r="F18" s="18">
        <v>243943</v>
      </c>
      <c r="G18" s="18">
        <v>36012</v>
      </c>
      <c r="I18" s="18">
        <v>251117</v>
      </c>
      <c r="J18" s="18">
        <v>37241</v>
      </c>
      <c r="L18" s="18">
        <v>263124</v>
      </c>
      <c r="M18" s="18">
        <v>39278</v>
      </c>
      <c r="Q18" s="91"/>
      <c r="R18" s="91"/>
      <c r="S18" s="91"/>
      <c r="T18" s="91"/>
      <c r="U18" s="91"/>
      <c r="V18" s="91"/>
      <c r="W18" s="91"/>
    </row>
    <row r="19" spans="1:23" ht="12.75" x14ac:dyDescent="0.2">
      <c r="A19" s="45" t="s">
        <v>551</v>
      </c>
      <c r="B19" s="45" t="s">
        <v>8</v>
      </c>
      <c r="C19" s="44">
        <v>272118</v>
      </c>
      <c r="D19" s="44">
        <v>20251</v>
      </c>
      <c r="F19" s="44">
        <v>263278</v>
      </c>
      <c r="G19" s="44">
        <v>19602</v>
      </c>
      <c r="I19" s="44">
        <v>236940</v>
      </c>
      <c r="J19" s="44">
        <v>17697</v>
      </c>
      <c r="L19" s="44">
        <v>234144</v>
      </c>
      <c r="M19" s="44">
        <v>17882</v>
      </c>
      <c r="Q19" s="91"/>
      <c r="R19" s="91"/>
      <c r="S19" s="91"/>
      <c r="T19" s="91"/>
      <c r="U19" s="91"/>
      <c r="V19" s="91"/>
      <c r="W19" s="91"/>
    </row>
    <row r="20" spans="1:23" ht="12.75" x14ac:dyDescent="0.2">
      <c r="A20" s="22" t="s">
        <v>552</v>
      </c>
      <c r="B20" s="22" t="s">
        <v>9</v>
      </c>
      <c r="C20" s="18">
        <v>35846</v>
      </c>
      <c r="D20" s="18">
        <v>15910</v>
      </c>
      <c r="F20" s="18">
        <v>33812</v>
      </c>
      <c r="G20" s="18">
        <v>15453</v>
      </c>
      <c r="I20" s="18">
        <v>35532</v>
      </c>
      <c r="J20" s="18">
        <v>16792</v>
      </c>
      <c r="L20" s="18">
        <v>37494</v>
      </c>
      <c r="M20" s="18">
        <v>18299</v>
      </c>
      <c r="Q20" s="91"/>
      <c r="R20" s="91"/>
      <c r="S20" s="91"/>
      <c r="T20" s="91"/>
      <c r="U20" s="91"/>
      <c r="V20" s="91"/>
      <c r="W20" s="91"/>
    </row>
    <row r="21" spans="1:23" ht="12.75" x14ac:dyDescent="0.2">
      <c r="A21" s="45" t="s">
        <v>553</v>
      </c>
      <c r="B21" s="45" t="s">
        <v>10</v>
      </c>
      <c r="C21" s="44">
        <v>279648</v>
      </c>
      <c r="D21" s="44">
        <v>14748</v>
      </c>
      <c r="F21" s="44">
        <v>293107</v>
      </c>
      <c r="G21" s="44">
        <v>15367</v>
      </c>
      <c r="I21" s="44">
        <v>303341</v>
      </c>
      <c r="J21" s="44">
        <v>16067</v>
      </c>
      <c r="L21" s="44">
        <v>320687</v>
      </c>
      <c r="M21" s="44">
        <v>17093</v>
      </c>
      <c r="Q21" s="91"/>
      <c r="R21" s="91"/>
      <c r="S21" s="91"/>
      <c r="T21" s="91"/>
      <c r="U21" s="91"/>
      <c r="V21" s="91"/>
      <c r="W21" s="91"/>
    </row>
    <row r="22" spans="1:23" ht="12.75" x14ac:dyDescent="0.2">
      <c r="A22" s="22" t="s">
        <v>554</v>
      </c>
      <c r="B22" s="22" t="s">
        <v>11</v>
      </c>
      <c r="C22" s="18">
        <v>71060</v>
      </c>
      <c r="D22" s="18">
        <v>15649</v>
      </c>
      <c r="F22" s="18">
        <v>67311</v>
      </c>
      <c r="G22" s="18">
        <v>14875</v>
      </c>
      <c r="I22" s="18">
        <v>67775</v>
      </c>
      <c r="J22" s="18">
        <v>15088</v>
      </c>
      <c r="L22" s="18">
        <v>83858</v>
      </c>
      <c r="M22" s="18">
        <v>18917</v>
      </c>
      <c r="Q22" s="91"/>
      <c r="R22" s="91"/>
      <c r="S22" s="91"/>
      <c r="T22" s="91"/>
      <c r="U22" s="91"/>
      <c r="V22" s="91"/>
      <c r="W22" s="91"/>
    </row>
    <row r="23" spans="1:23" ht="12.75" x14ac:dyDescent="0.2">
      <c r="A23" s="45" t="s">
        <v>555</v>
      </c>
      <c r="B23" s="45" t="s">
        <v>12</v>
      </c>
      <c r="C23" s="44">
        <v>99917</v>
      </c>
      <c r="D23" s="44">
        <v>13772</v>
      </c>
      <c r="F23" s="44">
        <v>75556</v>
      </c>
      <c r="G23" s="44">
        <v>10109</v>
      </c>
      <c r="I23" s="44">
        <v>78334</v>
      </c>
      <c r="J23" s="44">
        <v>10221</v>
      </c>
      <c r="L23" s="44">
        <v>90261</v>
      </c>
      <c r="M23" s="44">
        <v>11594</v>
      </c>
      <c r="Q23" s="91"/>
      <c r="R23" s="91"/>
      <c r="S23" s="91"/>
      <c r="T23" s="91"/>
      <c r="U23" s="91"/>
      <c r="V23" s="91"/>
      <c r="W23" s="91"/>
    </row>
    <row r="24" spans="1:23" ht="12.75" x14ac:dyDescent="0.2">
      <c r="A24" s="22" t="s">
        <v>556</v>
      </c>
      <c r="B24" s="22" t="s">
        <v>13</v>
      </c>
      <c r="C24" s="18">
        <v>55778</v>
      </c>
      <c r="D24" s="18">
        <v>11277</v>
      </c>
      <c r="F24" s="18">
        <v>49613</v>
      </c>
      <c r="G24" s="18">
        <v>10215</v>
      </c>
      <c r="I24" s="18">
        <v>51541</v>
      </c>
      <c r="J24" s="18">
        <v>10876</v>
      </c>
      <c r="L24" s="18">
        <v>52230</v>
      </c>
      <c r="M24" s="18">
        <v>11502</v>
      </c>
      <c r="Q24" s="91"/>
      <c r="R24" s="91"/>
      <c r="S24" s="91"/>
      <c r="T24" s="91"/>
      <c r="U24" s="91"/>
      <c r="V24" s="91"/>
      <c r="W24" s="91"/>
    </row>
    <row r="25" spans="1:23" ht="12.75" x14ac:dyDescent="0.2">
      <c r="A25" s="45" t="s">
        <v>557</v>
      </c>
      <c r="B25" s="45" t="s">
        <v>14</v>
      </c>
      <c r="C25" s="44">
        <v>66664</v>
      </c>
      <c r="D25" s="44">
        <v>20098</v>
      </c>
      <c r="F25" s="44">
        <v>57251</v>
      </c>
      <c r="G25" s="44">
        <v>17513</v>
      </c>
      <c r="I25" s="44">
        <v>52635</v>
      </c>
      <c r="J25" s="44">
        <v>15974</v>
      </c>
      <c r="L25" s="44">
        <v>62200</v>
      </c>
      <c r="M25" s="44">
        <v>18889</v>
      </c>
      <c r="Q25" s="91"/>
      <c r="R25" s="91"/>
      <c r="S25" s="91"/>
      <c r="T25" s="91"/>
      <c r="U25" s="91"/>
      <c r="V25" s="91"/>
      <c r="W25" s="91"/>
    </row>
    <row r="26" spans="1:23" ht="12.75" x14ac:dyDescent="0.2">
      <c r="A26" s="22" t="s">
        <v>558</v>
      </c>
      <c r="B26" s="22" t="s">
        <v>15</v>
      </c>
      <c r="C26" s="18">
        <v>77192</v>
      </c>
      <c r="D26" s="18">
        <v>12229</v>
      </c>
      <c r="F26" s="18">
        <v>74136</v>
      </c>
      <c r="G26" s="18">
        <v>11996</v>
      </c>
      <c r="I26" s="18">
        <v>74009</v>
      </c>
      <c r="J26" s="18">
        <v>12393</v>
      </c>
      <c r="L26" s="18">
        <v>74446</v>
      </c>
      <c r="M26" s="18">
        <v>12889</v>
      </c>
      <c r="Q26" s="91"/>
      <c r="R26" s="91"/>
      <c r="S26" s="91"/>
      <c r="T26" s="91"/>
      <c r="U26" s="91"/>
      <c r="V26" s="91"/>
      <c r="W26" s="91"/>
    </row>
    <row r="27" spans="1:23" ht="12.75" x14ac:dyDescent="0.2">
      <c r="A27" s="45" t="s">
        <v>505</v>
      </c>
      <c r="B27" s="45" t="s">
        <v>16</v>
      </c>
      <c r="C27" s="44">
        <v>358447</v>
      </c>
      <c r="D27" s="44">
        <v>15080</v>
      </c>
      <c r="F27" s="44">
        <v>348847</v>
      </c>
      <c r="G27" s="44">
        <v>14500</v>
      </c>
      <c r="I27" s="44">
        <v>344142</v>
      </c>
      <c r="J27" s="44">
        <v>14271</v>
      </c>
      <c r="L27" s="44">
        <v>360252</v>
      </c>
      <c r="M27" s="44">
        <v>14833</v>
      </c>
      <c r="Q27" s="91"/>
      <c r="R27" s="91"/>
      <c r="S27" s="91"/>
      <c r="T27" s="91"/>
      <c r="U27" s="91"/>
      <c r="V27" s="91"/>
      <c r="W27" s="91"/>
    </row>
    <row r="28" spans="1:23" ht="12.75" x14ac:dyDescent="0.2">
      <c r="A28" s="22" t="s">
        <v>559</v>
      </c>
      <c r="B28" s="22" t="s">
        <v>17</v>
      </c>
      <c r="C28" s="18">
        <v>22376</v>
      </c>
      <c r="D28" s="18">
        <v>15669</v>
      </c>
      <c r="F28" s="18">
        <v>19202</v>
      </c>
      <c r="G28" s="18">
        <v>13647</v>
      </c>
      <c r="I28" s="18">
        <v>20949</v>
      </c>
      <c r="J28" s="18">
        <v>15039</v>
      </c>
      <c r="L28" s="18">
        <v>20010</v>
      </c>
      <c r="M28" s="18">
        <v>14768</v>
      </c>
      <c r="Q28" s="91"/>
      <c r="R28" s="91"/>
      <c r="S28" s="91"/>
      <c r="T28" s="91"/>
      <c r="U28" s="91"/>
      <c r="V28" s="91"/>
      <c r="W28" s="91"/>
    </row>
    <row r="29" spans="1:23" ht="12.75" x14ac:dyDescent="0.2">
      <c r="A29" s="45" t="s">
        <v>507</v>
      </c>
      <c r="B29" s="45" t="s">
        <v>18</v>
      </c>
      <c r="C29" s="44">
        <v>476330</v>
      </c>
      <c r="D29" s="44">
        <v>15541</v>
      </c>
      <c r="F29" s="44">
        <v>457875</v>
      </c>
      <c r="G29" s="44">
        <v>14851</v>
      </c>
      <c r="I29" s="44">
        <v>458490</v>
      </c>
      <c r="J29" s="44">
        <v>14863</v>
      </c>
      <c r="L29" s="44">
        <v>510363</v>
      </c>
      <c r="M29" s="44">
        <v>16576</v>
      </c>
      <c r="Q29" s="91"/>
      <c r="R29" s="91"/>
      <c r="S29" s="91"/>
      <c r="T29" s="91"/>
      <c r="U29" s="91"/>
      <c r="V29" s="91"/>
      <c r="W29" s="91"/>
    </row>
    <row r="30" spans="1:23" ht="12.75" x14ac:dyDescent="0.2">
      <c r="A30" s="22" t="s">
        <v>560</v>
      </c>
      <c r="B30" s="22" t="s">
        <v>20</v>
      </c>
      <c r="C30" s="18">
        <v>62758</v>
      </c>
      <c r="D30" s="18">
        <v>12602</v>
      </c>
      <c r="F30" s="18">
        <v>52031</v>
      </c>
      <c r="G30" s="18">
        <v>10915</v>
      </c>
      <c r="I30" s="18">
        <v>51342</v>
      </c>
      <c r="J30" s="18">
        <v>11147</v>
      </c>
      <c r="L30" s="18">
        <v>57003</v>
      </c>
      <c r="M30" s="18">
        <v>12973</v>
      </c>
      <c r="Q30" s="91"/>
      <c r="R30" s="91"/>
      <c r="S30" s="91"/>
      <c r="T30" s="91"/>
      <c r="U30" s="91"/>
      <c r="V30" s="91"/>
      <c r="W30" s="91"/>
    </row>
    <row r="31" spans="1:23" ht="12.75" x14ac:dyDescent="0.2">
      <c r="A31" s="45" t="s">
        <v>561</v>
      </c>
      <c r="B31" s="45" t="s">
        <v>21</v>
      </c>
      <c r="C31" s="44">
        <v>98548</v>
      </c>
      <c r="D31" s="44">
        <v>16518</v>
      </c>
      <c r="F31" s="44">
        <v>105084</v>
      </c>
      <c r="G31" s="44">
        <v>17193</v>
      </c>
      <c r="I31" s="44">
        <v>106022</v>
      </c>
      <c r="J31" s="44">
        <v>17386</v>
      </c>
      <c r="L31" s="44">
        <v>118564</v>
      </c>
      <c r="M31" s="44">
        <v>19294</v>
      </c>
      <c r="Q31" s="91"/>
      <c r="R31" s="91"/>
      <c r="S31" s="91"/>
      <c r="T31" s="91"/>
      <c r="U31" s="91"/>
      <c r="V31" s="91"/>
      <c r="W31" s="91"/>
    </row>
    <row r="32" spans="1:23" ht="12.75" x14ac:dyDescent="0.2">
      <c r="A32" s="22" t="s">
        <v>562</v>
      </c>
      <c r="B32" s="22" t="s">
        <v>22</v>
      </c>
      <c r="C32" s="18">
        <v>101960</v>
      </c>
      <c r="D32" s="18">
        <v>13834</v>
      </c>
      <c r="F32" s="18">
        <v>97932</v>
      </c>
      <c r="G32" s="18">
        <v>13486</v>
      </c>
      <c r="I32" s="18">
        <v>98714</v>
      </c>
      <c r="J32" s="18">
        <v>13907</v>
      </c>
      <c r="L32" s="18">
        <v>98975</v>
      </c>
      <c r="M32" s="18">
        <v>14095</v>
      </c>
      <c r="Q32" s="91"/>
      <c r="R32" s="91"/>
      <c r="S32" s="91"/>
      <c r="T32" s="91"/>
      <c r="U32" s="91"/>
      <c r="V32" s="91"/>
      <c r="W32" s="91"/>
    </row>
    <row r="33" spans="1:23" ht="12.75" x14ac:dyDescent="0.2">
      <c r="A33" s="45" t="s">
        <v>563</v>
      </c>
      <c r="B33" s="45" t="s">
        <v>23</v>
      </c>
      <c r="C33" s="44">
        <v>207848</v>
      </c>
      <c r="D33" s="44">
        <v>26699</v>
      </c>
      <c r="F33" s="44">
        <v>179608</v>
      </c>
      <c r="G33" s="44">
        <v>23003</v>
      </c>
      <c r="I33" s="44">
        <v>179778</v>
      </c>
      <c r="J33" s="44">
        <v>23155</v>
      </c>
      <c r="L33" s="44">
        <v>171988</v>
      </c>
      <c r="M33" s="44">
        <v>22553</v>
      </c>
      <c r="Q33" s="91"/>
      <c r="R33" s="91"/>
      <c r="S33" s="91"/>
      <c r="T33" s="91"/>
      <c r="U33" s="91"/>
      <c r="V33" s="91"/>
      <c r="W33" s="91"/>
    </row>
    <row r="34" spans="1:23" ht="12.75" x14ac:dyDescent="0.2">
      <c r="A34" s="22" t="s">
        <v>564</v>
      </c>
      <c r="B34" s="22" t="s">
        <v>24</v>
      </c>
      <c r="C34" s="18">
        <v>178111</v>
      </c>
      <c r="D34" s="18">
        <v>32723</v>
      </c>
      <c r="F34" s="18">
        <v>296360</v>
      </c>
      <c r="G34" s="18">
        <v>55938</v>
      </c>
      <c r="I34" s="18">
        <v>268550</v>
      </c>
      <c r="J34" s="18">
        <v>51884</v>
      </c>
      <c r="L34" s="18">
        <v>282726</v>
      </c>
      <c r="M34" s="18">
        <v>55743</v>
      </c>
      <c r="Q34" s="91"/>
      <c r="R34" s="91"/>
      <c r="S34" s="91"/>
      <c r="T34" s="91"/>
      <c r="U34" s="91"/>
      <c r="V34" s="91"/>
      <c r="W34" s="91"/>
    </row>
    <row r="35" spans="1:23" ht="12.75" x14ac:dyDescent="0.2">
      <c r="A35" s="45" t="s">
        <v>565</v>
      </c>
      <c r="B35" s="45" t="s">
        <v>25</v>
      </c>
      <c r="C35" s="44">
        <v>16761</v>
      </c>
      <c r="D35" s="44">
        <v>12297</v>
      </c>
      <c r="F35" s="44">
        <v>17775</v>
      </c>
      <c r="G35" s="44">
        <v>13446</v>
      </c>
      <c r="I35" s="44">
        <v>18068</v>
      </c>
      <c r="J35" s="44">
        <v>14017</v>
      </c>
      <c r="L35" s="44">
        <v>18209</v>
      </c>
      <c r="M35" s="44">
        <v>14708</v>
      </c>
      <c r="Q35" s="91"/>
      <c r="R35" s="91"/>
      <c r="S35" s="91"/>
      <c r="T35" s="91"/>
      <c r="U35" s="91"/>
      <c r="V35" s="91"/>
      <c r="W35" s="91"/>
    </row>
    <row r="36" spans="1:23" ht="12.75" x14ac:dyDescent="0.2">
      <c r="A36" s="22" t="s">
        <v>566</v>
      </c>
      <c r="B36" s="22" t="s">
        <v>26</v>
      </c>
      <c r="C36" s="18">
        <v>25726</v>
      </c>
      <c r="D36" s="18">
        <v>11454</v>
      </c>
      <c r="F36" s="18">
        <v>25409</v>
      </c>
      <c r="G36" s="18">
        <v>11608</v>
      </c>
      <c r="I36" s="84" t="s">
        <v>846</v>
      </c>
      <c r="J36" s="84" t="s">
        <v>846</v>
      </c>
      <c r="L36" s="84" t="s">
        <v>846</v>
      </c>
      <c r="M36" s="84" t="s">
        <v>846</v>
      </c>
      <c r="Q36" s="91"/>
      <c r="R36" s="91"/>
      <c r="S36" s="91"/>
      <c r="T36" s="91"/>
      <c r="U36" s="91"/>
      <c r="V36" s="91"/>
      <c r="W36" s="91"/>
    </row>
    <row r="37" spans="1:23" ht="12.75" x14ac:dyDescent="0.2">
      <c r="A37" s="45" t="s">
        <v>567</v>
      </c>
      <c r="B37" s="45" t="s">
        <v>27</v>
      </c>
      <c r="C37" s="44">
        <v>26106</v>
      </c>
      <c r="D37" s="44">
        <v>14816</v>
      </c>
      <c r="F37" s="44">
        <v>22522</v>
      </c>
      <c r="G37" s="44">
        <v>12533</v>
      </c>
      <c r="I37" s="44">
        <v>33584</v>
      </c>
      <c r="J37" s="44">
        <v>18596</v>
      </c>
      <c r="L37" s="44">
        <v>35645</v>
      </c>
      <c r="M37" s="44">
        <v>19288</v>
      </c>
      <c r="Q37" s="91"/>
      <c r="R37" s="91"/>
      <c r="S37" s="91"/>
      <c r="T37" s="91"/>
      <c r="U37" s="91"/>
      <c r="V37" s="91"/>
      <c r="W37" s="91"/>
    </row>
    <row r="38" spans="1:23" ht="12.75" x14ac:dyDescent="0.2">
      <c r="A38" s="22" t="s">
        <v>568</v>
      </c>
      <c r="B38" s="22" t="s">
        <v>28</v>
      </c>
      <c r="C38" s="18">
        <v>22325</v>
      </c>
      <c r="D38" s="18">
        <v>12570</v>
      </c>
      <c r="F38" s="18">
        <v>22016</v>
      </c>
      <c r="G38" s="18">
        <v>12588</v>
      </c>
      <c r="I38" s="18">
        <v>23779</v>
      </c>
      <c r="J38" s="18">
        <v>13761</v>
      </c>
      <c r="L38" s="18">
        <v>25323</v>
      </c>
      <c r="M38" s="18">
        <v>15200</v>
      </c>
      <c r="Q38" s="91"/>
      <c r="R38" s="91"/>
      <c r="S38" s="91"/>
      <c r="T38" s="91"/>
      <c r="U38" s="91"/>
      <c r="V38" s="91"/>
      <c r="W38" s="91"/>
    </row>
    <row r="39" spans="1:23" ht="12.75" x14ac:dyDescent="0.2">
      <c r="A39" s="45" t="s">
        <v>569</v>
      </c>
      <c r="B39" s="45" t="s">
        <v>29</v>
      </c>
      <c r="C39" s="44">
        <v>84253</v>
      </c>
      <c r="D39" s="44">
        <v>11712</v>
      </c>
      <c r="F39" s="44">
        <v>76837</v>
      </c>
      <c r="G39" s="44">
        <v>10955</v>
      </c>
      <c r="I39" s="44">
        <v>76815</v>
      </c>
      <c r="J39" s="44">
        <v>11390</v>
      </c>
      <c r="L39" s="44">
        <v>75034</v>
      </c>
      <c r="M39" s="44">
        <v>11558</v>
      </c>
      <c r="Q39" s="91"/>
      <c r="R39" s="91"/>
      <c r="S39" s="91"/>
      <c r="T39" s="91"/>
      <c r="U39" s="91"/>
      <c r="V39" s="91"/>
      <c r="W39" s="91"/>
    </row>
    <row r="40" spans="1:23" ht="12.75" x14ac:dyDescent="0.2">
      <c r="A40" s="22" t="s">
        <v>509</v>
      </c>
      <c r="B40" s="22" t="s">
        <v>30</v>
      </c>
      <c r="C40" s="18">
        <v>6303274</v>
      </c>
      <c r="D40" s="18">
        <v>26097</v>
      </c>
      <c r="F40" s="18">
        <v>6141919</v>
      </c>
      <c r="G40" s="18">
        <v>25318</v>
      </c>
      <c r="I40" s="18">
        <v>6013831</v>
      </c>
      <c r="J40" s="18">
        <v>24943</v>
      </c>
      <c r="L40" s="18">
        <v>6526579</v>
      </c>
      <c r="M40" s="18">
        <v>27076</v>
      </c>
      <c r="Q40" s="91"/>
      <c r="R40" s="91"/>
      <c r="S40" s="91"/>
      <c r="T40" s="91"/>
      <c r="U40" s="91"/>
      <c r="V40" s="91"/>
      <c r="W40" s="91"/>
    </row>
    <row r="41" spans="1:23" ht="12.75" x14ac:dyDescent="0.2">
      <c r="A41" s="45" t="s">
        <v>511</v>
      </c>
      <c r="B41" s="45" t="s">
        <v>31</v>
      </c>
      <c r="C41" s="44">
        <v>521927</v>
      </c>
      <c r="D41" s="44">
        <v>18292</v>
      </c>
      <c r="F41" s="44">
        <v>481128</v>
      </c>
      <c r="G41" s="44">
        <v>16560</v>
      </c>
      <c r="I41" s="44">
        <v>497132</v>
      </c>
      <c r="J41" s="44">
        <v>17026</v>
      </c>
      <c r="L41" s="44">
        <v>534816</v>
      </c>
      <c r="M41" s="44">
        <v>18121</v>
      </c>
      <c r="Q41" s="91"/>
      <c r="R41" s="91"/>
      <c r="S41" s="91"/>
      <c r="T41" s="91"/>
      <c r="U41" s="91"/>
      <c r="V41" s="91"/>
      <c r="W41" s="91"/>
    </row>
    <row r="42" spans="1:23" ht="12.75" x14ac:dyDescent="0.2">
      <c r="A42" s="22" t="s">
        <v>570</v>
      </c>
      <c r="B42" s="22" t="s">
        <v>32</v>
      </c>
      <c r="C42" s="18">
        <v>133964</v>
      </c>
      <c r="D42" s="18">
        <v>31911</v>
      </c>
      <c r="F42" s="18">
        <v>114140</v>
      </c>
      <c r="G42" s="18">
        <v>27623</v>
      </c>
      <c r="I42" s="18">
        <v>111609</v>
      </c>
      <c r="J42" s="18">
        <v>27402</v>
      </c>
      <c r="L42" s="18">
        <v>125949</v>
      </c>
      <c r="M42" s="18">
        <v>31417</v>
      </c>
      <c r="Q42" s="91"/>
      <c r="R42" s="91"/>
      <c r="S42" s="91"/>
      <c r="T42" s="91"/>
      <c r="U42" s="91"/>
      <c r="V42" s="91"/>
      <c r="W42" s="91"/>
    </row>
    <row r="43" spans="1:23" ht="12.75" x14ac:dyDescent="0.2">
      <c r="A43" s="45" t="s">
        <v>571</v>
      </c>
      <c r="B43" s="45" t="s">
        <v>33</v>
      </c>
      <c r="C43" s="44">
        <v>33954</v>
      </c>
      <c r="D43" s="44">
        <v>10988</v>
      </c>
      <c r="F43" s="44">
        <v>32263</v>
      </c>
      <c r="G43" s="44">
        <v>10564</v>
      </c>
      <c r="I43" s="44">
        <v>32090</v>
      </c>
      <c r="J43" s="44">
        <v>10647</v>
      </c>
      <c r="L43" s="44">
        <v>32535</v>
      </c>
      <c r="M43" s="44">
        <v>11104</v>
      </c>
      <c r="Q43" s="91"/>
      <c r="R43" s="91"/>
      <c r="S43" s="91"/>
      <c r="T43" s="91"/>
      <c r="U43" s="91"/>
      <c r="V43" s="91"/>
      <c r="W43" s="91"/>
    </row>
    <row r="44" spans="1:23" ht="12.75" x14ac:dyDescent="0.2">
      <c r="A44" s="22" t="s">
        <v>572</v>
      </c>
      <c r="B44" s="22" t="s">
        <v>34</v>
      </c>
      <c r="C44" s="18">
        <v>98760</v>
      </c>
      <c r="D44" s="18">
        <v>26779</v>
      </c>
      <c r="F44" s="18">
        <v>79141</v>
      </c>
      <c r="G44" s="18">
        <v>22156</v>
      </c>
      <c r="I44" s="18">
        <v>99147</v>
      </c>
      <c r="J44" s="18">
        <v>28622</v>
      </c>
      <c r="L44" s="18">
        <v>74269</v>
      </c>
      <c r="M44" s="18">
        <v>21915</v>
      </c>
      <c r="Q44" s="91"/>
      <c r="R44" s="91"/>
      <c r="S44" s="91"/>
      <c r="T44" s="91"/>
      <c r="U44" s="91"/>
      <c r="V44" s="91"/>
      <c r="W44" s="91"/>
    </row>
    <row r="45" spans="1:23" ht="12.75" x14ac:dyDescent="0.2">
      <c r="A45" s="45" t="s">
        <v>573</v>
      </c>
      <c r="B45" s="45" t="s">
        <v>35</v>
      </c>
      <c r="C45" s="44">
        <v>204947</v>
      </c>
      <c r="D45" s="44">
        <v>14738</v>
      </c>
      <c r="F45" s="44">
        <v>173036</v>
      </c>
      <c r="G45" s="44">
        <v>12673</v>
      </c>
      <c r="I45" s="44">
        <v>193123</v>
      </c>
      <c r="J45" s="44">
        <v>14477</v>
      </c>
      <c r="L45" s="44">
        <v>194757</v>
      </c>
      <c r="M45" s="44">
        <v>14920</v>
      </c>
      <c r="Q45" s="91"/>
      <c r="R45" s="91"/>
      <c r="S45" s="91"/>
      <c r="T45" s="91"/>
      <c r="U45" s="91"/>
      <c r="V45" s="91"/>
      <c r="W45" s="91"/>
    </row>
    <row r="46" spans="1:23" ht="12.75" x14ac:dyDescent="0.2">
      <c r="A46" s="22" t="s">
        <v>513</v>
      </c>
      <c r="B46" s="22" t="s">
        <v>36</v>
      </c>
      <c r="C46" s="18">
        <v>1567460</v>
      </c>
      <c r="D46" s="18">
        <v>21680</v>
      </c>
      <c r="F46" s="18">
        <v>1417460</v>
      </c>
      <c r="G46" s="18">
        <v>20052</v>
      </c>
      <c r="I46" s="18">
        <v>1403000</v>
      </c>
      <c r="J46" s="18">
        <v>20343</v>
      </c>
      <c r="L46" s="18">
        <v>1445185</v>
      </c>
      <c r="M46" s="18">
        <v>21483</v>
      </c>
      <c r="Q46" s="91"/>
      <c r="R46" s="91"/>
      <c r="S46" s="91"/>
      <c r="T46" s="91"/>
      <c r="U46" s="91"/>
      <c r="V46" s="91"/>
      <c r="W46" s="91"/>
    </row>
    <row r="47" spans="1:23" ht="12.75" x14ac:dyDescent="0.2">
      <c r="A47" s="45" t="s">
        <v>574</v>
      </c>
      <c r="B47" s="45" t="s">
        <v>37</v>
      </c>
      <c r="C47" s="44">
        <v>49997</v>
      </c>
      <c r="D47" s="44">
        <v>9836</v>
      </c>
      <c r="F47" s="44">
        <v>53906</v>
      </c>
      <c r="G47" s="44">
        <v>10593</v>
      </c>
      <c r="I47" s="44">
        <v>49402</v>
      </c>
      <c r="J47" s="44">
        <v>9944</v>
      </c>
      <c r="L47" s="44">
        <v>58215</v>
      </c>
      <c r="M47" s="44">
        <v>11885</v>
      </c>
      <c r="Q47" s="91"/>
      <c r="R47" s="91"/>
      <c r="S47" s="91"/>
      <c r="T47" s="91"/>
      <c r="U47" s="91"/>
      <c r="V47" s="91"/>
      <c r="W47" s="91"/>
    </row>
    <row r="48" spans="1:23" ht="12.75" x14ac:dyDescent="0.2">
      <c r="A48" s="22" t="s">
        <v>575</v>
      </c>
      <c r="B48" s="22" t="s">
        <v>38</v>
      </c>
      <c r="C48" s="18">
        <v>41397</v>
      </c>
      <c r="D48" s="18">
        <v>15592</v>
      </c>
      <c r="F48" s="18">
        <v>41519</v>
      </c>
      <c r="G48" s="18">
        <v>15938</v>
      </c>
      <c r="I48" s="18">
        <v>46419</v>
      </c>
      <c r="J48" s="18">
        <v>18268</v>
      </c>
      <c r="L48" s="18">
        <v>49849</v>
      </c>
      <c r="M48" s="18">
        <v>19940</v>
      </c>
      <c r="Q48" s="91"/>
      <c r="R48" s="91"/>
      <c r="S48" s="91"/>
      <c r="T48" s="91"/>
      <c r="U48" s="91"/>
      <c r="V48" s="91"/>
      <c r="W48" s="91"/>
    </row>
    <row r="49" spans="1:23" ht="12.75" x14ac:dyDescent="0.2">
      <c r="A49" s="45" t="s">
        <v>576</v>
      </c>
      <c r="B49" s="45" t="s">
        <v>39</v>
      </c>
      <c r="C49" s="44">
        <v>20440</v>
      </c>
      <c r="D49" s="44">
        <v>13386</v>
      </c>
      <c r="F49" s="44">
        <v>20051</v>
      </c>
      <c r="G49" s="44">
        <v>13261</v>
      </c>
      <c r="I49" s="44">
        <v>23105</v>
      </c>
      <c r="J49" s="44">
        <v>15739</v>
      </c>
      <c r="L49" s="44">
        <v>21747</v>
      </c>
      <c r="M49" s="44">
        <v>15240</v>
      </c>
      <c r="Q49" s="91"/>
      <c r="R49" s="91"/>
      <c r="S49" s="91"/>
      <c r="T49" s="91"/>
      <c r="U49" s="91"/>
      <c r="V49" s="91"/>
      <c r="W49" s="91"/>
    </row>
    <row r="50" spans="1:23" ht="12.75" x14ac:dyDescent="0.2">
      <c r="A50" s="22" t="s">
        <v>577</v>
      </c>
      <c r="B50" s="22" t="s">
        <v>41</v>
      </c>
      <c r="C50" s="18">
        <v>35750</v>
      </c>
      <c r="D50" s="18">
        <v>10276</v>
      </c>
      <c r="F50" s="18">
        <v>35660</v>
      </c>
      <c r="G50" s="18">
        <v>10457</v>
      </c>
      <c r="I50" s="18">
        <v>34223</v>
      </c>
      <c r="J50" s="18">
        <v>10198</v>
      </c>
      <c r="L50" s="18">
        <v>35435</v>
      </c>
      <c r="M50" s="18">
        <v>10777</v>
      </c>
      <c r="Q50" s="91"/>
      <c r="R50" s="91"/>
      <c r="S50" s="91"/>
      <c r="T50" s="91"/>
      <c r="U50" s="91"/>
      <c r="V50" s="91"/>
      <c r="W50" s="91"/>
    </row>
    <row r="51" spans="1:23" ht="12.75" x14ac:dyDescent="0.2">
      <c r="A51" s="45" t="s">
        <v>578</v>
      </c>
      <c r="B51" s="45" t="s">
        <v>40</v>
      </c>
      <c r="C51" s="44">
        <v>137290</v>
      </c>
      <c r="D51" s="44">
        <v>12171</v>
      </c>
      <c r="F51" s="44">
        <v>129783</v>
      </c>
      <c r="G51" s="44">
        <v>11390</v>
      </c>
      <c r="I51" s="44">
        <v>135411</v>
      </c>
      <c r="J51" s="44">
        <v>11789</v>
      </c>
      <c r="L51" s="44">
        <v>147189</v>
      </c>
      <c r="M51" s="44">
        <v>12973</v>
      </c>
      <c r="Q51" s="91"/>
      <c r="R51" s="91"/>
      <c r="S51" s="91"/>
      <c r="T51" s="91"/>
      <c r="U51" s="91"/>
      <c r="V51" s="91"/>
      <c r="W51" s="91"/>
    </row>
    <row r="52" spans="1:23" ht="12.75" x14ac:dyDescent="0.2">
      <c r="A52" s="22" t="s">
        <v>579</v>
      </c>
      <c r="B52" s="22" t="s">
        <v>42</v>
      </c>
      <c r="C52" s="18">
        <v>36361</v>
      </c>
      <c r="D52" s="18">
        <v>9427</v>
      </c>
      <c r="F52" s="18">
        <v>35652</v>
      </c>
      <c r="G52" s="18">
        <v>9333</v>
      </c>
      <c r="I52" s="18">
        <v>35508</v>
      </c>
      <c r="J52" s="18">
        <v>9476</v>
      </c>
      <c r="L52" s="18">
        <v>35809</v>
      </c>
      <c r="M52" s="18">
        <v>9848</v>
      </c>
      <c r="Q52" s="91"/>
      <c r="R52" s="91"/>
      <c r="S52" s="91"/>
      <c r="T52" s="91"/>
      <c r="U52" s="91"/>
      <c r="V52" s="91"/>
      <c r="W52" s="91"/>
    </row>
    <row r="53" spans="1:23" ht="12.75" x14ac:dyDescent="0.2">
      <c r="A53" s="45" t="s">
        <v>580</v>
      </c>
      <c r="B53" s="45" t="s">
        <v>43</v>
      </c>
      <c r="C53" s="44">
        <v>80378</v>
      </c>
      <c r="D53" s="44">
        <v>12867</v>
      </c>
      <c r="F53" s="44">
        <v>75430</v>
      </c>
      <c r="G53" s="44">
        <v>12374</v>
      </c>
      <c r="I53" s="44">
        <v>76167</v>
      </c>
      <c r="J53" s="44">
        <v>12921</v>
      </c>
      <c r="L53" s="44">
        <v>76199</v>
      </c>
      <c r="M53" s="44">
        <v>13280</v>
      </c>
      <c r="Q53" s="91"/>
      <c r="R53" s="91"/>
      <c r="S53" s="91"/>
      <c r="T53" s="91"/>
      <c r="U53" s="91"/>
      <c r="V53" s="91"/>
      <c r="W53" s="91"/>
    </row>
    <row r="54" spans="1:23" ht="12.75" x14ac:dyDescent="0.2">
      <c r="A54" s="22" t="s">
        <v>581</v>
      </c>
      <c r="B54" s="22" t="s">
        <v>44</v>
      </c>
      <c r="C54" s="18">
        <v>25697</v>
      </c>
      <c r="D54" s="18">
        <v>15650</v>
      </c>
      <c r="F54" s="18">
        <v>26889</v>
      </c>
      <c r="G54" s="18">
        <v>16785</v>
      </c>
      <c r="I54" s="18">
        <v>27007</v>
      </c>
      <c r="J54" s="18">
        <v>17594</v>
      </c>
      <c r="L54" s="18">
        <v>25241</v>
      </c>
      <c r="M54" s="18">
        <v>17101</v>
      </c>
      <c r="Q54" s="91"/>
      <c r="R54" s="91"/>
      <c r="S54" s="91"/>
      <c r="T54" s="91"/>
      <c r="U54" s="91"/>
      <c r="V54" s="91"/>
      <c r="W54" s="91"/>
    </row>
    <row r="55" spans="1:23" ht="12.75" x14ac:dyDescent="0.2">
      <c r="A55" s="45" t="s">
        <v>582</v>
      </c>
      <c r="B55" s="45" t="s">
        <v>45</v>
      </c>
      <c r="C55" s="44">
        <v>79103</v>
      </c>
      <c r="D55" s="44">
        <v>16130</v>
      </c>
      <c r="F55" s="44">
        <v>75038</v>
      </c>
      <c r="G55" s="44">
        <v>15814</v>
      </c>
      <c r="I55" s="44">
        <v>82295</v>
      </c>
      <c r="J55" s="44">
        <v>17968</v>
      </c>
      <c r="L55" s="44">
        <v>82095</v>
      </c>
      <c r="M55" s="44">
        <v>18645</v>
      </c>
      <c r="Q55" s="91"/>
      <c r="R55" s="91"/>
      <c r="S55" s="91"/>
      <c r="T55" s="91"/>
      <c r="U55" s="91"/>
      <c r="V55" s="91"/>
      <c r="W55" s="91"/>
    </row>
    <row r="56" spans="1:23" ht="12.75" x14ac:dyDescent="0.2">
      <c r="A56" s="22" t="s">
        <v>583</v>
      </c>
      <c r="B56" s="22" t="s">
        <v>46</v>
      </c>
      <c r="C56" s="18">
        <v>127690</v>
      </c>
      <c r="D56" s="18">
        <v>16302</v>
      </c>
      <c r="F56" s="18">
        <v>121649</v>
      </c>
      <c r="G56" s="18">
        <v>15420</v>
      </c>
      <c r="I56" s="18">
        <v>126473</v>
      </c>
      <c r="J56" s="18">
        <v>16038</v>
      </c>
      <c r="L56" s="18">
        <v>130539</v>
      </c>
      <c r="M56" s="18">
        <v>16702</v>
      </c>
      <c r="Q56" s="91"/>
      <c r="R56" s="91"/>
      <c r="S56" s="91"/>
      <c r="T56" s="91"/>
      <c r="U56" s="91"/>
      <c r="V56" s="91"/>
      <c r="W56" s="91"/>
    </row>
    <row r="57" spans="1:23" ht="12.75" x14ac:dyDescent="0.2">
      <c r="A57" s="45" t="s">
        <v>584</v>
      </c>
      <c r="B57" s="45" t="s">
        <v>47</v>
      </c>
      <c r="C57" s="44">
        <v>56492</v>
      </c>
      <c r="D57" s="44">
        <v>19287</v>
      </c>
      <c r="F57" s="44">
        <v>60522</v>
      </c>
      <c r="G57" s="44">
        <v>20920</v>
      </c>
      <c r="I57" s="44">
        <v>61405</v>
      </c>
      <c r="J57" s="44">
        <v>21946</v>
      </c>
      <c r="L57" s="44">
        <v>63735</v>
      </c>
      <c r="M57" s="44">
        <v>23667</v>
      </c>
      <c r="Q57" s="91"/>
      <c r="R57" s="91"/>
      <c r="S57" s="91"/>
      <c r="T57" s="91"/>
      <c r="U57" s="91"/>
      <c r="V57" s="91"/>
      <c r="W57" s="91"/>
    </row>
    <row r="58" spans="1:23" ht="12.75" x14ac:dyDescent="0.2">
      <c r="A58" s="22" t="s">
        <v>585</v>
      </c>
      <c r="B58" s="22" t="s">
        <v>48</v>
      </c>
      <c r="C58" s="18">
        <v>66363</v>
      </c>
      <c r="D58" s="18">
        <v>11690</v>
      </c>
      <c r="F58" s="18">
        <v>62042</v>
      </c>
      <c r="G58" s="18">
        <v>10730</v>
      </c>
      <c r="I58" s="18">
        <v>59791</v>
      </c>
      <c r="J58" s="18">
        <v>10081</v>
      </c>
      <c r="L58" s="18">
        <v>64365</v>
      </c>
      <c r="M58" s="18">
        <v>10729</v>
      </c>
      <c r="Q58" s="91"/>
      <c r="R58" s="91"/>
      <c r="S58" s="91"/>
      <c r="T58" s="91"/>
      <c r="U58" s="91"/>
      <c r="V58" s="91"/>
      <c r="W58" s="91"/>
    </row>
    <row r="59" spans="1:23" ht="12.75" x14ac:dyDescent="0.2">
      <c r="A59" s="45" t="s">
        <v>586</v>
      </c>
      <c r="B59" s="45" t="s">
        <v>49</v>
      </c>
      <c r="C59" s="44">
        <v>18330</v>
      </c>
      <c r="D59" s="44">
        <v>13074</v>
      </c>
      <c r="F59" s="44">
        <v>17570</v>
      </c>
      <c r="G59" s="44">
        <v>12815</v>
      </c>
      <c r="I59" s="44">
        <v>17817</v>
      </c>
      <c r="J59" s="44">
        <v>13396</v>
      </c>
      <c r="L59" s="44">
        <v>18702</v>
      </c>
      <c r="M59" s="44">
        <v>14386</v>
      </c>
      <c r="Q59" s="91"/>
      <c r="R59" s="91"/>
      <c r="S59" s="91"/>
      <c r="T59" s="91"/>
      <c r="U59" s="91"/>
      <c r="V59" s="91"/>
      <c r="W59" s="91"/>
    </row>
    <row r="60" spans="1:23" ht="12.75" x14ac:dyDescent="0.2">
      <c r="A60" s="22" t="s">
        <v>587</v>
      </c>
      <c r="B60" s="22" t="s">
        <v>50</v>
      </c>
      <c r="C60" s="18">
        <v>31563</v>
      </c>
      <c r="D60" s="18">
        <v>14386</v>
      </c>
      <c r="F60" s="18">
        <v>31954</v>
      </c>
      <c r="G60" s="18">
        <v>15108</v>
      </c>
      <c r="I60" s="18">
        <v>33769</v>
      </c>
      <c r="J60" s="18">
        <v>16401</v>
      </c>
      <c r="L60" s="18">
        <v>33857</v>
      </c>
      <c r="M60" s="18">
        <v>16954</v>
      </c>
      <c r="Q60" s="91"/>
      <c r="R60" s="91"/>
      <c r="S60" s="91"/>
      <c r="T60" s="91"/>
      <c r="U60" s="91"/>
      <c r="V60" s="91"/>
      <c r="W60" s="91"/>
    </row>
    <row r="61" spans="1:23" ht="12.75" x14ac:dyDescent="0.2">
      <c r="A61" s="45" t="s">
        <v>588</v>
      </c>
      <c r="B61" s="45" t="s">
        <v>51</v>
      </c>
      <c r="C61" s="44">
        <v>105388</v>
      </c>
      <c r="D61" s="44">
        <v>19416</v>
      </c>
      <c r="F61" s="44">
        <v>100391</v>
      </c>
      <c r="G61" s="44">
        <v>18646</v>
      </c>
      <c r="I61" s="44">
        <v>92102</v>
      </c>
      <c r="J61" s="44">
        <v>17407</v>
      </c>
      <c r="L61" s="44">
        <v>110595</v>
      </c>
      <c r="M61" s="44">
        <v>21130</v>
      </c>
      <c r="Q61" s="91"/>
      <c r="R61" s="91"/>
      <c r="S61" s="91"/>
      <c r="T61" s="91"/>
      <c r="U61" s="91"/>
      <c r="V61" s="91"/>
      <c r="W61" s="91"/>
    </row>
    <row r="62" spans="1:23" ht="12.75" x14ac:dyDescent="0.2">
      <c r="A62" s="22" t="s">
        <v>589</v>
      </c>
      <c r="B62" s="22" t="s">
        <v>53</v>
      </c>
      <c r="C62" s="18">
        <v>64812</v>
      </c>
      <c r="D62" s="18">
        <v>11866</v>
      </c>
      <c r="F62" s="18">
        <v>60437</v>
      </c>
      <c r="G62" s="18">
        <v>11380</v>
      </c>
      <c r="I62" s="18">
        <v>63643</v>
      </c>
      <c r="J62" s="18">
        <v>12296</v>
      </c>
      <c r="L62" s="18">
        <v>67320</v>
      </c>
      <c r="M62" s="18">
        <v>13357</v>
      </c>
      <c r="Q62" s="91"/>
      <c r="R62" s="91"/>
      <c r="S62" s="91"/>
      <c r="T62" s="91"/>
      <c r="U62" s="91"/>
      <c r="V62" s="91"/>
      <c r="W62" s="91"/>
    </row>
    <row r="63" spans="1:23" ht="12.75" x14ac:dyDescent="0.2">
      <c r="A63" s="45" t="s">
        <v>590</v>
      </c>
      <c r="B63" s="45" t="s">
        <v>52</v>
      </c>
      <c r="C63" s="44">
        <v>109861</v>
      </c>
      <c r="D63" s="44">
        <v>11480</v>
      </c>
      <c r="F63" s="44">
        <v>105161</v>
      </c>
      <c r="G63" s="44">
        <v>11216</v>
      </c>
      <c r="I63" s="44">
        <v>103324</v>
      </c>
      <c r="J63" s="44">
        <v>11339</v>
      </c>
      <c r="L63" s="44">
        <v>100340</v>
      </c>
      <c r="M63" s="44">
        <v>11279</v>
      </c>
      <c r="Q63" s="91"/>
      <c r="R63" s="91"/>
      <c r="S63" s="91"/>
      <c r="T63" s="91"/>
      <c r="U63" s="91"/>
      <c r="V63" s="91"/>
      <c r="W63" s="91"/>
    </row>
    <row r="64" spans="1:23" ht="12.75" x14ac:dyDescent="0.2">
      <c r="A64" s="22" t="s">
        <v>515</v>
      </c>
      <c r="B64" s="22" t="s">
        <v>54</v>
      </c>
      <c r="C64" s="18">
        <v>673403</v>
      </c>
      <c r="D64" s="18">
        <v>17842</v>
      </c>
      <c r="F64" s="18">
        <v>626497</v>
      </c>
      <c r="G64" s="18">
        <v>16254</v>
      </c>
      <c r="I64" s="18">
        <v>600717</v>
      </c>
      <c r="J64" s="18">
        <v>15528</v>
      </c>
      <c r="L64" s="18">
        <v>623239</v>
      </c>
      <c r="M64" s="18">
        <v>16186</v>
      </c>
      <c r="Q64" s="91"/>
      <c r="R64" s="91"/>
      <c r="S64" s="91"/>
      <c r="T64" s="91"/>
      <c r="U64" s="91"/>
      <c r="V64" s="91"/>
      <c r="W64" s="91"/>
    </row>
    <row r="65" spans="1:23" ht="12.75" x14ac:dyDescent="0.2">
      <c r="A65" s="45" t="s">
        <v>591</v>
      </c>
      <c r="B65" s="45" t="s">
        <v>55</v>
      </c>
      <c r="C65" s="44">
        <v>54531</v>
      </c>
      <c r="D65" s="44">
        <v>10022</v>
      </c>
      <c r="F65" s="44">
        <v>49774</v>
      </c>
      <c r="G65" s="44">
        <v>9217</v>
      </c>
      <c r="I65" s="44">
        <v>48857</v>
      </c>
      <c r="J65" s="44">
        <v>9285</v>
      </c>
      <c r="L65" s="44">
        <v>49582</v>
      </c>
      <c r="M65" s="44">
        <v>9618</v>
      </c>
      <c r="Q65" s="91"/>
      <c r="R65" s="91"/>
      <c r="S65" s="91"/>
      <c r="T65" s="91"/>
      <c r="U65" s="91"/>
      <c r="V65" s="91"/>
      <c r="W65" s="91"/>
    </row>
    <row r="66" spans="1:23" ht="12.75" x14ac:dyDescent="0.2">
      <c r="A66" s="22" t="s">
        <v>592</v>
      </c>
      <c r="B66" s="22" t="s">
        <v>56</v>
      </c>
      <c r="C66" s="18">
        <v>95199</v>
      </c>
      <c r="D66" s="18">
        <v>13425</v>
      </c>
      <c r="F66" s="18">
        <v>97149</v>
      </c>
      <c r="G66" s="18">
        <v>13435</v>
      </c>
      <c r="I66" s="18">
        <v>100596</v>
      </c>
      <c r="J66" s="18">
        <v>13889</v>
      </c>
      <c r="L66" s="18">
        <v>98242</v>
      </c>
      <c r="M66" s="18">
        <v>13696</v>
      </c>
      <c r="Q66" s="91"/>
      <c r="R66" s="91"/>
      <c r="S66" s="91"/>
      <c r="T66" s="91"/>
      <c r="U66" s="91"/>
      <c r="V66" s="91"/>
      <c r="W66" s="91"/>
    </row>
    <row r="67" spans="1:23" ht="12.75" x14ac:dyDescent="0.2">
      <c r="A67" s="45" t="s">
        <v>593</v>
      </c>
      <c r="B67" s="45" t="s">
        <v>57</v>
      </c>
      <c r="C67" s="44">
        <v>250262</v>
      </c>
      <c r="D67" s="44">
        <v>17040</v>
      </c>
      <c r="F67" s="44">
        <v>241451</v>
      </c>
      <c r="G67" s="44">
        <v>16558</v>
      </c>
      <c r="I67" s="44">
        <v>247911</v>
      </c>
      <c r="J67" s="44">
        <v>17149</v>
      </c>
      <c r="L67" s="44">
        <v>269339</v>
      </c>
      <c r="M67" s="44">
        <v>18876</v>
      </c>
      <c r="Q67" s="91"/>
      <c r="R67" s="91"/>
      <c r="S67" s="91"/>
      <c r="T67" s="91"/>
      <c r="U67" s="91"/>
      <c r="V67" s="91"/>
      <c r="W67" s="91"/>
    </row>
    <row r="68" spans="1:23" ht="12.75" x14ac:dyDescent="0.2">
      <c r="A68" s="22" t="s">
        <v>517</v>
      </c>
      <c r="B68" s="22" t="s">
        <v>58</v>
      </c>
      <c r="C68" s="18">
        <v>585304</v>
      </c>
      <c r="D68" s="18">
        <v>17421</v>
      </c>
      <c r="F68" s="18">
        <v>559365</v>
      </c>
      <c r="G68" s="18">
        <v>16304</v>
      </c>
      <c r="I68" s="18">
        <v>545744</v>
      </c>
      <c r="J68" s="18">
        <v>15842</v>
      </c>
      <c r="L68" s="18">
        <v>587870</v>
      </c>
      <c r="M68" s="18">
        <v>16815</v>
      </c>
      <c r="Q68" s="91"/>
      <c r="R68" s="91"/>
      <c r="S68" s="91"/>
      <c r="T68" s="91"/>
      <c r="U68" s="91"/>
      <c r="V68" s="91"/>
      <c r="W68" s="91"/>
    </row>
    <row r="69" spans="1:23" ht="12.75" x14ac:dyDescent="0.2">
      <c r="A69" s="45" t="s">
        <v>594</v>
      </c>
      <c r="B69" s="45" t="s">
        <v>59</v>
      </c>
      <c r="C69" s="44">
        <v>220826</v>
      </c>
      <c r="D69" s="44">
        <v>17054</v>
      </c>
      <c r="F69" s="44">
        <v>210383</v>
      </c>
      <c r="G69" s="44">
        <v>16089</v>
      </c>
      <c r="I69" s="44">
        <v>207272</v>
      </c>
      <c r="J69" s="44">
        <v>15937</v>
      </c>
      <c r="L69" s="44">
        <v>217477</v>
      </c>
      <c r="M69" s="44">
        <v>16919</v>
      </c>
      <c r="Q69" s="91"/>
      <c r="R69" s="91"/>
      <c r="S69" s="91"/>
      <c r="T69" s="91"/>
      <c r="U69" s="91"/>
      <c r="V69" s="91"/>
      <c r="W69" s="91"/>
    </row>
    <row r="70" spans="1:23" ht="12.75" x14ac:dyDescent="0.2">
      <c r="A70" s="22" t="s">
        <v>595</v>
      </c>
      <c r="B70" s="22" t="s">
        <v>60</v>
      </c>
      <c r="C70" s="18">
        <v>124282</v>
      </c>
      <c r="D70" s="18">
        <v>17788</v>
      </c>
      <c r="F70" s="18">
        <v>114116</v>
      </c>
      <c r="G70" s="18">
        <v>15697</v>
      </c>
      <c r="I70" s="18">
        <v>118933</v>
      </c>
      <c r="J70" s="18">
        <v>16326</v>
      </c>
      <c r="L70" s="18">
        <v>130400</v>
      </c>
      <c r="M70" s="18">
        <v>17883</v>
      </c>
      <c r="Q70" s="91"/>
      <c r="R70" s="91"/>
      <c r="S70" s="91"/>
      <c r="T70" s="91"/>
      <c r="U70" s="91"/>
      <c r="V70" s="91"/>
      <c r="W70" s="91"/>
    </row>
    <row r="71" spans="1:23" ht="12.75" x14ac:dyDescent="0.2">
      <c r="A71" s="45" t="s">
        <v>596</v>
      </c>
      <c r="B71" s="45" t="s">
        <v>61</v>
      </c>
      <c r="C71" s="44">
        <v>100612</v>
      </c>
      <c r="D71" s="44">
        <v>14588</v>
      </c>
      <c r="F71" s="44">
        <v>100551</v>
      </c>
      <c r="G71" s="44">
        <v>15155</v>
      </c>
      <c r="I71" s="44">
        <v>98404</v>
      </c>
      <c r="J71" s="44">
        <v>15340</v>
      </c>
      <c r="L71" s="44">
        <v>100334</v>
      </c>
      <c r="M71" s="44">
        <v>16256</v>
      </c>
      <c r="Q71" s="91"/>
      <c r="R71" s="91"/>
      <c r="S71" s="91"/>
      <c r="T71" s="91"/>
      <c r="U71" s="91"/>
      <c r="V71" s="91"/>
      <c r="W71" s="91"/>
    </row>
    <row r="72" spans="1:23" ht="12.75" x14ac:dyDescent="0.2">
      <c r="A72" s="22" t="s">
        <v>597</v>
      </c>
      <c r="B72" s="22" t="s">
        <v>62</v>
      </c>
      <c r="C72" s="18">
        <v>72807</v>
      </c>
      <c r="D72" s="18">
        <v>10135</v>
      </c>
      <c r="F72" s="18">
        <v>71987</v>
      </c>
      <c r="G72" s="18">
        <v>10277</v>
      </c>
      <c r="I72" s="18">
        <v>71446</v>
      </c>
      <c r="J72" s="18">
        <v>10592</v>
      </c>
      <c r="L72" s="18">
        <v>73104</v>
      </c>
      <c r="M72" s="18">
        <v>11176</v>
      </c>
      <c r="Q72" s="91"/>
      <c r="R72" s="91"/>
      <c r="S72" s="91"/>
      <c r="T72" s="91"/>
      <c r="U72" s="91"/>
      <c r="V72" s="91"/>
      <c r="W72" s="91"/>
    </row>
    <row r="73" spans="1:23" ht="12.75" x14ac:dyDescent="0.2">
      <c r="A73" s="45" t="s">
        <v>598</v>
      </c>
      <c r="B73" s="45" t="s">
        <v>63</v>
      </c>
      <c r="C73" s="44">
        <v>40052</v>
      </c>
      <c r="D73" s="44">
        <v>12358</v>
      </c>
      <c r="F73" s="44">
        <v>39064</v>
      </c>
      <c r="G73" s="44">
        <v>11946</v>
      </c>
      <c r="I73" s="82" t="s">
        <v>846</v>
      </c>
      <c r="J73" s="82" t="s">
        <v>846</v>
      </c>
      <c r="L73" s="82" t="s">
        <v>846</v>
      </c>
      <c r="M73" s="82" t="s">
        <v>846</v>
      </c>
      <c r="Q73" s="91"/>
      <c r="R73" s="91"/>
      <c r="S73" s="91"/>
      <c r="T73" s="91"/>
      <c r="U73" s="91"/>
      <c r="V73" s="91"/>
      <c r="W73" s="91"/>
    </row>
    <row r="74" spans="1:23" ht="12.75" x14ac:dyDescent="0.2">
      <c r="A74" s="22" t="s">
        <v>599</v>
      </c>
      <c r="B74" s="22" t="s">
        <v>64</v>
      </c>
      <c r="C74" s="18">
        <v>24069</v>
      </c>
      <c r="D74" s="18">
        <v>8994</v>
      </c>
      <c r="F74" s="18">
        <v>25767</v>
      </c>
      <c r="G74" s="18">
        <v>9794</v>
      </c>
      <c r="I74" s="18">
        <v>25609</v>
      </c>
      <c r="J74" s="18">
        <v>9922</v>
      </c>
      <c r="L74" s="18">
        <v>27177</v>
      </c>
      <c r="M74" s="18">
        <v>10789</v>
      </c>
      <c r="Q74" s="91"/>
      <c r="R74" s="91"/>
      <c r="S74" s="91"/>
      <c r="T74" s="91"/>
      <c r="U74" s="91"/>
      <c r="V74" s="91"/>
      <c r="W74" s="91"/>
    </row>
    <row r="75" spans="1:23" ht="12.75" x14ac:dyDescent="0.2">
      <c r="A75" s="45" t="s">
        <v>600</v>
      </c>
      <c r="B75" s="45" t="s">
        <v>65</v>
      </c>
      <c r="C75" s="44">
        <v>232530</v>
      </c>
      <c r="D75" s="44">
        <v>25840</v>
      </c>
      <c r="F75" s="44">
        <v>223189</v>
      </c>
      <c r="G75" s="44">
        <v>25069</v>
      </c>
      <c r="I75" s="44">
        <v>239095</v>
      </c>
      <c r="J75" s="44">
        <v>27081</v>
      </c>
      <c r="L75" s="44">
        <v>277487</v>
      </c>
      <c r="M75" s="44">
        <v>31980</v>
      </c>
      <c r="Q75" s="91"/>
      <c r="R75" s="91"/>
      <c r="S75" s="91"/>
      <c r="T75" s="91"/>
      <c r="U75" s="91"/>
      <c r="V75" s="91"/>
      <c r="W75" s="91"/>
    </row>
    <row r="76" spans="1:23" ht="12.75" x14ac:dyDescent="0.2">
      <c r="A76" s="22" t="s">
        <v>601</v>
      </c>
      <c r="B76" s="22" t="s">
        <v>66</v>
      </c>
      <c r="C76" s="18">
        <v>64735</v>
      </c>
      <c r="D76" s="18">
        <v>13838</v>
      </c>
      <c r="F76" s="18">
        <v>63265</v>
      </c>
      <c r="G76" s="18">
        <v>13271</v>
      </c>
      <c r="I76" s="18">
        <v>64520</v>
      </c>
      <c r="J76" s="18">
        <v>13535</v>
      </c>
      <c r="L76" s="18">
        <v>64028</v>
      </c>
      <c r="M76" s="18">
        <v>13606</v>
      </c>
      <c r="Q76" s="91"/>
      <c r="R76" s="91"/>
      <c r="S76" s="91"/>
      <c r="T76" s="91"/>
      <c r="U76" s="91"/>
      <c r="V76" s="91"/>
      <c r="W76" s="91"/>
    </row>
    <row r="77" spans="1:23" ht="12.75" x14ac:dyDescent="0.2">
      <c r="A77" s="45" t="s">
        <v>602</v>
      </c>
      <c r="B77" s="45" t="s">
        <v>67</v>
      </c>
      <c r="C77" s="44">
        <v>174668</v>
      </c>
      <c r="D77" s="44">
        <v>17940</v>
      </c>
      <c r="F77" s="44">
        <v>167901</v>
      </c>
      <c r="G77" s="44">
        <v>17537</v>
      </c>
      <c r="I77" s="44">
        <v>167783</v>
      </c>
      <c r="J77" s="44">
        <v>17604</v>
      </c>
      <c r="L77" s="44">
        <v>187945</v>
      </c>
      <c r="M77" s="44">
        <v>20088</v>
      </c>
      <c r="Q77" s="91"/>
      <c r="R77" s="91"/>
      <c r="S77" s="91"/>
      <c r="T77" s="91"/>
      <c r="U77" s="91"/>
      <c r="V77" s="91"/>
      <c r="W77" s="91"/>
    </row>
    <row r="78" spans="1:23" ht="12.75" x14ac:dyDescent="0.2">
      <c r="A78" s="22" t="s">
        <v>603</v>
      </c>
      <c r="B78" s="22" t="s">
        <v>68</v>
      </c>
      <c r="C78" s="18">
        <v>86467</v>
      </c>
      <c r="D78" s="18">
        <v>13915</v>
      </c>
      <c r="F78" s="18">
        <v>77098</v>
      </c>
      <c r="G78" s="18">
        <v>12712</v>
      </c>
      <c r="I78" s="18">
        <v>79409</v>
      </c>
      <c r="J78" s="18">
        <v>13384</v>
      </c>
      <c r="L78" s="18">
        <v>84232</v>
      </c>
      <c r="M78" s="18">
        <v>14654</v>
      </c>
      <c r="Q78" s="91"/>
      <c r="R78" s="91"/>
      <c r="S78" s="91"/>
      <c r="T78" s="91"/>
      <c r="U78" s="91"/>
      <c r="V78" s="91"/>
      <c r="W78" s="91"/>
    </row>
    <row r="79" spans="1:23" ht="12.75" x14ac:dyDescent="0.2">
      <c r="A79" s="45" t="s">
        <v>604</v>
      </c>
      <c r="B79" s="45" t="s">
        <v>69</v>
      </c>
      <c r="C79" s="44">
        <v>119530</v>
      </c>
      <c r="D79" s="44">
        <v>14490</v>
      </c>
      <c r="F79" s="44">
        <v>98125</v>
      </c>
      <c r="G79" s="44">
        <v>12022</v>
      </c>
      <c r="I79" s="44">
        <v>98251</v>
      </c>
      <c r="J79" s="44">
        <v>12196</v>
      </c>
      <c r="L79" s="44">
        <v>105382</v>
      </c>
      <c r="M79" s="44">
        <v>13392</v>
      </c>
      <c r="Q79" s="91"/>
      <c r="R79" s="91"/>
      <c r="S79" s="91"/>
      <c r="T79" s="91"/>
      <c r="U79" s="91"/>
      <c r="V79" s="91"/>
      <c r="W79" s="91"/>
    </row>
    <row r="80" spans="1:23" ht="12.75" x14ac:dyDescent="0.2">
      <c r="A80" s="22" t="s">
        <v>605</v>
      </c>
      <c r="B80" s="22" t="s">
        <v>70</v>
      </c>
      <c r="C80" s="18">
        <v>510529</v>
      </c>
      <c r="D80" s="18">
        <v>45944</v>
      </c>
      <c r="F80" s="18">
        <v>836900</v>
      </c>
      <c r="G80" s="18">
        <v>76956</v>
      </c>
      <c r="I80" s="18">
        <v>695066</v>
      </c>
      <c r="J80" s="18">
        <v>65684</v>
      </c>
      <c r="L80" s="18">
        <v>652468</v>
      </c>
      <c r="M80" s="18">
        <v>63383</v>
      </c>
      <c r="Q80" s="91"/>
      <c r="R80" s="91"/>
      <c r="S80" s="91"/>
      <c r="T80" s="91"/>
      <c r="U80" s="91"/>
      <c r="V80" s="91"/>
      <c r="W80" s="91"/>
    </row>
    <row r="81" spans="1:23" ht="12.75" x14ac:dyDescent="0.2">
      <c r="A81" s="45" t="s">
        <v>606</v>
      </c>
      <c r="B81" s="45" t="s">
        <v>71</v>
      </c>
      <c r="C81" s="44">
        <v>103245</v>
      </c>
      <c r="D81" s="44">
        <v>10680</v>
      </c>
      <c r="F81" s="44">
        <v>103863</v>
      </c>
      <c r="G81" s="44">
        <v>10923</v>
      </c>
      <c r="I81" s="44">
        <v>106828</v>
      </c>
      <c r="J81" s="44">
        <v>11321</v>
      </c>
      <c r="L81" s="44">
        <v>109306</v>
      </c>
      <c r="M81" s="44">
        <v>11780</v>
      </c>
      <c r="Q81" s="91"/>
      <c r="R81" s="91"/>
      <c r="S81" s="91"/>
      <c r="T81" s="91"/>
      <c r="U81" s="91"/>
      <c r="V81" s="91"/>
      <c r="W81" s="91"/>
    </row>
    <row r="82" spans="1:23" ht="12.75" x14ac:dyDescent="0.2">
      <c r="A82" s="22" t="s">
        <v>607</v>
      </c>
      <c r="B82" s="22" t="s">
        <v>72</v>
      </c>
      <c r="C82" s="18">
        <v>133390</v>
      </c>
      <c r="D82" s="18">
        <v>11564</v>
      </c>
      <c r="F82" s="18">
        <v>117834</v>
      </c>
      <c r="G82" s="18">
        <v>10312</v>
      </c>
      <c r="I82" s="18">
        <v>115843</v>
      </c>
      <c r="J82" s="18">
        <v>10339</v>
      </c>
      <c r="L82" s="18">
        <v>135891</v>
      </c>
      <c r="M82" s="18">
        <v>12316</v>
      </c>
      <c r="Q82" s="91"/>
      <c r="R82" s="91"/>
      <c r="S82" s="91"/>
      <c r="T82" s="91"/>
      <c r="U82" s="91"/>
      <c r="V82" s="91"/>
      <c r="W82" s="91"/>
    </row>
    <row r="83" spans="1:23" ht="12.75" x14ac:dyDescent="0.2">
      <c r="A83" s="45" t="s">
        <v>519</v>
      </c>
      <c r="B83" s="45" t="s">
        <v>73</v>
      </c>
      <c r="C83" s="44">
        <v>511179</v>
      </c>
      <c r="D83" s="44">
        <v>18525</v>
      </c>
      <c r="F83" s="44">
        <v>525868</v>
      </c>
      <c r="G83" s="44">
        <v>18943</v>
      </c>
      <c r="I83" s="44">
        <v>513506</v>
      </c>
      <c r="J83" s="44">
        <v>18780</v>
      </c>
      <c r="L83" s="44">
        <v>538691</v>
      </c>
      <c r="M83" s="44">
        <v>19857</v>
      </c>
      <c r="Q83" s="91"/>
      <c r="R83" s="91"/>
      <c r="S83" s="91"/>
      <c r="T83" s="91"/>
      <c r="U83" s="91"/>
      <c r="V83" s="91"/>
      <c r="W83" s="91"/>
    </row>
    <row r="84" spans="1:23" ht="12.75" x14ac:dyDescent="0.2">
      <c r="A84" s="22" t="s">
        <v>608</v>
      </c>
      <c r="B84" s="22" t="s">
        <v>74</v>
      </c>
      <c r="C84" s="18">
        <v>58869</v>
      </c>
      <c r="D84" s="18">
        <v>11847</v>
      </c>
      <c r="F84" s="18">
        <v>53104</v>
      </c>
      <c r="G84" s="18">
        <v>10824</v>
      </c>
      <c r="I84" s="18">
        <v>52390</v>
      </c>
      <c r="J84" s="18">
        <v>10899</v>
      </c>
      <c r="L84" s="18">
        <v>57736</v>
      </c>
      <c r="M84" s="18">
        <v>12284</v>
      </c>
      <c r="Q84" s="91"/>
      <c r="R84" s="91"/>
      <c r="S84" s="91"/>
      <c r="T84" s="91"/>
      <c r="U84" s="91"/>
      <c r="V84" s="91"/>
      <c r="W84" s="91"/>
    </row>
    <row r="85" spans="1:23" ht="12.75" x14ac:dyDescent="0.2">
      <c r="A85" s="45" t="s">
        <v>609</v>
      </c>
      <c r="B85" s="45" t="s">
        <v>75</v>
      </c>
      <c r="C85" s="44">
        <v>223069</v>
      </c>
      <c r="D85" s="44">
        <v>14931</v>
      </c>
      <c r="F85" s="44">
        <v>227288</v>
      </c>
      <c r="G85" s="44">
        <v>14955</v>
      </c>
      <c r="I85" s="44">
        <v>215660</v>
      </c>
      <c r="J85" s="44">
        <v>14058</v>
      </c>
      <c r="L85" s="44">
        <v>247220</v>
      </c>
      <c r="M85" s="44">
        <v>15955</v>
      </c>
      <c r="Q85" s="91"/>
      <c r="R85" s="91"/>
      <c r="S85" s="91"/>
      <c r="T85" s="91"/>
      <c r="U85" s="91"/>
      <c r="V85" s="91"/>
      <c r="W85" s="91"/>
    </row>
    <row r="86" spans="1:23" ht="12.75" x14ac:dyDescent="0.2">
      <c r="A86" s="22" t="s">
        <v>610</v>
      </c>
      <c r="B86" s="22" t="s">
        <v>76</v>
      </c>
      <c r="C86" s="18">
        <v>35753</v>
      </c>
      <c r="D86" s="18">
        <v>11650</v>
      </c>
      <c r="F86" s="18">
        <v>46699</v>
      </c>
      <c r="G86" s="18">
        <v>15520</v>
      </c>
      <c r="I86" s="18">
        <v>44370</v>
      </c>
      <c r="J86" s="18">
        <v>14954</v>
      </c>
      <c r="L86" s="18">
        <v>66817</v>
      </c>
      <c r="M86" s="18">
        <v>23289</v>
      </c>
      <c r="Q86" s="91"/>
      <c r="R86" s="91"/>
      <c r="S86" s="91"/>
      <c r="T86" s="91"/>
      <c r="U86" s="91"/>
      <c r="V86" s="91"/>
      <c r="W86" s="91"/>
    </row>
    <row r="87" spans="1:23" ht="12.75" x14ac:dyDescent="0.2">
      <c r="A87" s="45" t="s">
        <v>611</v>
      </c>
      <c r="B87" s="45" t="s">
        <v>77</v>
      </c>
      <c r="C87" s="44">
        <v>163467</v>
      </c>
      <c r="D87" s="44">
        <v>15709</v>
      </c>
      <c r="F87" s="44">
        <v>163667</v>
      </c>
      <c r="G87" s="44">
        <v>16103</v>
      </c>
      <c r="I87" s="44">
        <v>166140</v>
      </c>
      <c r="J87" s="44">
        <v>16687</v>
      </c>
      <c r="L87" s="44">
        <v>169335</v>
      </c>
      <c r="M87" s="44">
        <v>17298</v>
      </c>
      <c r="Q87" s="91"/>
      <c r="R87" s="91"/>
      <c r="S87" s="91"/>
      <c r="T87" s="91"/>
      <c r="U87" s="91"/>
      <c r="V87" s="91"/>
      <c r="W87" s="91"/>
    </row>
    <row r="88" spans="1:23" ht="12.75" x14ac:dyDescent="0.2">
      <c r="A88" s="22" t="s">
        <v>521</v>
      </c>
      <c r="B88" s="22" t="s">
        <v>78</v>
      </c>
      <c r="C88" s="18">
        <v>3569581</v>
      </c>
      <c r="D88" s="18">
        <v>37737</v>
      </c>
      <c r="F88" s="18">
        <v>3356617</v>
      </c>
      <c r="G88" s="18">
        <v>35084</v>
      </c>
      <c r="I88" s="18">
        <v>3136522</v>
      </c>
      <c r="J88" s="18">
        <v>32659</v>
      </c>
      <c r="L88" s="18">
        <v>3395128</v>
      </c>
      <c r="M88" s="18">
        <v>35195</v>
      </c>
      <c r="Q88" s="91"/>
      <c r="R88" s="91"/>
      <c r="S88" s="91"/>
      <c r="T88" s="91"/>
      <c r="U88" s="91"/>
      <c r="V88" s="91"/>
      <c r="W88" s="91"/>
    </row>
    <row r="89" spans="1:23" ht="12.75" x14ac:dyDescent="0.2">
      <c r="A89" s="45" t="s">
        <v>612</v>
      </c>
      <c r="B89" s="45" t="s">
        <v>79</v>
      </c>
      <c r="C89" s="44">
        <v>22532</v>
      </c>
      <c r="D89" s="44">
        <v>11620</v>
      </c>
      <c r="F89" s="44">
        <v>19523</v>
      </c>
      <c r="G89" s="44">
        <v>10542</v>
      </c>
      <c r="I89" s="44">
        <v>21839</v>
      </c>
      <c r="J89" s="44">
        <v>12304</v>
      </c>
      <c r="L89" s="44">
        <v>20955</v>
      </c>
      <c r="M89" s="44">
        <v>12319</v>
      </c>
      <c r="Q89" s="91"/>
      <c r="R89" s="91"/>
      <c r="S89" s="91"/>
      <c r="T89" s="91"/>
      <c r="U89" s="91"/>
      <c r="V89" s="91"/>
      <c r="W89" s="91"/>
    </row>
    <row r="90" spans="1:23" ht="12.75" x14ac:dyDescent="0.2">
      <c r="A90" s="22" t="s">
        <v>613</v>
      </c>
      <c r="B90" s="22" t="s">
        <v>80</v>
      </c>
      <c r="C90" s="18">
        <v>32169</v>
      </c>
      <c r="D90" s="18">
        <v>14969</v>
      </c>
      <c r="F90" s="18">
        <v>28869</v>
      </c>
      <c r="G90" s="18">
        <v>13940</v>
      </c>
      <c r="I90" s="18">
        <v>30245</v>
      </c>
      <c r="J90" s="18">
        <v>15244</v>
      </c>
      <c r="L90" s="18">
        <v>30548</v>
      </c>
      <c r="M90" s="18">
        <v>15952</v>
      </c>
      <c r="Q90" s="91"/>
      <c r="R90" s="91"/>
      <c r="S90" s="91"/>
      <c r="T90" s="91"/>
      <c r="U90" s="91"/>
      <c r="V90" s="91"/>
      <c r="W90" s="91"/>
    </row>
    <row r="91" spans="1:23" ht="12.75" x14ac:dyDescent="0.2">
      <c r="A91" s="45" t="s">
        <v>614</v>
      </c>
      <c r="B91" s="45" t="s">
        <v>81</v>
      </c>
      <c r="C91" s="44">
        <v>78450</v>
      </c>
      <c r="D91" s="44">
        <v>57138</v>
      </c>
      <c r="F91" s="44">
        <v>102437</v>
      </c>
      <c r="G91" s="44">
        <v>77428</v>
      </c>
      <c r="I91" s="44">
        <v>86572</v>
      </c>
      <c r="J91" s="44">
        <v>68982</v>
      </c>
      <c r="L91" s="44">
        <v>101803</v>
      </c>
      <c r="M91" s="44">
        <v>85910</v>
      </c>
      <c r="Q91" s="91"/>
      <c r="R91" s="91"/>
      <c r="S91" s="91"/>
      <c r="T91" s="91"/>
      <c r="U91" s="91"/>
      <c r="V91" s="91"/>
      <c r="W91" s="91"/>
    </row>
    <row r="92" spans="1:23" ht="12.75" x14ac:dyDescent="0.2">
      <c r="A92" s="22" t="s">
        <v>615</v>
      </c>
      <c r="B92" s="22" t="s">
        <v>82</v>
      </c>
      <c r="C92" s="18">
        <v>234735</v>
      </c>
      <c r="D92" s="18">
        <v>12876</v>
      </c>
      <c r="F92" s="18">
        <v>223874</v>
      </c>
      <c r="G92" s="18">
        <v>12103</v>
      </c>
      <c r="I92" s="18">
        <v>217851</v>
      </c>
      <c r="J92" s="18">
        <v>11713</v>
      </c>
      <c r="L92" s="18">
        <v>235155</v>
      </c>
      <c r="M92" s="18">
        <v>12673</v>
      </c>
      <c r="Q92" s="91"/>
      <c r="R92" s="91"/>
      <c r="S92" s="91"/>
      <c r="T92" s="91"/>
      <c r="U92" s="91"/>
      <c r="V92" s="91"/>
      <c r="W92" s="91"/>
    </row>
    <row r="93" spans="1:23" ht="12.75" x14ac:dyDescent="0.2">
      <c r="A93" s="45" t="s">
        <v>616</v>
      </c>
      <c r="B93" s="45" t="s">
        <v>83</v>
      </c>
      <c r="C93" s="44">
        <v>16824</v>
      </c>
      <c r="D93" s="44">
        <v>11881</v>
      </c>
      <c r="F93" s="44">
        <v>16511</v>
      </c>
      <c r="G93" s="44">
        <v>12276</v>
      </c>
      <c r="I93" s="44">
        <v>18448</v>
      </c>
      <c r="J93" s="44">
        <v>14268</v>
      </c>
      <c r="L93" s="44">
        <v>18886</v>
      </c>
      <c r="M93" s="44">
        <v>15121</v>
      </c>
      <c r="Q93" s="91"/>
      <c r="R93" s="91"/>
      <c r="S93" s="91"/>
      <c r="T93" s="91"/>
      <c r="U93" s="91"/>
      <c r="V93" s="91"/>
      <c r="W93" s="91"/>
    </row>
    <row r="94" spans="1:23" ht="12.75" x14ac:dyDescent="0.2">
      <c r="A94" s="22" t="s">
        <v>617</v>
      </c>
      <c r="B94" s="22" t="s">
        <v>84</v>
      </c>
      <c r="C94" s="18">
        <v>50144</v>
      </c>
      <c r="D94" s="18">
        <v>11840</v>
      </c>
      <c r="F94" s="18">
        <v>46272</v>
      </c>
      <c r="G94" s="18">
        <v>11375</v>
      </c>
      <c r="I94" s="18">
        <v>50815</v>
      </c>
      <c r="J94" s="18">
        <v>13056</v>
      </c>
      <c r="L94" s="18">
        <v>53642</v>
      </c>
      <c r="M94" s="18">
        <v>14443</v>
      </c>
      <c r="Q94" s="91"/>
      <c r="R94" s="91"/>
      <c r="S94" s="91"/>
      <c r="T94" s="91"/>
      <c r="U94" s="91"/>
      <c r="V94" s="91"/>
      <c r="W94" s="91"/>
    </row>
    <row r="95" spans="1:23" ht="12.75" x14ac:dyDescent="0.2">
      <c r="A95" s="45" t="s">
        <v>618</v>
      </c>
      <c r="B95" s="45" t="s">
        <v>85</v>
      </c>
      <c r="C95" s="44">
        <v>44834</v>
      </c>
      <c r="D95" s="44">
        <v>10622</v>
      </c>
      <c r="F95" s="44">
        <v>43872</v>
      </c>
      <c r="G95" s="44">
        <v>10638</v>
      </c>
      <c r="I95" s="44">
        <v>45109</v>
      </c>
      <c r="J95" s="44">
        <v>11260</v>
      </c>
      <c r="L95" s="44">
        <v>48313</v>
      </c>
      <c r="M95" s="44">
        <v>12487</v>
      </c>
      <c r="Q95" s="91"/>
      <c r="R95" s="91"/>
      <c r="S95" s="91"/>
      <c r="T95" s="91"/>
      <c r="U95" s="91"/>
      <c r="V95" s="91"/>
      <c r="W95" s="91"/>
    </row>
    <row r="96" spans="1:23" ht="12.75" x14ac:dyDescent="0.2">
      <c r="A96" s="22" t="s">
        <v>619</v>
      </c>
      <c r="B96" s="22" t="s">
        <v>86</v>
      </c>
      <c r="C96" s="18">
        <v>47072</v>
      </c>
      <c r="D96" s="18">
        <v>13624</v>
      </c>
      <c r="F96" s="18">
        <v>45707</v>
      </c>
      <c r="G96" s="18">
        <v>13483</v>
      </c>
      <c r="I96" s="18">
        <v>50886</v>
      </c>
      <c r="J96" s="18">
        <v>15519</v>
      </c>
      <c r="L96" s="18">
        <v>50291</v>
      </c>
      <c r="M96" s="18">
        <v>15810</v>
      </c>
      <c r="Q96" s="91"/>
      <c r="R96" s="91"/>
      <c r="S96" s="91"/>
      <c r="T96" s="91"/>
      <c r="U96" s="91"/>
      <c r="V96" s="91"/>
      <c r="W96" s="91"/>
    </row>
    <row r="97" spans="1:23" ht="12.75" x14ac:dyDescent="0.2">
      <c r="A97" s="45" t="s">
        <v>620</v>
      </c>
      <c r="B97" s="45" t="s">
        <v>88</v>
      </c>
      <c r="C97" s="44">
        <v>79777</v>
      </c>
      <c r="D97" s="44">
        <v>11492</v>
      </c>
      <c r="F97" s="44">
        <v>76197</v>
      </c>
      <c r="G97" s="44">
        <v>11155</v>
      </c>
      <c r="I97" s="44">
        <v>75504</v>
      </c>
      <c r="J97" s="44">
        <v>11212</v>
      </c>
      <c r="L97" s="44">
        <v>76173</v>
      </c>
      <c r="M97" s="44">
        <v>11540</v>
      </c>
      <c r="Q97" s="91"/>
      <c r="R97" s="91"/>
      <c r="S97" s="91"/>
      <c r="T97" s="91"/>
      <c r="U97" s="91"/>
      <c r="V97" s="91"/>
      <c r="W97" s="91"/>
    </row>
    <row r="98" spans="1:23" ht="12.75" x14ac:dyDescent="0.2">
      <c r="A98" s="22" t="s">
        <v>621</v>
      </c>
      <c r="B98" s="22" t="s">
        <v>87</v>
      </c>
      <c r="C98" s="18">
        <v>57008</v>
      </c>
      <c r="D98" s="18">
        <v>13093</v>
      </c>
      <c r="F98" s="18">
        <v>55807</v>
      </c>
      <c r="G98" s="18">
        <v>13036</v>
      </c>
      <c r="I98" s="18">
        <v>53238</v>
      </c>
      <c r="J98" s="18">
        <v>12798</v>
      </c>
      <c r="L98" s="18">
        <v>57243</v>
      </c>
      <c r="M98" s="18">
        <v>14124</v>
      </c>
      <c r="Q98" s="91"/>
      <c r="R98" s="91"/>
      <c r="S98" s="91"/>
      <c r="T98" s="91"/>
      <c r="U98" s="91"/>
      <c r="V98" s="91"/>
      <c r="W98" s="91"/>
    </row>
    <row r="99" spans="1:23" ht="12.75" x14ac:dyDescent="0.2">
      <c r="A99" s="45" t="s">
        <v>622</v>
      </c>
      <c r="B99" s="45" t="s">
        <v>89</v>
      </c>
      <c r="C99" s="44">
        <v>77276</v>
      </c>
      <c r="D99" s="44">
        <v>15652</v>
      </c>
      <c r="F99" s="44">
        <v>71476</v>
      </c>
      <c r="G99" s="44">
        <v>14531</v>
      </c>
      <c r="I99" s="44">
        <v>69052</v>
      </c>
      <c r="J99" s="44">
        <v>13984</v>
      </c>
      <c r="L99" s="44">
        <v>77124</v>
      </c>
      <c r="M99" s="44">
        <v>15663</v>
      </c>
      <c r="Q99" s="91"/>
      <c r="R99" s="91"/>
      <c r="S99" s="91"/>
      <c r="T99" s="91"/>
      <c r="U99" s="91"/>
      <c r="V99" s="91"/>
      <c r="W99" s="91"/>
    </row>
    <row r="100" spans="1:23" ht="12.75" x14ac:dyDescent="0.2">
      <c r="A100" s="22" t="s">
        <v>623</v>
      </c>
      <c r="B100" s="22" t="s">
        <v>91</v>
      </c>
      <c r="C100" s="18">
        <v>21633</v>
      </c>
      <c r="D100" s="18">
        <v>15419</v>
      </c>
      <c r="F100" s="18">
        <v>22315</v>
      </c>
      <c r="G100" s="18">
        <v>16100</v>
      </c>
      <c r="I100" s="18">
        <v>23737</v>
      </c>
      <c r="J100" s="18">
        <v>17648</v>
      </c>
      <c r="L100" s="18">
        <v>25545</v>
      </c>
      <c r="M100" s="18">
        <v>19470</v>
      </c>
      <c r="Q100" s="91"/>
      <c r="R100" s="91"/>
      <c r="S100" s="91"/>
      <c r="T100" s="91"/>
      <c r="U100" s="91"/>
      <c r="V100" s="91"/>
      <c r="W100" s="91"/>
    </row>
    <row r="101" spans="1:23" ht="12.75" x14ac:dyDescent="0.2">
      <c r="A101" s="45" t="s">
        <v>624</v>
      </c>
      <c r="B101" s="45" t="s">
        <v>90</v>
      </c>
      <c r="C101" s="44">
        <v>12675</v>
      </c>
      <c r="D101" s="44">
        <v>9728</v>
      </c>
      <c r="F101" s="44">
        <v>13323</v>
      </c>
      <c r="G101" s="44">
        <v>10320</v>
      </c>
      <c r="I101" s="44">
        <v>12861</v>
      </c>
      <c r="J101" s="44">
        <v>9954</v>
      </c>
      <c r="L101" s="44">
        <v>12542</v>
      </c>
      <c r="M101" s="44">
        <v>9574</v>
      </c>
      <c r="Q101" s="91"/>
      <c r="R101" s="91"/>
      <c r="S101" s="91"/>
      <c r="T101" s="91"/>
      <c r="U101" s="91"/>
      <c r="V101" s="91"/>
      <c r="W101" s="91"/>
    </row>
    <row r="102" spans="1:23" ht="12.75" x14ac:dyDescent="0.2">
      <c r="A102" s="22" t="s">
        <v>625</v>
      </c>
      <c r="B102" s="22" t="s">
        <v>92</v>
      </c>
      <c r="C102" s="18">
        <v>120778</v>
      </c>
      <c r="D102" s="18">
        <v>14745</v>
      </c>
      <c r="F102" s="18">
        <v>116065</v>
      </c>
      <c r="G102" s="18">
        <v>14281</v>
      </c>
      <c r="I102" s="18">
        <v>113788</v>
      </c>
      <c r="J102" s="18">
        <v>14364</v>
      </c>
      <c r="L102" s="18">
        <v>115402</v>
      </c>
      <c r="M102" s="18">
        <v>15099</v>
      </c>
      <c r="Q102" s="91"/>
      <c r="R102" s="91"/>
      <c r="S102" s="91"/>
      <c r="T102" s="91"/>
      <c r="U102" s="91"/>
      <c r="V102" s="91"/>
      <c r="W102" s="91"/>
    </row>
    <row r="103" spans="1:23" ht="12.75" x14ac:dyDescent="0.2">
      <c r="A103" s="45" t="s">
        <v>626</v>
      </c>
      <c r="B103" s="45" t="s">
        <v>93</v>
      </c>
      <c r="C103" s="44">
        <v>65899</v>
      </c>
      <c r="D103" s="44">
        <v>12188</v>
      </c>
      <c r="F103" s="44">
        <v>67546</v>
      </c>
      <c r="G103" s="44">
        <v>12829</v>
      </c>
      <c r="I103" s="44">
        <v>65166</v>
      </c>
      <c r="J103" s="44">
        <v>12698</v>
      </c>
      <c r="L103" s="44">
        <v>67908</v>
      </c>
      <c r="M103" s="44">
        <v>13730</v>
      </c>
      <c r="Q103" s="91"/>
      <c r="R103" s="91"/>
      <c r="S103" s="91"/>
      <c r="T103" s="91"/>
      <c r="U103" s="91"/>
      <c r="V103" s="91"/>
      <c r="W103" s="91"/>
    </row>
    <row r="104" spans="1:23" ht="12.75" x14ac:dyDescent="0.2">
      <c r="A104" s="22" t="s">
        <v>627</v>
      </c>
      <c r="B104" s="22" t="s">
        <v>19</v>
      </c>
      <c r="C104" s="18">
        <v>62548</v>
      </c>
      <c r="D104" s="18">
        <v>13884</v>
      </c>
      <c r="F104" s="18">
        <v>54408</v>
      </c>
      <c r="G104" s="18">
        <v>12479</v>
      </c>
      <c r="I104" s="18">
        <v>50128</v>
      </c>
      <c r="J104" s="18">
        <v>11932</v>
      </c>
      <c r="L104" s="18">
        <v>54166</v>
      </c>
      <c r="M104" s="18">
        <v>13434</v>
      </c>
      <c r="Q104" s="91"/>
      <c r="R104" s="91"/>
      <c r="S104" s="91"/>
      <c r="T104" s="91"/>
      <c r="U104" s="91"/>
      <c r="V104" s="91"/>
      <c r="W104" s="91"/>
    </row>
    <row r="105" spans="1:23" ht="12.75" x14ac:dyDescent="0.2">
      <c r="A105" s="83" t="s">
        <v>847</v>
      </c>
      <c r="B105" s="45" t="s">
        <v>848</v>
      </c>
      <c r="C105" s="82" t="s">
        <v>846</v>
      </c>
      <c r="D105" s="82" t="s">
        <v>846</v>
      </c>
      <c r="F105" s="82" t="s">
        <v>846</v>
      </c>
      <c r="G105" s="82" t="s">
        <v>846</v>
      </c>
      <c r="I105" s="44">
        <v>62926</v>
      </c>
      <c r="J105" s="44">
        <v>11629</v>
      </c>
      <c r="L105" s="44">
        <v>64950</v>
      </c>
      <c r="M105" s="44">
        <v>12264</v>
      </c>
      <c r="Q105" s="91"/>
      <c r="R105" s="91"/>
      <c r="S105" s="91"/>
      <c r="T105" s="91"/>
      <c r="U105" s="91"/>
      <c r="V105" s="91"/>
      <c r="W105" s="91"/>
    </row>
    <row r="106" spans="1:23" s="2" customFormat="1" ht="15.75" x14ac:dyDescent="0.25">
      <c r="A106" s="17" t="s">
        <v>316</v>
      </c>
      <c r="B106" s="17" t="s">
        <v>316</v>
      </c>
      <c r="C106" s="18"/>
      <c r="D106" s="18"/>
      <c r="F106" s="18"/>
      <c r="G106" s="18"/>
      <c r="I106" s="18"/>
      <c r="J106" s="18"/>
      <c r="L106" s="18"/>
      <c r="M106" s="18"/>
      <c r="N106" s="70"/>
      <c r="O106" s="70"/>
      <c r="P106" s="70"/>
      <c r="Q106" s="91"/>
      <c r="R106" s="91"/>
      <c r="S106" s="91"/>
      <c r="T106" s="91"/>
      <c r="U106" s="91"/>
      <c r="V106" s="91"/>
      <c r="W106" s="91"/>
    </row>
    <row r="107" spans="1:23" ht="12.75" x14ac:dyDescent="0.2">
      <c r="A107" s="45" t="s">
        <v>628</v>
      </c>
      <c r="B107" s="45" t="s">
        <v>94</v>
      </c>
      <c r="C107" s="44">
        <v>60269</v>
      </c>
      <c r="D107" s="44">
        <v>21147</v>
      </c>
      <c r="F107" s="44">
        <v>65841</v>
      </c>
      <c r="G107" s="44">
        <v>23933</v>
      </c>
      <c r="I107" s="44">
        <v>73293</v>
      </c>
      <c r="J107" s="44">
        <v>28125</v>
      </c>
      <c r="L107" s="44">
        <v>64375</v>
      </c>
      <c r="M107" s="44">
        <v>25905</v>
      </c>
      <c r="Q107" s="91"/>
      <c r="R107" s="91"/>
      <c r="S107" s="91"/>
      <c r="T107" s="91"/>
      <c r="U107" s="91"/>
      <c r="V107" s="91"/>
      <c r="W107" s="91"/>
    </row>
    <row r="108" spans="1:23" ht="12.75" x14ac:dyDescent="0.2">
      <c r="A108" s="22" t="s">
        <v>629</v>
      </c>
      <c r="B108" s="22" t="s">
        <v>95</v>
      </c>
      <c r="C108" s="18">
        <v>37784</v>
      </c>
      <c r="D108" s="18">
        <v>18087</v>
      </c>
      <c r="F108" s="18">
        <v>32670</v>
      </c>
      <c r="G108" s="18">
        <v>16278</v>
      </c>
      <c r="I108" s="18">
        <v>36044</v>
      </c>
      <c r="J108" s="18">
        <v>18822</v>
      </c>
      <c r="L108" s="18">
        <v>35146</v>
      </c>
      <c r="M108" s="18">
        <v>19080</v>
      </c>
      <c r="Q108" s="91"/>
      <c r="R108" s="91"/>
      <c r="S108" s="91"/>
      <c r="T108" s="91"/>
      <c r="U108" s="91"/>
      <c r="V108" s="91"/>
      <c r="W108" s="91"/>
    </row>
    <row r="109" spans="1:23" ht="12.75" x14ac:dyDescent="0.2">
      <c r="A109" s="45" t="s">
        <v>630</v>
      </c>
      <c r="B109" s="45" t="s">
        <v>96</v>
      </c>
      <c r="C109" s="44">
        <v>30525</v>
      </c>
      <c r="D109" s="44">
        <v>12885</v>
      </c>
      <c r="F109" s="44">
        <v>28269</v>
      </c>
      <c r="G109" s="44">
        <v>12426</v>
      </c>
      <c r="I109" s="44">
        <v>31150</v>
      </c>
      <c r="J109" s="44">
        <v>14044</v>
      </c>
      <c r="L109" s="44">
        <v>31351</v>
      </c>
      <c r="M109" s="44">
        <v>14494</v>
      </c>
      <c r="Q109" s="91"/>
      <c r="R109" s="91"/>
      <c r="S109" s="91"/>
      <c r="T109" s="91"/>
      <c r="U109" s="91"/>
      <c r="V109" s="91"/>
      <c r="W109" s="91"/>
    </row>
    <row r="110" spans="1:23" ht="12.75" x14ac:dyDescent="0.2">
      <c r="A110" s="22" t="s">
        <v>631</v>
      </c>
      <c r="B110" s="22" t="s">
        <v>97</v>
      </c>
      <c r="C110" s="18">
        <v>18656</v>
      </c>
      <c r="D110" s="18">
        <v>12021</v>
      </c>
      <c r="F110" s="18">
        <v>18611</v>
      </c>
      <c r="G110" s="18">
        <v>12609</v>
      </c>
      <c r="I110" s="18">
        <v>19518</v>
      </c>
      <c r="J110" s="18">
        <v>13649</v>
      </c>
      <c r="L110" s="18">
        <v>19195</v>
      </c>
      <c r="M110" s="18">
        <v>14093</v>
      </c>
      <c r="Q110" s="91"/>
      <c r="R110" s="91"/>
      <c r="S110" s="91"/>
      <c r="T110" s="91"/>
      <c r="U110" s="91"/>
      <c r="V110" s="91"/>
      <c r="W110" s="91"/>
    </row>
    <row r="111" spans="1:23" ht="12.75" x14ac:dyDescent="0.2">
      <c r="A111" s="45" t="s">
        <v>632</v>
      </c>
      <c r="B111" s="45" t="s">
        <v>99</v>
      </c>
      <c r="C111" s="44">
        <v>54214</v>
      </c>
      <c r="D111" s="44">
        <v>16990</v>
      </c>
      <c r="F111" s="44">
        <v>45211</v>
      </c>
      <c r="G111" s="44">
        <v>14565</v>
      </c>
      <c r="I111" s="44">
        <v>49560</v>
      </c>
      <c r="J111" s="44">
        <v>16400</v>
      </c>
      <c r="L111" s="44">
        <v>65795</v>
      </c>
      <c r="M111" s="44">
        <v>22034</v>
      </c>
      <c r="Q111" s="91"/>
      <c r="R111" s="91"/>
      <c r="S111" s="91"/>
      <c r="T111" s="91"/>
      <c r="U111" s="91"/>
      <c r="V111" s="91"/>
      <c r="W111" s="91"/>
    </row>
    <row r="112" spans="1:23" ht="12.75" x14ac:dyDescent="0.2">
      <c r="A112" s="22" t="s">
        <v>633</v>
      </c>
      <c r="B112" s="22" t="s">
        <v>100</v>
      </c>
      <c r="C112" s="18">
        <v>44980</v>
      </c>
      <c r="D112" s="18">
        <v>15222</v>
      </c>
      <c r="F112" s="18">
        <v>40251</v>
      </c>
      <c r="G112" s="18">
        <v>14059</v>
      </c>
      <c r="I112" s="18">
        <v>44778</v>
      </c>
      <c r="J112" s="18">
        <v>15941</v>
      </c>
      <c r="L112" s="18">
        <v>45320</v>
      </c>
      <c r="M112" s="18">
        <v>16674</v>
      </c>
      <c r="Q112" s="91"/>
      <c r="R112" s="91"/>
      <c r="S112" s="91"/>
      <c r="T112" s="91"/>
      <c r="U112" s="91"/>
      <c r="V112" s="91"/>
      <c r="W112" s="91"/>
    </row>
    <row r="113" spans="1:23" ht="12.75" x14ac:dyDescent="0.2">
      <c r="A113" s="45" t="s">
        <v>634</v>
      </c>
      <c r="B113" s="45" t="s">
        <v>101</v>
      </c>
      <c r="C113" s="44">
        <v>49633</v>
      </c>
      <c r="D113" s="44">
        <v>14658</v>
      </c>
      <c r="F113" s="44">
        <v>41781</v>
      </c>
      <c r="G113" s="44">
        <v>12699</v>
      </c>
      <c r="I113" s="44">
        <v>44059</v>
      </c>
      <c r="J113" s="44">
        <v>13674</v>
      </c>
      <c r="L113" s="44">
        <v>45326</v>
      </c>
      <c r="M113" s="44">
        <v>14326</v>
      </c>
      <c r="Q113" s="91"/>
      <c r="R113" s="91"/>
      <c r="S113" s="91"/>
      <c r="T113" s="91"/>
      <c r="U113" s="91"/>
      <c r="V113" s="91"/>
      <c r="W113" s="91"/>
    </row>
    <row r="114" spans="1:23" ht="12.75" x14ac:dyDescent="0.2">
      <c r="A114" s="22" t="s">
        <v>635</v>
      </c>
      <c r="B114" s="22" t="s">
        <v>102</v>
      </c>
      <c r="C114" s="18">
        <v>20439</v>
      </c>
      <c r="D114" s="18">
        <v>11946</v>
      </c>
      <c r="F114" s="18">
        <v>19782</v>
      </c>
      <c r="G114" s="18">
        <v>11931</v>
      </c>
      <c r="I114" s="18">
        <v>17991</v>
      </c>
      <c r="J114" s="18">
        <v>11051</v>
      </c>
      <c r="L114" s="18">
        <v>20285</v>
      </c>
      <c r="M114" s="18">
        <v>12560</v>
      </c>
      <c r="Q114" s="91"/>
      <c r="R114" s="91"/>
      <c r="S114" s="91"/>
      <c r="T114" s="91"/>
      <c r="U114" s="91"/>
      <c r="V114" s="91"/>
      <c r="W114" s="91"/>
    </row>
    <row r="115" spans="1:23" ht="12.75" x14ac:dyDescent="0.2">
      <c r="A115" s="45" t="s">
        <v>636</v>
      </c>
      <c r="B115" s="45" t="s">
        <v>104</v>
      </c>
      <c r="C115" s="44">
        <v>77429</v>
      </c>
      <c r="D115" s="44">
        <v>29120</v>
      </c>
      <c r="F115" s="44">
        <v>47775</v>
      </c>
      <c r="G115" s="44">
        <v>18757</v>
      </c>
      <c r="I115" s="44">
        <v>71534</v>
      </c>
      <c r="J115" s="44">
        <v>29560</v>
      </c>
      <c r="L115" s="44">
        <v>69418</v>
      </c>
      <c r="M115" s="44">
        <v>29960</v>
      </c>
      <c r="Q115" s="91"/>
      <c r="R115" s="91"/>
      <c r="S115" s="91"/>
      <c r="T115" s="91"/>
      <c r="U115" s="91"/>
      <c r="V115" s="91"/>
      <c r="W115" s="91"/>
    </row>
    <row r="116" spans="1:23" ht="12.75" x14ac:dyDescent="0.2">
      <c r="A116" s="22" t="s">
        <v>637</v>
      </c>
      <c r="B116" s="22" t="s">
        <v>105</v>
      </c>
      <c r="C116" s="18">
        <v>84293</v>
      </c>
      <c r="D116" s="18">
        <v>15172</v>
      </c>
      <c r="F116" s="18">
        <v>89147</v>
      </c>
      <c r="G116" s="18">
        <v>16496</v>
      </c>
      <c r="I116" s="18">
        <v>101823</v>
      </c>
      <c r="J116" s="18">
        <v>19299</v>
      </c>
      <c r="L116" s="18">
        <v>99466</v>
      </c>
      <c r="M116" s="18">
        <v>19397</v>
      </c>
      <c r="Q116" s="91"/>
      <c r="R116" s="91"/>
      <c r="S116" s="91"/>
      <c r="T116" s="91"/>
      <c r="U116" s="91"/>
      <c r="V116" s="91"/>
      <c r="W116" s="91"/>
    </row>
    <row r="117" spans="1:23" ht="12.75" x14ac:dyDescent="0.2">
      <c r="A117" s="45" t="s">
        <v>638</v>
      </c>
      <c r="B117" s="45" t="s">
        <v>106</v>
      </c>
      <c r="C117" s="44">
        <v>43961</v>
      </c>
      <c r="D117" s="44">
        <v>14867</v>
      </c>
      <c r="F117" s="44">
        <v>42942</v>
      </c>
      <c r="G117" s="44">
        <v>15104</v>
      </c>
      <c r="I117" s="44">
        <v>50482</v>
      </c>
      <c r="J117" s="44">
        <v>18062</v>
      </c>
      <c r="L117" s="44">
        <v>53556</v>
      </c>
      <c r="M117" s="44">
        <v>19872</v>
      </c>
      <c r="Q117" s="91"/>
      <c r="R117" s="91"/>
      <c r="S117" s="91"/>
      <c r="T117" s="91"/>
      <c r="U117" s="91"/>
      <c r="V117" s="91"/>
      <c r="W117" s="91"/>
    </row>
    <row r="118" spans="1:23" ht="12.75" x14ac:dyDescent="0.2">
      <c r="A118" s="22" t="s">
        <v>639</v>
      </c>
      <c r="B118" s="22" t="s">
        <v>107</v>
      </c>
      <c r="C118" s="18">
        <v>19252</v>
      </c>
      <c r="D118" s="18">
        <v>11331</v>
      </c>
      <c r="F118" s="18">
        <v>17012</v>
      </c>
      <c r="G118" s="18">
        <v>10580</v>
      </c>
      <c r="I118" s="18">
        <v>17880</v>
      </c>
      <c r="J118" s="18">
        <v>11641</v>
      </c>
      <c r="L118" s="18">
        <v>18586</v>
      </c>
      <c r="M118" s="18">
        <v>12661</v>
      </c>
      <c r="Q118" s="91"/>
      <c r="R118" s="91"/>
      <c r="S118" s="91"/>
      <c r="T118" s="91"/>
      <c r="U118" s="91"/>
      <c r="V118" s="91"/>
      <c r="W118" s="91"/>
    </row>
    <row r="119" spans="1:23" ht="12.75" x14ac:dyDescent="0.2">
      <c r="A119" s="45" t="s">
        <v>640</v>
      </c>
      <c r="B119" s="45" t="s">
        <v>108</v>
      </c>
      <c r="C119" s="44">
        <v>320055</v>
      </c>
      <c r="D119" s="44">
        <v>69912</v>
      </c>
      <c r="F119" s="44">
        <v>245711</v>
      </c>
      <c r="G119" s="44">
        <v>55018</v>
      </c>
      <c r="I119" s="44">
        <v>390115</v>
      </c>
      <c r="J119" s="44">
        <v>89353</v>
      </c>
      <c r="L119" s="44">
        <v>372580</v>
      </c>
      <c r="M119" s="44">
        <v>86707</v>
      </c>
      <c r="Q119" s="91"/>
      <c r="R119" s="91"/>
      <c r="S119" s="91"/>
      <c r="T119" s="91"/>
      <c r="U119" s="91"/>
      <c r="V119" s="91"/>
      <c r="W119" s="91"/>
    </row>
    <row r="120" spans="1:23" ht="12.75" x14ac:dyDescent="0.2">
      <c r="A120" s="22" t="s">
        <v>641</v>
      </c>
      <c r="B120" s="22" t="s">
        <v>110</v>
      </c>
      <c r="C120" s="18">
        <v>67951</v>
      </c>
      <c r="D120" s="18">
        <v>17365</v>
      </c>
      <c r="F120" s="18">
        <v>65976</v>
      </c>
      <c r="G120" s="18">
        <v>17385</v>
      </c>
      <c r="I120" s="18">
        <v>59280</v>
      </c>
      <c r="J120" s="18">
        <v>16144</v>
      </c>
      <c r="L120" s="18">
        <v>68745</v>
      </c>
      <c r="M120" s="18">
        <v>19294</v>
      </c>
      <c r="Q120" s="91"/>
      <c r="R120" s="91"/>
      <c r="S120" s="91"/>
      <c r="T120" s="91"/>
      <c r="U120" s="91"/>
      <c r="V120" s="91"/>
      <c r="W120" s="91"/>
    </row>
    <row r="121" spans="1:23" ht="12.75" x14ac:dyDescent="0.2">
      <c r="A121" s="45" t="s">
        <v>642</v>
      </c>
      <c r="B121" s="45" t="s">
        <v>111</v>
      </c>
      <c r="C121" s="44">
        <v>77717</v>
      </c>
      <c r="D121" s="44">
        <v>15182</v>
      </c>
      <c r="F121" s="44">
        <v>68450</v>
      </c>
      <c r="G121" s="44">
        <v>13693</v>
      </c>
      <c r="I121" s="44">
        <v>73895</v>
      </c>
      <c r="J121" s="44">
        <v>15167</v>
      </c>
      <c r="L121" s="44">
        <v>74559</v>
      </c>
      <c r="M121" s="44">
        <v>15746</v>
      </c>
      <c r="Q121" s="91"/>
      <c r="R121" s="91"/>
      <c r="S121" s="91"/>
      <c r="T121" s="91"/>
      <c r="U121" s="91"/>
      <c r="V121" s="91"/>
      <c r="W121" s="91"/>
    </row>
    <row r="122" spans="1:23" ht="12.75" x14ac:dyDescent="0.2">
      <c r="A122" s="22" t="s">
        <v>643</v>
      </c>
      <c r="B122" s="22" t="s">
        <v>109</v>
      </c>
      <c r="C122" s="18">
        <v>190829</v>
      </c>
      <c r="D122" s="18">
        <v>22038</v>
      </c>
      <c r="F122" s="18">
        <v>153848</v>
      </c>
      <c r="G122" s="18">
        <v>18055</v>
      </c>
      <c r="I122" s="18">
        <v>192584</v>
      </c>
      <c r="J122" s="18">
        <v>23153</v>
      </c>
      <c r="L122" s="18">
        <v>192523</v>
      </c>
      <c r="M122" s="18">
        <v>23476</v>
      </c>
      <c r="Q122" s="91"/>
      <c r="R122" s="91"/>
      <c r="S122" s="91"/>
      <c r="T122" s="91"/>
      <c r="U122" s="91"/>
      <c r="V122" s="91"/>
      <c r="W122" s="91"/>
    </row>
    <row r="123" spans="1:23" ht="12.75" x14ac:dyDescent="0.2">
      <c r="A123" s="45" t="s">
        <v>644</v>
      </c>
      <c r="B123" s="45" t="s">
        <v>112</v>
      </c>
      <c r="C123" s="44">
        <v>13883</v>
      </c>
      <c r="D123" s="44">
        <v>11361</v>
      </c>
      <c r="F123" s="44">
        <v>12556</v>
      </c>
      <c r="G123" s="44">
        <v>10650</v>
      </c>
      <c r="I123" s="44">
        <v>13581</v>
      </c>
      <c r="J123" s="44">
        <v>12040</v>
      </c>
      <c r="L123" s="44">
        <v>15201</v>
      </c>
      <c r="M123" s="44">
        <v>14220</v>
      </c>
      <c r="Q123" s="91"/>
      <c r="R123" s="91"/>
      <c r="S123" s="91"/>
      <c r="T123" s="91"/>
      <c r="U123" s="91"/>
      <c r="V123" s="91"/>
      <c r="W123" s="91"/>
    </row>
    <row r="124" spans="1:23" ht="12.75" x14ac:dyDescent="0.2">
      <c r="A124" s="22" t="s">
        <v>645</v>
      </c>
      <c r="B124" s="22" t="s">
        <v>113</v>
      </c>
      <c r="C124" s="18">
        <v>63325</v>
      </c>
      <c r="D124" s="18">
        <v>14925</v>
      </c>
      <c r="F124" s="18">
        <v>57741</v>
      </c>
      <c r="G124" s="18">
        <v>14268</v>
      </c>
      <c r="I124" s="18">
        <v>58001</v>
      </c>
      <c r="J124" s="18">
        <v>15053</v>
      </c>
      <c r="L124" s="18">
        <v>59799</v>
      </c>
      <c r="M124" s="18">
        <v>16392</v>
      </c>
      <c r="Q124" s="91"/>
      <c r="R124" s="91"/>
      <c r="S124" s="91"/>
      <c r="T124" s="91"/>
      <c r="U124" s="91"/>
      <c r="V124" s="91"/>
      <c r="W124" s="91"/>
    </row>
    <row r="125" spans="1:23" ht="12.75" x14ac:dyDescent="0.2">
      <c r="A125" s="45" t="s">
        <v>646</v>
      </c>
      <c r="B125" s="45" t="s">
        <v>114</v>
      </c>
      <c r="C125" s="44">
        <v>158044</v>
      </c>
      <c r="D125" s="44">
        <v>15795</v>
      </c>
      <c r="F125" s="44">
        <v>158996</v>
      </c>
      <c r="G125" s="44">
        <v>15865</v>
      </c>
      <c r="I125" s="44">
        <v>153037</v>
      </c>
      <c r="J125" s="44">
        <v>15344</v>
      </c>
      <c r="L125" s="44">
        <v>171174</v>
      </c>
      <c r="M125" s="44">
        <v>17095</v>
      </c>
      <c r="Q125" s="91"/>
      <c r="R125" s="91"/>
      <c r="S125" s="91"/>
      <c r="T125" s="91"/>
      <c r="U125" s="91"/>
      <c r="V125" s="91"/>
      <c r="W125" s="91"/>
    </row>
    <row r="126" spans="1:23" ht="12.75" x14ac:dyDescent="0.2">
      <c r="A126" s="22" t="s">
        <v>647</v>
      </c>
      <c r="B126" s="22" t="s">
        <v>115</v>
      </c>
      <c r="C126" s="18">
        <v>67053</v>
      </c>
      <c r="D126" s="18">
        <v>15616</v>
      </c>
      <c r="F126" s="18">
        <v>66780</v>
      </c>
      <c r="G126" s="18">
        <v>15961</v>
      </c>
      <c r="I126" s="18">
        <v>74198</v>
      </c>
      <c r="J126" s="18">
        <v>18311</v>
      </c>
      <c r="L126" s="18">
        <v>96591</v>
      </c>
      <c r="M126" s="18">
        <v>24497</v>
      </c>
      <c r="Q126" s="91"/>
      <c r="R126" s="91"/>
      <c r="S126" s="91"/>
      <c r="T126" s="91"/>
      <c r="U126" s="91"/>
      <c r="V126" s="91"/>
      <c r="W126" s="91"/>
    </row>
    <row r="127" spans="1:23" ht="12.75" x14ac:dyDescent="0.2">
      <c r="A127" s="45" t="s">
        <v>648</v>
      </c>
      <c r="B127" s="45" t="s">
        <v>159</v>
      </c>
      <c r="C127" s="44">
        <v>31626</v>
      </c>
      <c r="D127" s="44">
        <v>14188</v>
      </c>
      <c r="F127" s="44">
        <v>28309</v>
      </c>
      <c r="G127" s="44">
        <v>13291</v>
      </c>
      <c r="I127" s="44">
        <v>32497</v>
      </c>
      <c r="J127" s="44">
        <v>15806</v>
      </c>
      <c r="L127" s="44">
        <v>31562</v>
      </c>
      <c r="M127" s="44">
        <v>16144</v>
      </c>
      <c r="Q127" s="91"/>
      <c r="R127" s="91"/>
      <c r="S127" s="91"/>
      <c r="T127" s="91"/>
      <c r="U127" s="91"/>
      <c r="V127" s="91"/>
      <c r="W127" s="91"/>
    </row>
    <row r="128" spans="1:23" ht="12.75" x14ac:dyDescent="0.2">
      <c r="A128" s="22" t="s">
        <v>649</v>
      </c>
      <c r="B128" s="22" t="s">
        <v>116</v>
      </c>
      <c r="C128" s="18">
        <v>104078</v>
      </c>
      <c r="D128" s="18">
        <v>17849</v>
      </c>
      <c r="F128" s="18">
        <v>96778</v>
      </c>
      <c r="G128" s="18">
        <v>16982</v>
      </c>
      <c r="I128" s="18">
        <v>101844</v>
      </c>
      <c r="J128" s="18">
        <v>18118</v>
      </c>
      <c r="L128" s="18">
        <v>102551</v>
      </c>
      <c r="M128" s="18">
        <v>18421</v>
      </c>
      <c r="Q128" s="91"/>
      <c r="R128" s="91"/>
      <c r="S128" s="91"/>
      <c r="T128" s="91"/>
      <c r="U128" s="91"/>
      <c r="V128" s="91"/>
      <c r="W128" s="91"/>
    </row>
    <row r="129" spans="1:23" ht="12.75" x14ac:dyDescent="0.2">
      <c r="A129" s="45" t="s">
        <v>650</v>
      </c>
      <c r="B129" s="45" t="s">
        <v>117</v>
      </c>
      <c r="C129" s="44">
        <v>43611</v>
      </c>
      <c r="D129" s="44">
        <v>14313</v>
      </c>
      <c r="F129" s="44">
        <v>42972</v>
      </c>
      <c r="G129" s="44">
        <v>14334</v>
      </c>
      <c r="I129" s="44">
        <v>52506</v>
      </c>
      <c r="J129" s="44">
        <v>18025</v>
      </c>
      <c r="L129" s="44">
        <v>58791</v>
      </c>
      <c r="M129" s="44">
        <v>20870</v>
      </c>
      <c r="Q129" s="91"/>
      <c r="R129" s="91"/>
      <c r="S129" s="91"/>
      <c r="T129" s="91"/>
      <c r="U129" s="91"/>
      <c r="V129" s="91"/>
      <c r="W129" s="91"/>
    </row>
    <row r="130" spans="1:23" ht="12.75" x14ac:dyDescent="0.2">
      <c r="A130" s="22" t="s">
        <v>651</v>
      </c>
      <c r="B130" s="22" t="s">
        <v>118</v>
      </c>
      <c r="C130" s="18">
        <v>30194</v>
      </c>
      <c r="D130" s="18">
        <v>15074</v>
      </c>
      <c r="F130" s="18">
        <v>31349</v>
      </c>
      <c r="G130" s="18">
        <v>16587</v>
      </c>
      <c r="I130" s="18">
        <v>29769</v>
      </c>
      <c r="J130" s="18">
        <v>16205</v>
      </c>
      <c r="L130" s="18">
        <v>32599</v>
      </c>
      <c r="M130" s="18">
        <v>18575</v>
      </c>
      <c r="Q130" s="91"/>
      <c r="R130" s="91"/>
      <c r="S130" s="91"/>
      <c r="T130" s="91"/>
      <c r="U130" s="91"/>
      <c r="V130" s="91"/>
      <c r="W130" s="91"/>
    </row>
    <row r="131" spans="1:23" ht="12.75" x14ac:dyDescent="0.2">
      <c r="A131" s="45" t="s">
        <v>652</v>
      </c>
      <c r="B131" s="45" t="s">
        <v>160</v>
      </c>
      <c r="C131" s="44">
        <v>79912</v>
      </c>
      <c r="D131" s="44">
        <v>23043</v>
      </c>
      <c r="F131" s="44">
        <v>77566</v>
      </c>
      <c r="G131" s="44">
        <v>22302</v>
      </c>
      <c r="I131" s="44">
        <v>68661</v>
      </c>
      <c r="J131" s="44">
        <v>20171</v>
      </c>
      <c r="L131" s="44">
        <v>69947</v>
      </c>
      <c r="M131" s="44">
        <v>21049</v>
      </c>
      <c r="Q131" s="91"/>
      <c r="R131" s="91"/>
      <c r="S131" s="91"/>
      <c r="T131" s="91"/>
      <c r="U131" s="91"/>
      <c r="V131" s="91"/>
      <c r="W131" s="91"/>
    </row>
    <row r="132" spans="1:23" ht="12.75" x14ac:dyDescent="0.2">
      <c r="A132" s="22" t="s">
        <v>653</v>
      </c>
      <c r="B132" s="22" t="s">
        <v>119</v>
      </c>
      <c r="C132" s="18">
        <v>51480</v>
      </c>
      <c r="D132" s="18">
        <v>17987</v>
      </c>
      <c r="F132" s="18">
        <v>48596</v>
      </c>
      <c r="G132" s="18">
        <v>17499</v>
      </c>
      <c r="I132" s="18">
        <v>58983</v>
      </c>
      <c r="J132" s="18">
        <v>22000</v>
      </c>
      <c r="L132" s="18">
        <v>53942</v>
      </c>
      <c r="M132" s="18">
        <v>20843</v>
      </c>
      <c r="Q132" s="91"/>
      <c r="R132" s="91"/>
      <c r="S132" s="91"/>
      <c r="T132" s="91"/>
      <c r="U132" s="91"/>
      <c r="V132" s="91"/>
      <c r="W132" s="91"/>
    </row>
    <row r="133" spans="1:23" ht="12.75" x14ac:dyDescent="0.2">
      <c r="A133" s="45" t="s">
        <v>654</v>
      </c>
      <c r="B133" s="45" t="s">
        <v>120</v>
      </c>
      <c r="C133" s="44">
        <v>44224</v>
      </c>
      <c r="D133" s="44">
        <v>17626</v>
      </c>
      <c r="F133" s="44">
        <v>35957</v>
      </c>
      <c r="G133" s="44">
        <v>14932</v>
      </c>
      <c r="I133" s="44">
        <v>38160</v>
      </c>
      <c r="J133" s="44">
        <v>16108</v>
      </c>
      <c r="L133" s="44">
        <v>39195</v>
      </c>
      <c r="M133" s="44">
        <v>17101</v>
      </c>
      <c r="Q133" s="91"/>
      <c r="R133" s="91"/>
      <c r="S133" s="91"/>
      <c r="T133" s="91"/>
      <c r="U133" s="91"/>
      <c r="V133" s="91"/>
      <c r="W133" s="91"/>
    </row>
    <row r="134" spans="1:23" ht="12.75" x14ac:dyDescent="0.2">
      <c r="A134" s="22" t="s">
        <v>523</v>
      </c>
      <c r="B134" s="22" t="s">
        <v>121</v>
      </c>
      <c r="C134" s="18">
        <v>2264735</v>
      </c>
      <c r="D134" s="18">
        <v>23517</v>
      </c>
      <c r="F134" s="18">
        <v>2172203</v>
      </c>
      <c r="G134" s="18">
        <v>22358</v>
      </c>
      <c r="I134" s="18">
        <v>2119638</v>
      </c>
      <c r="J134" s="18">
        <v>21840</v>
      </c>
      <c r="L134" s="18">
        <v>2249020</v>
      </c>
      <c r="M134" s="18">
        <v>23176</v>
      </c>
      <c r="Q134" s="91"/>
      <c r="R134" s="91"/>
      <c r="S134" s="91"/>
      <c r="T134" s="91"/>
      <c r="U134" s="91"/>
      <c r="V134" s="91"/>
      <c r="W134" s="91"/>
    </row>
    <row r="135" spans="1:23" ht="12.75" x14ac:dyDescent="0.2">
      <c r="A135" s="45" t="s">
        <v>655</v>
      </c>
      <c r="B135" s="45" t="s">
        <v>122</v>
      </c>
      <c r="C135" s="44">
        <v>41888</v>
      </c>
      <c r="D135" s="44">
        <v>23679</v>
      </c>
      <c r="F135" s="44">
        <v>39791</v>
      </c>
      <c r="G135" s="44">
        <v>22506</v>
      </c>
      <c r="I135" s="44">
        <v>41357</v>
      </c>
      <c r="J135" s="44">
        <v>23633</v>
      </c>
      <c r="L135" s="44">
        <v>46077</v>
      </c>
      <c r="M135" s="44">
        <v>26405</v>
      </c>
      <c r="Q135" s="91"/>
      <c r="R135" s="91"/>
      <c r="S135" s="91"/>
      <c r="T135" s="91"/>
      <c r="U135" s="91"/>
      <c r="V135" s="91"/>
      <c r="W135" s="91"/>
    </row>
    <row r="136" spans="1:23" ht="12.75" x14ac:dyDescent="0.2">
      <c r="A136" s="22" t="s">
        <v>656</v>
      </c>
      <c r="B136" s="22" t="s">
        <v>123</v>
      </c>
      <c r="C136" s="18">
        <v>78325</v>
      </c>
      <c r="D136" s="18">
        <v>17689</v>
      </c>
      <c r="F136" s="18">
        <v>75403</v>
      </c>
      <c r="G136" s="18">
        <v>17843</v>
      </c>
      <c r="I136" s="18">
        <v>77621</v>
      </c>
      <c r="J136" s="18">
        <v>19251</v>
      </c>
      <c r="L136" s="18">
        <v>74050</v>
      </c>
      <c r="M136" s="18">
        <v>19154</v>
      </c>
      <c r="Q136" s="91"/>
      <c r="R136" s="91"/>
      <c r="S136" s="91"/>
      <c r="T136" s="91"/>
      <c r="U136" s="91"/>
      <c r="V136" s="91"/>
      <c r="W136" s="91"/>
    </row>
    <row r="137" spans="1:23" ht="12.75" x14ac:dyDescent="0.2">
      <c r="A137" s="45" t="s">
        <v>657</v>
      </c>
      <c r="B137" s="45" t="s">
        <v>124</v>
      </c>
      <c r="C137" s="44">
        <v>329040</v>
      </c>
      <c r="D137" s="44">
        <v>17216</v>
      </c>
      <c r="F137" s="44">
        <v>298405</v>
      </c>
      <c r="G137" s="44">
        <v>15583</v>
      </c>
      <c r="I137" s="44">
        <v>289578</v>
      </c>
      <c r="J137" s="44">
        <v>15365</v>
      </c>
      <c r="L137" s="44">
        <v>307439</v>
      </c>
      <c r="M137" s="44">
        <v>16454</v>
      </c>
      <c r="Q137" s="91"/>
      <c r="R137" s="91"/>
      <c r="S137" s="91"/>
      <c r="T137" s="91"/>
      <c r="U137" s="91"/>
      <c r="V137" s="91"/>
      <c r="W137" s="91"/>
    </row>
    <row r="138" spans="1:23" ht="12.75" x14ac:dyDescent="0.2">
      <c r="A138" s="22" t="s">
        <v>658</v>
      </c>
      <c r="B138" s="22" t="s">
        <v>125</v>
      </c>
      <c r="C138" s="18">
        <v>74412</v>
      </c>
      <c r="D138" s="18">
        <v>17704</v>
      </c>
      <c r="F138" s="18">
        <v>67250</v>
      </c>
      <c r="G138" s="18">
        <v>16435</v>
      </c>
      <c r="I138" s="18">
        <v>69708</v>
      </c>
      <c r="J138" s="18">
        <v>17652</v>
      </c>
      <c r="L138" s="18">
        <v>74517</v>
      </c>
      <c r="M138" s="18">
        <v>19310</v>
      </c>
      <c r="Q138" s="91"/>
      <c r="R138" s="91"/>
      <c r="S138" s="91"/>
      <c r="T138" s="91"/>
      <c r="U138" s="91"/>
      <c r="V138" s="91"/>
      <c r="W138" s="91"/>
    </row>
    <row r="139" spans="1:23" ht="12.75" x14ac:dyDescent="0.2">
      <c r="A139" s="45" t="s">
        <v>659</v>
      </c>
      <c r="B139" s="45" t="s">
        <v>126</v>
      </c>
      <c r="C139" s="44">
        <v>61179</v>
      </c>
      <c r="D139" s="44">
        <v>74067</v>
      </c>
      <c r="F139" s="44">
        <v>65146</v>
      </c>
      <c r="G139" s="44">
        <v>82463</v>
      </c>
      <c r="I139" s="44">
        <v>69945</v>
      </c>
      <c r="J139" s="44">
        <v>93260</v>
      </c>
      <c r="L139" s="44">
        <v>54258</v>
      </c>
      <c r="M139" s="44">
        <v>75150</v>
      </c>
      <c r="Q139" s="91"/>
      <c r="R139" s="91"/>
      <c r="S139" s="91"/>
      <c r="T139" s="91"/>
      <c r="U139" s="91"/>
      <c r="V139" s="91"/>
      <c r="W139" s="91"/>
    </row>
    <row r="140" spans="1:23" ht="12.75" x14ac:dyDescent="0.2">
      <c r="A140" s="22" t="s">
        <v>660</v>
      </c>
      <c r="B140" s="22" t="s">
        <v>127</v>
      </c>
      <c r="C140" s="18">
        <v>16631</v>
      </c>
      <c r="D140" s="18">
        <v>11462</v>
      </c>
      <c r="F140" s="18">
        <v>15234</v>
      </c>
      <c r="G140" s="18">
        <v>11095</v>
      </c>
      <c r="I140" s="18">
        <v>15457</v>
      </c>
      <c r="J140" s="18">
        <v>11908</v>
      </c>
      <c r="L140" s="18">
        <v>16121</v>
      </c>
      <c r="M140" s="18">
        <v>13139</v>
      </c>
      <c r="Q140" s="91"/>
      <c r="R140" s="91"/>
      <c r="S140" s="91"/>
      <c r="T140" s="91"/>
      <c r="U140" s="91"/>
      <c r="V140" s="91"/>
      <c r="W140" s="91"/>
    </row>
    <row r="141" spans="1:23" ht="12.75" x14ac:dyDescent="0.2">
      <c r="A141" s="45" t="s">
        <v>661</v>
      </c>
      <c r="B141" s="45" t="s">
        <v>128</v>
      </c>
      <c r="C141" s="44">
        <v>2657</v>
      </c>
      <c r="D141" s="44">
        <v>9989</v>
      </c>
      <c r="F141" s="44">
        <v>2423</v>
      </c>
      <c r="G141" s="44">
        <v>8843</v>
      </c>
      <c r="I141" s="44">
        <v>3002</v>
      </c>
      <c r="J141" s="44">
        <v>10956</v>
      </c>
      <c r="L141" s="44">
        <v>2422</v>
      </c>
      <c r="M141" s="44">
        <v>8589</v>
      </c>
      <c r="Q141" s="91"/>
      <c r="R141" s="91"/>
      <c r="S141" s="91"/>
      <c r="T141" s="91"/>
      <c r="U141" s="91"/>
      <c r="V141" s="91"/>
      <c r="W141" s="91"/>
    </row>
    <row r="142" spans="1:23" ht="12.75" x14ac:dyDescent="0.2">
      <c r="A142" s="22" t="s">
        <v>662</v>
      </c>
      <c r="B142" s="22" t="s">
        <v>129</v>
      </c>
      <c r="C142" s="18">
        <v>15934</v>
      </c>
      <c r="D142" s="18">
        <v>11622</v>
      </c>
      <c r="F142" s="18">
        <v>14589</v>
      </c>
      <c r="G142" s="18">
        <v>11145</v>
      </c>
      <c r="I142" s="18">
        <v>14492</v>
      </c>
      <c r="J142" s="18">
        <v>11697</v>
      </c>
      <c r="L142" s="18">
        <v>15669</v>
      </c>
      <c r="M142" s="18">
        <v>13201</v>
      </c>
      <c r="Q142" s="91"/>
      <c r="R142" s="91"/>
      <c r="S142" s="91"/>
      <c r="T142" s="91"/>
      <c r="U142" s="91"/>
      <c r="V142" s="91"/>
      <c r="W142" s="91"/>
    </row>
    <row r="143" spans="1:23" ht="12.75" x14ac:dyDescent="0.2">
      <c r="A143" s="45" t="s">
        <v>663</v>
      </c>
      <c r="B143" s="45" t="s">
        <v>130</v>
      </c>
      <c r="C143" s="44">
        <v>40151</v>
      </c>
      <c r="D143" s="44">
        <v>33684</v>
      </c>
      <c r="F143" s="44">
        <v>38584</v>
      </c>
      <c r="G143" s="44">
        <v>33063</v>
      </c>
      <c r="I143" s="44">
        <v>37589</v>
      </c>
      <c r="J143" s="44">
        <v>33894</v>
      </c>
      <c r="L143" s="44">
        <v>31863</v>
      </c>
      <c r="M143" s="44">
        <v>29806</v>
      </c>
      <c r="Q143" s="91"/>
      <c r="R143" s="91"/>
      <c r="S143" s="91"/>
      <c r="T143" s="91"/>
      <c r="U143" s="91"/>
      <c r="V143" s="91"/>
      <c r="W143" s="91"/>
    </row>
    <row r="144" spans="1:23" ht="12.75" x14ac:dyDescent="0.2">
      <c r="A144" s="22" t="s">
        <v>664</v>
      </c>
      <c r="B144" s="22" t="s">
        <v>131</v>
      </c>
      <c r="C144" s="18">
        <v>116738</v>
      </c>
      <c r="D144" s="18">
        <v>22729</v>
      </c>
      <c r="F144" s="18">
        <v>117594</v>
      </c>
      <c r="G144" s="18">
        <v>22506</v>
      </c>
      <c r="I144" s="18">
        <v>126363</v>
      </c>
      <c r="J144" s="18">
        <v>24133</v>
      </c>
      <c r="L144" s="18">
        <v>112002</v>
      </c>
      <c r="M144" s="18">
        <v>21428</v>
      </c>
      <c r="Q144" s="91"/>
      <c r="R144" s="91"/>
      <c r="S144" s="91"/>
      <c r="T144" s="91"/>
      <c r="U144" s="91"/>
      <c r="V144" s="91"/>
      <c r="W144" s="91"/>
    </row>
    <row r="145" spans="1:23" ht="12.75" x14ac:dyDescent="0.2">
      <c r="A145" s="45" t="s">
        <v>665</v>
      </c>
      <c r="B145" s="45" t="s">
        <v>132</v>
      </c>
      <c r="C145" s="44">
        <v>71978</v>
      </c>
      <c r="D145" s="44">
        <v>19448</v>
      </c>
      <c r="F145" s="44">
        <v>78401</v>
      </c>
      <c r="G145" s="44">
        <v>21503</v>
      </c>
      <c r="I145" s="44">
        <v>77017</v>
      </c>
      <c r="J145" s="44">
        <v>21744</v>
      </c>
      <c r="L145" s="44">
        <v>85051</v>
      </c>
      <c r="M145" s="44">
        <v>24674</v>
      </c>
      <c r="Q145" s="91"/>
      <c r="R145" s="91"/>
      <c r="S145" s="91"/>
      <c r="T145" s="91"/>
      <c r="U145" s="91"/>
      <c r="V145" s="91"/>
      <c r="W145" s="91"/>
    </row>
    <row r="146" spans="1:23" ht="12.75" x14ac:dyDescent="0.2">
      <c r="A146" s="22" t="s">
        <v>666</v>
      </c>
      <c r="B146" s="22" t="s">
        <v>133</v>
      </c>
      <c r="C146" s="18">
        <v>30897</v>
      </c>
      <c r="D146" s="18">
        <v>10603</v>
      </c>
      <c r="F146" s="18">
        <v>28311</v>
      </c>
      <c r="G146" s="18">
        <v>10126</v>
      </c>
      <c r="I146" s="18">
        <v>29422</v>
      </c>
      <c r="J146" s="18">
        <v>10978</v>
      </c>
      <c r="L146" s="18">
        <v>35536</v>
      </c>
      <c r="M146" s="18">
        <v>13705</v>
      </c>
      <c r="Q146" s="91"/>
      <c r="R146" s="91"/>
      <c r="S146" s="91"/>
      <c r="T146" s="91"/>
      <c r="U146" s="91"/>
      <c r="V146" s="91"/>
      <c r="W146" s="91"/>
    </row>
    <row r="147" spans="1:23" ht="12.75" x14ac:dyDescent="0.2">
      <c r="A147" s="45" t="s">
        <v>667</v>
      </c>
      <c r="B147" s="45" t="s">
        <v>134</v>
      </c>
      <c r="C147" s="44">
        <v>31231</v>
      </c>
      <c r="D147" s="44">
        <v>14601</v>
      </c>
      <c r="F147" s="44">
        <v>29411</v>
      </c>
      <c r="G147" s="44">
        <v>14194</v>
      </c>
      <c r="I147" s="44">
        <v>31427</v>
      </c>
      <c r="J147" s="44">
        <v>15761</v>
      </c>
      <c r="L147" s="44">
        <v>33511</v>
      </c>
      <c r="M147" s="44">
        <v>17536</v>
      </c>
      <c r="Q147" s="91"/>
      <c r="R147" s="91"/>
      <c r="S147" s="91"/>
      <c r="T147" s="91"/>
      <c r="U147" s="91"/>
      <c r="V147" s="91"/>
      <c r="W147" s="91"/>
    </row>
    <row r="148" spans="1:23" ht="12.75" x14ac:dyDescent="0.2">
      <c r="A148" s="22" t="s">
        <v>668</v>
      </c>
      <c r="B148" s="22" t="s">
        <v>135</v>
      </c>
      <c r="C148" s="18">
        <v>22828</v>
      </c>
      <c r="D148" s="18">
        <v>13869</v>
      </c>
      <c r="F148" s="18">
        <v>22260</v>
      </c>
      <c r="G148" s="18">
        <v>14124</v>
      </c>
      <c r="I148" s="18">
        <v>23848</v>
      </c>
      <c r="J148" s="18">
        <v>15762</v>
      </c>
      <c r="L148" s="18">
        <v>23914</v>
      </c>
      <c r="M148" s="18">
        <v>16093</v>
      </c>
      <c r="Q148" s="91"/>
      <c r="R148" s="91"/>
      <c r="S148" s="91"/>
      <c r="T148" s="91"/>
      <c r="U148" s="91"/>
      <c r="V148" s="91"/>
      <c r="W148" s="91"/>
    </row>
    <row r="149" spans="1:23" ht="12.75" x14ac:dyDescent="0.2">
      <c r="A149" s="45" t="s">
        <v>669</v>
      </c>
      <c r="B149" s="45" t="s">
        <v>136</v>
      </c>
      <c r="C149" s="44">
        <v>75702</v>
      </c>
      <c r="D149" s="44">
        <v>22180</v>
      </c>
      <c r="F149" s="44">
        <v>60722</v>
      </c>
      <c r="G149" s="44">
        <v>18202</v>
      </c>
      <c r="I149" s="44">
        <v>73864</v>
      </c>
      <c r="J149" s="44">
        <v>22644</v>
      </c>
      <c r="L149" s="44">
        <v>79094</v>
      </c>
      <c r="M149" s="44">
        <v>25014</v>
      </c>
      <c r="Q149" s="91"/>
      <c r="R149" s="91"/>
      <c r="S149" s="91"/>
      <c r="T149" s="91"/>
      <c r="U149" s="91"/>
      <c r="V149" s="91"/>
      <c r="W149" s="91"/>
    </row>
    <row r="150" spans="1:23" ht="12.75" x14ac:dyDescent="0.2">
      <c r="A150" s="22" t="s">
        <v>670</v>
      </c>
      <c r="B150" s="22" t="s">
        <v>137</v>
      </c>
      <c r="C150" s="18">
        <v>14743</v>
      </c>
      <c r="D150" s="18">
        <v>11509</v>
      </c>
      <c r="F150" s="18">
        <v>14573</v>
      </c>
      <c r="G150" s="18">
        <v>11916</v>
      </c>
      <c r="I150" s="18">
        <v>14654</v>
      </c>
      <c r="J150" s="18">
        <v>12503</v>
      </c>
      <c r="L150" s="18">
        <v>15654</v>
      </c>
      <c r="M150" s="18">
        <v>14115</v>
      </c>
      <c r="Q150" s="91"/>
      <c r="R150" s="91"/>
      <c r="S150" s="91"/>
      <c r="T150" s="91"/>
      <c r="U150" s="91"/>
      <c r="V150" s="91"/>
      <c r="W150" s="91"/>
    </row>
    <row r="151" spans="1:23" ht="12.75" x14ac:dyDescent="0.2">
      <c r="A151" s="45" t="s">
        <v>671</v>
      </c>
      <c r="B151" s="45" t="s">
        <v>139</v>
      </c>
      <c r="C151" s="44">
        <v>35877</v>
      </c>
      <c r="D151" s="44">
        <v>19843</v>
      </c>
      <c r="F151" s="44">
        <v>34246</v>
      </c>
      <c r="G151" s="44">
        <v>19132</v>
      </c>
      <c r="I151" s="44">
        <v>40623</v>
      </c>
      <c r="J151" s="44">
        <v>23226</v>
      </c>
      <c r="L151" s="44">
        <v>37272</v>
      </c>
      <c r="M151" s="44">
        <v>21976</v>
      </c>
      <c r="Q151" s="91"/>
      <c r="R151" s="91"/>
      <c r="S151" s="91"/>
      <c r="T151" s="91"/>
      <c r="U151" s="91"/>
      <c r="V151" s="91"/>
      <c r="W151" s="91"/>
    </row>
    <row r="152" spans="1:23" ht="12.75" x14ac:dyDescent="0.2">
      <c r="A152" s="22" t="s">
        <v>672</v>
      </c>
      <c r="B152" s="22" t="s">
        <v>138</v>
      </c>
      <c r="C152" s="18">
        <v>23465</v>
      </c>
      <c r="D152" s="18">
        <v>11402</v>
      </c>
      <c r="F152" s="18">
        <v>22129</v>
      </c>
      <c r="G152" s="18">
        <v>11262</v>
      </c>
      <c r="I152" s="18">
        <v>23405</v>
      </c>
      <c r="J152" s="18">
        <v>12665</v>
      </c>
      <c r="L152" s="18">
        <v>23818</v>
      </c>
      <c r="M152" s="18">
        <v>13510</v>
      </c>
      <c r="Q152" s="91"/>
      <c r="R152" s="91"/>
      <c r="S152" s="91"/>
      <c r="T152" s="91"/>
      <c r="U152" s="91"/>
      <c r="V152" s="91"/>
      <c r="W152" s="91"/>
    </row>
    <row r="153" spans="1:23" ht="12.75" x14ac:dyDescent="0.2">
      <c r="A153" s="45" t="s">
        <v>673</v>
      </c>
      <c r="B153" s="45" t="s">
        <v>140</v>
      </c>
      <c r="C153" s="44">
        <v>44513</v>
      </c>
      <c r="D153" s="44">
        <v>15977</v>
      </c>
      <c r="F153" s="44">
        <v>39154</v>
      </c>
      <c r="G153" s="44">
        <v>14577</v>
      </c>
      <c r="I153" s="44">
        <v>42252</v>
      </c>
      <c r="J153" s="44">
        <v>16550</v>
      </c>
      <c r="L153" s="44">
        <v>44524</v>
      </c>
      <c r="M153" s="44">
        <v>18436</v>
      </c>
      <c r="Q153" s="91"/>
      <c r="R153" s="91"/>
      <c r="S153" s="91"/>
      <c r="T153" s="91"/>
      <c r="U153" s="91"/>
      <c r="V153" s="91"/>
      <c r="W153" s="91"/>
    </row>
    <row r="154" spans="1:23" ht="12.75" x14ac:dyDescent="0.2">
      <c r="A154" s="22" t="s">
        <v>674</v>
      </c>
      <c r="B154" s="22" t="s">
        <v>141</v>
      </c>
      <c r="C154" s="18">
        <v>33370</v>
      </c>
      <c r="D154" s="18">
        <v>18853</v>
      </c>
      <c r="F154" s="18">
        <v>38059</v>
      </c>
      <c r="G154" s="18">
        <v>22166</v>
      </c>
      <c r="I154" s="18">
        <v>35765</v>
      </c>
      <c r="J154" s="18">
        <v>21715</v>
      </c>
      <c r="L154" s="18">
        <v>36324</v>
      </c>
      <c r="M154" s="18">
        <v>22860</v>
      </c>
      <c r="Q154" s="91"/>
      <c r="R154" s="91"/>
      <c r="S154" s="91"/>
      <c r="T154" s="91"/>
      <c r="U154" s="91"/>
      <c r="V154" s="91"/>
      <c r="W154" s="91"/>
    </row>
    <row r="155" spans="1:23" ht="12.75" x14ac:dyDescent="0.2">
      <c r="A155" s="45" t="s">
        <v>675</v>
      </c>
      <c r="B155" s="45" t="s">
        <v>142</v>
      </c>
      <c r="C155" s="44">
        <v>75227</v>
      </c>
      <c r="D155" s="44">
        <v>20244</v>
      </c>
      <c r="F155" s="44">
        <v>63769</v>
      </c>
      <c r="G155" s="44">
        <v>17669</v>
      </c>
      <c r="I155" s="44">
        <v>71258</v>
      </c>
      <c r="J155" s="44">
        <v>20244</v>
      </c>
      <c r="L155" s="44">
        <v>71210</v>
      </c>
      <c r="M155" s="44">
        <v>20852</v>
      </c>
      <c r="Q155" s="91"/>
      <c r="R155" s="91"/>
      <c r="S155" s="91"/>
      <c r="T155" s="91"/>
      <c r="U155" s="91"/>
      <c r="V155" s="91"/>
      <c r="W155" s="91"/>
    </row>
    <row r="156" spans="1:23" ht="12.75" x14ac:dyDescent="0.2">
      <c r="A156" s="22" t="s">
        <v>676</v>
      </c>
      <c r="B156" s="22" t="s">
        <v>144</v>
      </c>
      <c r="C156" s="18">
        <v>169892</v>
      </c>
      <c r="D156" s="18">
        <v>17278</v>
      </c>
      <c r="F156" s="18">
        <v>170433</v>
      </c>
      <c r="G156" s="18">
        <v>17326</v>
      </c>
      <c r="I156" s="18">
        <v>167297</v>
      </c>
      <c r="J156" s="18">
        <v>17118</v>
      </c>
      <c r="L156" s="18">
        <v>163580</v>
      </c>
      <c r="M156" s="18">
        <v>16723</v>
      </c>
      <c r="Q156" s="91"/>
      <c r="R156" s="91"/>
      <c r="S156" s="91"/>
      <c r="T156" s="91"/>
      <c r="U156" s="91"/>
      <c r="V156" s="91"/>
      <c r="W156" s="91"/>
    </row>
    <row r="157" spans="1:23" ht="12.75" x14ac:dyDescent="0.2">
      <c r="A157" s="45" t="s">
        <v>677</v>
      </c>
      <c r="B157" s="45" t="s">
        <v>145</v>
      </c>
      <c r="C157" s="44">
        <v>21171</v>
      </c>
      <c r="D157" s="44">
        <v>17453</v>
      </c>
      <c r="F157" s="44">
        <v>14418</v>
      </c>
      <c r="G157" s="44">
        <v>12440</v>
      </c>
      <c r="I157" s="44">
        <v>20509</v>
      </c>
      <c r="J157" s="44">
        <v>18006</v>
      </c>
      <c r="L157" s="44">
        <v>18848</v>
      </c>
      <c r="M157" s="44">
        <v>16950</v>
      </c>
      <c r="Q157" s="91"/>
      <c r="R157" s="91"/>
      <c r="S157" s="91"/>
      <c r="T157" s="91"/>
      <c r="U157" s="91"/>
      <c r="V157" s="91"/>
      <c r="W157" s="91"/>
    </row>
    <row r="158" spans="1:23" ht="12.75" x14ac:dyDescent="0.2">
      <c r="A158" s="22" t="s">
        <v>678</v>
      </c>
      <c r="B158" s="22" t="s">
        <v>146</v>
      </c>
      <c r="C158" s="18">
        <v>11546</v>
      </c>
      <c r="D158" s="18">
        <v>16758</v>
      </c>
      <c r="F158" s="18">
        <v>11778</v>
      </c>
      <c r="G158" s="18">
        <v>17845</v>
      </c>
      <c r="I158" s="18">
        <v>11857</v>
      </c>
      <c r="J158" s="18">
        <v>18614</v>
      </c>
      <c r="L158" s="18">
        <v>11164</v>
      </c>
      <c r="M158" s="18">
        <v>18123</v>
      </c>
      <c r="Q158" s="91"/>
      <c r="R158" s="91"/>
      <c r="S158" s="91"/>
      <c r="T158" s="91"/>
      <c r="U158" s="91"/>
      <c r="V158" s="91"/>
      <c r="W158" s="91"/>
    </row>
    <row r="159" spans="1:23" ht="12.75" x14ac:dyDescent="0.2">
      <c r="A159" s="45" t="s">
        <v>679</v>
      </c>
      <c r="B159" s="45" t="s">
        <v>147</v>
      </c>
      <c r="C159" s="44">
        <v>22108</v>
      </c>
      <c r="D159" s="44">
        <v>14838</v>
      </c>
      <c r="F159" s="44">
        <v>19043</v>
      </c>
      <c r="G159" s="44">
        <v>13252</v>
      </c>
      <c r="I159" s="44">
        <v>21247</v>
      </c>
      <c r="J159" s="44">
        <v>15209</v>
      </c>
      <c r="L159" s="44">
        <v>20479</v>
      </c>
      <c r="M159" s="44">
        <v>15456</v>
      </c>
      <c r="Q159" s="91"/>
      <c r="R159" s="91"/>
      <c r="S159" s="91"/>
      <c r="T159" s="91"/>
      <c r="U159" s="91"/>
      <c r="V159" s="91"/>
      <c r="W159" s="91"/>
    </row>
    <row r="160" spans="1:23" ht="12.75" x14ac:dyDescent="0.2">
      <c r="A160" s="22" t="s">
        <v>680</v>
      </c>
      <c r="B160" s="22" t="s">
        <v>148</v>
      </c>
      <c r="C160" s="18">
        <v>26056</v>
      </c>
      <c r="D160" s="18">
        <v>15840</v>
      </c>
      <c r="F160" s="18">
        <v>25482</v>
      </c>
      <c r="G160" s="18">
        <v>16440</v>
      </c>
      <c r="I160" s="18">
        <v>28277</v>
      </c>
      <c r="J160" s="18">
        <v>19341</v>
      </c>
      <c r="L160" s="18">
        <v>27101</v>
      </c>
      <c r="M160" s="18">
        <v>19553</v>
      </c>
      <c r="Q160" s="91"/>
      <c r="R160" s="91"/>
      <c r="S160" s="91"/>
      <c r="T160" s="91"/>
      <c r="U160" s="91"/>
      <c r="V160" s="91"/>
      <c r="W160" s="91"/>
    </row>
    <row r="161" spans="1:23" ht="12.75" x14ac:dyDescent="0.2">
      <c r="A161" s="45" t="s">
        <v>681</v>
      </c>
      <c r="B161" s="45" t="s">
        <v>143</v>
      </c>
      <c r="C161" s="44">
        <v>83471</v>
      </c>
      <c r="D161" s="44">
        <v>47999</v>
      </c>
      <c r="F161" s="44">
        <v>77112</v>
      </c>
      <c r="G161" s="44">
        <v>46010</v>
      </c>
      <c r="I161" s="44">
        <v>80386</v>
      </c>
      <c r="J161" s="44">
        <v>50116</v>
      </c>
      <c r="L161" s="44">
        <v>98344</v>
      </c>
      <c r="M161" s="44">
        <v>62880</v>
      </c>
      <c r="Q161" s="91"/>
      <c r="R161" s="91"/>
      <c r="S161" s="91"/>
      <c r="T161" s="91"/>
      <c r="U161" s="91"/>
      <c r="V161" s="91"/>
      <c r="W161" s="91"/>
    </row>
    <row r="162" spans="1:23" ht="12.75" x14ac:dyDescent="0.2">
      <c r="A162" s="22" t="s">
        <v>682</v>
      </c>
      <c r="B162" s="22" t="s">
        <v>149</v>
      </c>
      <c r="C162" s="18">
        <v>293772</v>
      </c>
      <c r="D162" s="18">
        <v>21796</v>
      </c>
      <c r="F162" s="18">
        <v>261986</v>
      </c>
      <c r="G162" s="18">
        <v>19576</v>
      </c>
      <c r="I162" s="18">
        <v>250982</v>
      </c>
      <c r="J162" s="18">
        <v>18871</v>
      </c>
      <c r="L162" s="18">
        <v>262894</v>
      </c>
      <c r="M162" s="18">
        <v>19865</v>
      </c>
      <c r="Q162" s="91"/>
      <c r="R162" s="91"/>
      <c r="S162" s="91"/>
      <c r="T162" s="91"/>
      <c r="U162" s="91"/>
      <c r="V162" s="91"/>
      <c r="W162" s="91"/>
    </row>
    <row r="163" spans="1:23" ht="12.75" x14ac:dyDescent="0.2">
      <c r="A163" s="45" t="s">
        <v>683</v>
      </c>
      <c r="B163" s="45" t="s">
        <v>150</v>
      </c>
      <c r="C163" s="44">
        <v>51794</v>
      </c>
      <c r="D163" s="44">
        <v>11657</v>
      </c>
      <c r="F163" s="44">
        <v>49676</v>
      </c>
      <c r="G163" s="44">
        <v>11617</v>
      </c>
      <c r="I163" s="44">
        <v>58747</v>
      </c>
      <c r="J163" s="44">
        <v>14367</v>
      </c>
      <c r="L163" s="44">
        <v>56813</v>
      </c>
      <c r="M163" s="44">
        <v>14650</v>
      </c>
      <c r="Q163" s="91"/>
      <c r="R163" s="91"/>
      <c r="S163" s="91"/>
      <c r="T163" s="91"/>
      <c r="U163" s="91"/>
      <c r="V163" s="91"/>
      <c r="W163" s="91"/>
    </row>
    <row r="164" spans="1:23" ht="12.75" x14ac:dyDescent="0.2">
      <c r="A164" s="22" t="s">
        <v>684</v>
      </c>
      <c r="B164" s="22" t="s">
        <v>151</v>
      </c>
      <c r="C164" s="18">
        <v>29586</v>
      </c>
      <c r="D164" s="18">
        <v>11517</v>
      </c>
      <c r="F164" s="18">
        <v>26167</v>
      </c>
      <c r="G164" s="18">
        <v>10573</v>
      </c>
      <c r="I164" s="18">
        <v>28835</v>
      </c>
      <c r="J164" s="18">
        <v>11837</v>
      </c>
      <c r="L164" s="18">
        <v>30997</v>
      </c>
      <c r="M164" s="18">
        <v>13118</v>
      </c>
      <c r="Q164" s="91"/>
      <c r="R164" s="91"/>
      <c r="S164" s="91"/>
      <c r="T164" s="91"/>
      <c r="U164" s="91"/>
      <c r="V164" s="91"/>
      <c r="W164" s="91"/>
    </row>
    <row r="165" spans="1:23" ht="12.75" x14ac:dyDescent="0.2">
      <c r="A165" s="45" t="s">
        <v>685</v>
      </c>
      <c r="B165" s="45" t="s">
        <v>152</v>
      </c>
      <c r="C165" s="44">
        <v>43939</v>
      </c>
      <c r="D165" s="44">
        <v>13215</v>
      </c>
      <c r="F165" s="44">
        <v>43284</v>
      </c>
      <c r="G165" s="44">
        <v>13463</v>
      </c>
      <c r="I165" s="44">
        <v>44245</v>
      </c>
      <c r="J165" s="44">
        <v>14310</v>
      </c>
      <c r="L165" s="44">
        <v>45822</v>
      </c>
      <c r="M165" s="44">
        <v>15639</v>
      </c>
      <c r="Q165" s="91"/>
      <c r="R165" s="91"/>
      <c r="S165" s="91"/>
      <c r="T165" s="91"/>
      <c r="U165" s="91"/>
      <c r="V165" s="91"/>
      <c r="W165" s="91"/>
    </row>
    <row r="166" spans="1:23" ht="12.75" x14ac:dyDescent="0.2">
      <c r="A166" s="22" t="s">
        <v>686</v>
      </c>
      <c r="B166" s="22" t="s">
        <v>153</v>
      </c>
      <c r="C166" s="18">
        <v>27727</v>
      </c>
      <c r="D166" s="18">
        <v>20554</v>
      </c>
      <c r="F166" s="18">
        <v>21312</v>
      </c>
      <c r="G166" s="18">
        <v>16742</v>
      </c>
      <c r="I166" s="18">
        <v>22236</v>
      </c>
      <c r="J166" s="18">
        <v>18211</v>
      </c>
      <c r="L166" s="18">
        <v>22202</v>
      </c>
      <c r="M166" s="18">
        <v>19173</v>
      </c>
      <c r="Q166" s="91"/>
      <c r="R166" s="91"/>
      <c r="S166" s="91"/>
      <c r="T166" s="91"/>
      <c r="U166" s="91"/>
      <c r="V166" s="91"/>
      <c r="W166" s="91"/>
    </row>
    <row r="167" spans="1:23" ht="12.75" x14ac:dyDescent="0.2">
      <c r="A167" s="45" t="s">
        <v>687</v>
      </c>
      <c r="B167" s="45" t="s">
        <v>154</v>
      </c>
      <c r="C167" s="44">
        <v>12209</v>
      </c>
      <c r="D167" s="44">
        <v>15396</v>
      </c>
      <c r="F167" s="44">
        <v>11714</v>
      </c>
      <c r="G167" s="44">
        <v>15076</v>
      </c>
      <c r="I167" s="44">
        <v>11543</v>
      </c>
      <c r="J167" s="44">
        <v>15515</v>
      </c>
      <c r="L167" s="44">
        <v>11347</v>
      </c>
      <c r="M167" s="44">
        <v>16118</v>
      </c>
      <c r="Q167" s="91"/>
      <c r="R167" s="91"/>
      <c r="S167" s="91"/>
      <c r="T167" s="91"/>
      <c r="U167" s="91"/>
      <c r="V167" s="91"/>
      <c r="W167" s="91"/>
    </row>
    <row r="168" spans="1:23" ht="12.75" x14ac:dyDescent="0.2">
      <c r="A168" s="22" t="s">
        <v>688</v>
      </c>
      <c r="B168" s="22" t="s">
        <v>155</v>
      </c>
      <c r="C168" s="18">
        <v>39526</v>
      </c>
      <c r="D168" s="18">
        <v>17741</v>
      </c>
      <c r="F168" s="18">
        <v>35495</v>
      </c>
      <c r="G168" s="18">
        <v>16471</v>
      </c>
      <c r="I168" s="18">
        <v>43556</v>
      </c>
      <c r="J168" s="18">
        <v>20751</v>
      </c>
      <c r="L168" s="18">
        <v>35482</v>
      </c>
      <c r="M168" s="18">
        <v>17453</v>
      </c>
      <c r="Q168" s="91"/>
      <c r="R168" s="91"/>
      <c r="S168" s="91"/>
      <c r="T168" s="91"/>
      <c r="U168" s="91"/>
      <c r="V168" s="91"/>
      <c r="W168" s="91"/>
    </row>
    <row r="169" spans="1:23" ht="12.75" x14ac:dyDescent="0.2">
      <c r="A169" s="45" t="s">
        <v>689</v>
      </c>
      <c r="B169" s="45" t="s">
        <v>156</v>
      </c>
      <c r="C169" s="44">
        <v>32600</v>
      </c>
      <c r="D169" s="44">
        <v>16944</v>
      </c>
      <c r="F169" s="44">
        <v>26663</v>
      </c>
      <c r="G169" s="44">
        <v>14137</v>
      </c>
      <c r="I169" s="44">
        <v>25161</v>
      </c>
      <c r="J169" s="44">
        <v>13652</v>
      </c>
      <c r="L169" s="44">
        <v>26288</v>
      </c>
      <c r="M169" s="44">
        <v>14802</v>
      </c>
      <c r="Q169" s="91"/>
      <c r="R169" s="91"/>
      <c r="S169" s="91"/>
      <c r="T169" s="91"/>
      <c r="U169" s="91"/>
      <c r="V169" s="91"/>
      <c r="W169" s="91"/>
    </row>
    <row r="170" spans="1:23" ht="12.75" x14ac:dyDescent="0.2">
      <c r="A170" s="22" t="s">
        <v>690</v>
      </c>
      <c r="B170" s="22" t="s">
        <v>157</v>
      </c>
      <c r="C170" s="18">
        <v>273355</v>
      </c>
      <c r="D170" s="18">
        <v>18235</v>
      </c>
      <c r="F170" s="18">
        <v>248900</v>
      </c>
      <c r="G170" s="18">
        <v>16824</v>
      </c>
      <c r="I170" s="18">
        <v>265840</v>
      </c>
      <c r="J170" s="18">
        <v>18335</v>
      </c>
      <c r="L170" s="18">
        <v>266889</v>
      </c>
      <c r="M170" s="18">
        <v>18780</v>
      </c>
      <c r="Q170" s="91"/>
      <c r="R170" s="91"/>
      <c r="S170" s="91"/>
      <c r="T170" s="91"/>
      <c r="U170" s="91"/>
      <c r="V170" s="91"/>
      <c r="W170" s="91"/>
    </row>
    <row r="171" spans="1:23" ht="12.75" x14ac:dyDescent="0.2">
      <c r="A171" s="45" t="s">
        <v>691</v>
      </c>
      <c r="B171" s="45" t="s">
        <v>158</v>
      </c>
      <c r="C171" s="44">
        <v>324398</v>
      </c>
      <c r="D171" s="44">
        <v>20547</v>
      </c>
      <c r="F171" s="44">
        <v>322865</v>
      </c>
      <c r="G171" s="44">
        <v>20561</v>
      </c>
      <c r="I171" s="44">
        <v>285463</v>
      </c>
      <c r="J171" s="44">
        <v>18497</v>
      </c>
      <c r="L171" s="44">
        <v>297942</v>
      </c>
      <c r="M171" s="44">
        <v>19594</v>
      </c>
      <c r="Q171" s="91"/>
      <c r="R171" s="91"/>
      <c r="S171" s="91"/>
      <c r="T171" s="91"/>
      <c r="U171" s="91"/>
      <c r="V171" s="91"/>
      <c r="W171" s="91"/>
    </row>
    <row r="172" spans="1:23" ht="12.75" x14ac:dyDescent="0.2">
      <c r="A172" s="22" t="s">
        <v>692</v>
      </c>
      <c r="B172" s="22" t="s">
        <v>98</v>
      </c>
      <c r="C172" s="18">
        <v>40885</v>
      </c>
      <c r="D172" s="18">
        <v>14035</v>
      </c>
      <c r="F172" s="18">
        <v>34792</v>
      </c>
      <c r="G172" s="18">
        <v>12311</v>
      </c>
      <c r="I172" s="18">
        <v>39033</v>
      </c>
      <c r="J172" s="18">
        <v>14148</v>
      </c>
      <c r="L172" s="18">
        <v>41875</v>
      </c>
      <c r="M172" s="18">
        <v>15784</v>
      </c>
      <c r="Q172" s="91"/>
      <c r="R172" s="91"/>
      <c r="S172" s="91"/>
      <c r="T172" s="91"/>
      <c r="U172" s="91"/>
      <c r="V172" s="91"/>
      <c r="W172" s="91"/>
    </row>
    <row r="173" spans="1:23" ht="12.75" x14ac:dyDescent="0.2">
      <c r="A173" s="45" t="s">
        <v>693</v>
      </c>
      <c r="B173" s="45" t="s">
        <v>103</v>
      </c>
      <c r="C173" s="44">
        <v>243358</v>
      </c>
      <c r="D173" s="44">
        <v>25276</v>
      </c>
      <c r="F173" s="44">
        <v>219703</v>
      </c>
      <c r="G173" s="44">
        <v>22410</v>
      </c>
      <c r="I173" s="44">
        <v>209789</v>
      </c>
      <c r="J173" s="44">
        <v>21296</v>
      </c>
      <c r="L173" s="44">
        <v>224113</v>
      </c>
      <c r="M173" s="44">
        <v>22979</v>
      </c>
      <c r="Q173" s="91"/>
      <c r="R173" s="91"/>
      <c r="S173" s="91"/>
      <c r="T173" s="91"/>
      <c r="U173" s="91"/>
      <c r="V173" s="91"/>
      <c r="W173" s="91"/>
    </row>
    <row r="174" spans="1:23" ht="15.75" x14ac:dyDescent="0.25">
      <c r="A174" s="17" t="s">
        <v>694</v>
      </c>
      <c r="B174" s="17" t="s">
        <v>317</v>
      </c>
      <c r="C174" s="18"/>
      <c r="D174" s="18"/>
      <c r="F174" s="18"/>
      <c r="G174" s="18"/>
      <c r="I174" s="18"/>
      <c r="J174" s="18"/>
      <c r="L174" s="18"/>
      <c r="M174" s="18"/>
      <c r="N174" s="70"/>
      <c r="O174" s="70"/>
      <c r="P174" s="70"/>
      <c r="Q174" s="91"/>
      <c r="R174" s="91"/>
      <c r="S174" s="91"/>
      <c r="T174" s="91"/>
      <c r="U174" s="91"/>
      <c r="V174" s="91"/>
      <c r="W174" s="91"/>
    </row>
    <row r="175" spans="1:23" ht="12.75" x14ac:dyDescent="0.2">
      <c r="A175" s="45" t="s">
        <v>695</v>
      </c>
      <c r="B175" s="45" t="s">
        <v>161</v>
      </c>
      <c r="C175" s="44">
        <v>86096</v>
      </c>
      <c r="D175" s="44">
        <v>15089</v>
      </c>
      <c r="F175" s="44">
        <v>81125</v>
      </c>
      <c r="G175" s="44">
        <v>13851</v>
      </c>
      <c r="I175" s="44">
        <v>81951</v>
      </c>
      <c r="J175" s="44">
        <v>13686</v>
      </c>
      <c r="L175" s="44">
        <v>84327</v>
      </c>
      <c r="M175" s="44">
        <v>14135</v>
      </c>
      <c r="Q175" s="91"/>
      <c r="R175" s="91"/>
      <c r="S175" s="91"/>
      <c r="T175" s="91"/>
      <c r="U175" s="91"/>
      <c r="V175" s="91"/>
      <c r="W175" s="91"/>
    </row>
    <row r="176" spans="1:23" ht="12.75" x14ac:dyDescent="0.2">
      <c r="A176" s="22" t="s">
        <v>696</v>
      </c>
      <c r="B176" s="22" t="s">
        <v>162</v>
      </c>
      <c r="C176" s="18">
        <v>27363</v>
      </c>
      <c r="D176" s="18">
        <v>11986</v>
      </c>
      <c r="F176" s="18">
        <v>23739</v>
      </c>
      <c r="G176" s="18">
        <v>10569</v>
      </c>
      <c r="I176" s="18">
        <v>25588</v>
      </c>
      <c r="J176" s="18">
        <v>11372</v>
      </c>
      <c r="L176" s="18">
        <v>25908</v>
      </c>
      <c r="M176" s="18">
        <v>11561</v>
      </c>
      <c r="Q176" s="91"/>
      <c r="R176" s="91"/>
      <c r="S176" s="91"/>
      <c r="T176" s="91"/>
      <c r="U176" s="91"/>
      <c r="V176" s="91"/>
      <c r="W176" s="91"/>
    </row>
    <row r="177" spans="1:23" ht="12.75" x14ac:dyDescent="0.2">
      <c r="A177" s="45" t="s">
        <v>697</v>
      </c>
      <c r="B177" s="45" t="s">
        <v>163</v>
      </c>
      <c r="C177" s="44">
        <v>15427</v>
      </c>
      <c r="D177" s="44">
        <v>14025</v>
      </c>
      <c r="F177" s="44">
        <v>12255</v>
      </c>
      <c r="G177" s="44">
        <v>11285</v>
      </c>
      <c r="I177" s="44">
        <v>14501</v>
      </c>
      <c r="J177" s="44">
        <v>13390</v>
      </c>
      <c r="L177" s="44">
        <v>12519</v>
      </c>
      <c r="M177" s="44">
        <v>11744</v>
      </c>
      <c r="Q177" s="91"/>
      <c r="R177" s="91"/>
      <c r="S177" s="91"/>
      <c r="T177" s="91"/>
      <c r="U177" s="91"/>
      <c r="V177" s="91"/>
      <c r="W177" s="91"/>
    </row>
    <row r="178" spans="1:23" ht="12.75" x14ac:dyDescent="0.2">
      <c r="A178" s="22" t="s">
        <v>698</v>
      </c>
      <c r="B178" s="22" t="s">
        <v>164</v>
      </c>
      <c r="C178" s="18">
        <v>24606</v>
      </c>
      <c r="D178" s="18">
        <v>11064</v>
      </c>
      <c r="F178" s="18">
        <v>24726</v>
      </c>
      <c r="G178" s="18">
        <v>11707</v>
      </c>
      <c r="I178" s="18">
        <v>25036</v>
      </c>
      <c r="J178" s="18">
        <v>12952</v>
      </c>
      <c r="L178" s="18">
        <v>24983</v>
      </c>
      <c r="M178" s="18">
        <v>14035</v>
      </c>
      <c r="Q178" s="91"/>
      <c r="R178" s="91"/>
      <c r="S178" s="91"/>
      <c r="T178" s="91"/>
      <c r="U178" s="91"/>
      <c r="V178" s="91"/>
      <c r="W178" s="91"/>
    </row>
    <row r="179" spans="1:23" ht="12.75" x14ac:dyDescent="0.2">
      <c r="A179" s="45" t="s">
        <v>699</v>
      </c>
      <c r="B179" s="45" t="s">
        <v>165</v>
      </c>
      <c r="C179" s="44">
        <v>16224</v>
      </c>
      <c r="D179" s="44">
        <v>14269</v>
      </c>
      <c r="F179" s="44">
        <v>14027</v>
      </c>
      <c r="G179" s="44">
        <v>12626</v>
      </c>
      <c r="I179" s="44">
        <v>14568</v>
      </c>
      <c r="J179" s="44">
        <v>13577</v>
      </c>
      <c r="L179" s="44">
        <v>15078</v>
      </c>
      <c r="M179" s="44">
        <v>14429</v>
      </c>
      <c r="Q179" s="91"/>
      <c r="R179" s="91"/>
      <c r="S179" s="91"/>
      <c r="T179" s="91"/>
      <c r="U179" s="91"/>
      <c r="V179" s="91"/>
      <c r="W179" s="91"/>
    </row>
    <row r="180" spans="1:23" ht="12.75" x14ac:dyDescent="0.2">
      <c r="A180" s="22" t="s">
        <v>700</v>
      </c>
      <c r="B180" s="22" t="s">
        <v>166</v>
      </c>
      <c r="C180" s="18">
        <v>24172</v>
      </c>
      <c r="D180" s="18">
        <v>11538</v>
      </c>
      <c r="F180" s="18">
        <v>20521</v>
      </c>
      <c r="G180" s="18">
        <v>10322</v>
      </c>
      <c r="I180" s="18">
        <v>21275</v>
      </c>
      <c r="J180" s="18">
        <v>11519</v>
      </c>
      <c r="L180" s="18">
        <v>21597</v>
      </c>
      <c r="M180" s="18">
        <v>12615</v>
      </c>
      <c r="Q180" s="91"/>
      <c r="R180" s="91"/>
      <c r="S180" s="91"/>
      <c r="T180" s="91"/>
      <c r="U180" s="91"/>
      <c r="V180" s="91"/>
      <c r="W180" s="91"/>
    </row>
    <row r="181" spans="1:23" ht="12.75" x14ac:dyDescent="0.2">
      <c r="A181" s="45" t="s">
        <v>701</v>
      </c>
      <c r="B181" s="45" t="s">
        <v>167</v>
      </c>
      <c r="C181" s="44">
        <v>19142</v>
      </c>
      <c r="D181" s="44">
        <v>10576</v>
      </c>
      <c r="F181" s="44">
        <v>18782</v>
      </c>
      <c r="G181" s="44">
        <v>10684</v>
      </c>
      <c r="I181" s="44">
        <v>18468</v>
      </c>
      <c r="J181" s="44">
        <v>10947</v>
      </c>
      <c r="L181" s="44">
        <v>19572</v>
      </c>
      <c r="M181" s="44">
        <v>11898</v>
      </c>
      <c r="Q181" s="91"/>
      <c r="R181" s="91"/>
      <c r="S181" s="91"/>
      <c r="T181" s="91"/>
      <c r="U181" s="91"/>
      <c r="V181" s="91"/>
      <c r="W181" s="91"/>
    </row>
    <row r="182" spans="1:23" ht="12.75" x14ac:dyDescent="0.2">
      <c r="A182" s="22" t="s">
        <v>702</v>
      </c>
      <c r="B182" s="22" t="s">
        <v>168</v>
      </c>
      <c r="C182" s="18">
        <v>109784</v>
      </c>
      <c r="D182" s="18">
        <v>11914</v>
      </c>
      <c r="F182" s="18">
        <v>99430</v>
      </c>
      <c r="G182" s="18">
        <v>10247</v>
      </c>
      <c r="I182" s="18">
        <v>105564</v>
      </c>
      <c r="J182" s="18">
        <v>10582</v>
      </c>
      <c r="L182" s="18">
        <v>116435</v>
      </c>
      <c r="M182" s="18">
        <v>11340</v>
      </c>
      <c r="Q182" s="91"/>
      <c r="R182" s="91"/>
      <c r="S182" s="91"/>
      <c r="T182" s="91"/>
      <c r="U182" s="91"/>
      <c r="V182" s="91"/>
      <c r="W182" s="91"/>
    </row>
    <row r="183" spans="1:23" ht="12.75" x14ac:dyDescent="0.2">
      <c r="A183" s="45" t="s">
        <v>703</v>
      </c>
      <c r="B183" s="45" t="s">
        <v>169</v>
      </c>
      <c r="C183" s="44">
        <v>239564</v>
      </c>
      <c r="D183" s="44">
        <v>17161</v>
      </c>
      <c r="F183" s="44">
        <v>211433</v>
      </c>
      <c r="G183" s="44">
        <v>15247</v>
      </c>
      <c r="I183" s="44">
        <v>207962</v>
      </c>
      <c r="J183" s="44">
        <v>15376</v>
      </c>
      <c r="L183" s="44">
        <v>218873</v>
      </c>
      <c r="M183" s="44">
        <v>16420</v>
      </c>
      <c r="Q183" s="91"/>
      <c r="R183" s="91"/>
      <c r="S183" s="91"/>
      <c r="T183" s="91"/>
      <c r="U183" s="91"/>
      <c r="V183" s="91"/>
      <c r="W183" s="91"/>
    </row>
    <row r="184" spans="1:23" ht="12.75" x14ac:dyDescent="0.2">
      <c r="A184" s="22" t="s">
        <v>704</v>
      </c>
      <c r="B184" s="22" t="s">
        <v>170</v>
      </c>
      <c r="C184" s="18">
        <v>6402</v>
      </c>
      <c r="D184" s="18">
        <v>11351</v>
      </c>
      <c r="F184" s="18">
        <v>6119</v>
      </c>
      <c r="G184" s="18">
        <v>11045</v>
      </c>
      <c r="I184" s="18">
        <v>5829</v>
      </c>
      <c r="J184" s="18">
        <v>10977</v>
      </c>
      <c r="L184" s="18">
        <v>5485</v>
      </c>
      <c r="M184" s="18">
        <v>10992</v>
      </c>
      <c r="Q184" s="91"/>
      <c r="R184" s="91"/>
      <c r="S184" s="91"/>
      <c r="T184" s="91"/>
      <c r="U184" s="91"/>
      <c r="V184" s="91"/>
      <c r="W184" s="91"/>
    </row>
    <row r="185" spans="1:23" ht="12.75" x14ac:dyDescent="0.2">
      <c r="A185" s="45" t="s">
        <v>705</v>
      </c>
      <c r="B185" s="45" t="s">
        <v>171</v>
      </c>
      <c r="C185" s="44">
        <v>11088</v>
      </c>
      <c r="D185" s="44">
        <v>8828</v>
      </c>
      <c r="F185" s="44">
        <v>10291</v>
      </c>
      <c r="G185" s="44">
        <v>8648</v>
      </c>
      <c r="I185" s="44">
        <v>9770</v>
      </c>
      <c r="J185" s="44">
        <v>8525</v>
      </c>
      <c r="L185" s="44">
        <v>9351</v>
      </c>
      <c r="M185" s="44">
        <v>8642</v>
      </c>
      <c r="Q185" s="91"/>
      <c r="R185" s="91"/>
      <c r="S185" s="91"/>
      <c r="T185" s="91"/>
      <c r="U185" s="91"/>
      <c r="V185" s="91"/>
      <c r="W185" s="91"/>
    </row>
    <row r="186" spans="1:23" ht="12.75" x14ac:dyDescent="0.2">
      <c r="A186" s="22" t="s">
        <v>706</v>
      </c>
      <c r="B186" s="22" t="s">
        <v>172</v>
      </c>
      <c r="C186" s="18">
        <v>12273</v>
      </c>
      <c r="D186" s="18">
        <v>11756</v>
      </c>
      <c r="F186" s="18">
        <v>12820</v>
      </c>
      <c r="G186" s="18">
        <v>12910</v>
      </c>
      <c r="I186" s="18">
        <v>13515</v>
      </c>
      <c r="J186" s="18">
        <v>14470</v>
      </c>
      <c r="L186" s="18">
        <v>13533</v>
      </c>
      <c r="M186" s="18">
        <v>15223</v>
      </c>
      <c r="Q186" s="91"/>
      <c r="R186" s="91"/>
      <c r="S186" s="91"/>
      <c r="T186" s="91"/>
      <c r="U186" s="91"/>
      <c r="V186" s="91"/>
      <c r="W186" s="91"/>
    </row>
    <row r="187" spans="1:23" ht="12.75" x14ac:dyDescent="0.2">
      <c r="A187" s="45" t="s">
        <v>707</v>
      </c>
      <c r="B187" s="45" t="s">
        <v>173</v>
      </c>
      <c r="C187" s="44">
        <v>28369</v>
      </c>
      <c r="D187" s="44">
        <v>9699</v>
      </c>
      <c r="F187" s="44">
        <v>24403</v>
      </c>
      <c r="G187" s="44">
        <v>8672</v>
      </c>
      <c r="I187" s="44">
        <v>29912</v>
      </c>
      <c r="J187" s="44">
        <v>11258</v>
      </c>
      <c r="L187" s="44">
        <v>28720</v>
      </c>
      <c r="M187" s="44">
        <v>11397</v>
      </c>
      <c r="Q187" s="91"/>
      <c r="R187" s="91"/>
      <c r="S187" s="91"/>
      <c r="T187" s="91"/>
      <c r="U187" s="91"/>
      <c r="V187" s="91"/>
      <c r="W187" s="91"/>
    </row>
    <row r="188" spans="1:23" ht="12.75" x14ac:dyDescent="0.2">
      <c r="A188" s="22" t="s">
        <v>708</v>
      </c>
      <c r="B188" s="22" t="s">
        <v>174</v>
      </c>
      <c r="C188" s="18">
        <v>9966</v>
      </c>
      <c r="D188" s="18">
        <v>7103</v>
      </c>
      <c r="F188" s="18">
        <v>10223</v>
      </c>
      <c r="G188" s="18">
        <v>7506</v>
      </c>
      <c r="I188" s="18">
        <v>10013</v>
      </c>
      <c r="J188" s="18">
        <v>7472</v>
      </c>
      <c r="L188" s="18">
        <v>10020</v>
      </c>
      <c r="M188" s="18">
        <v>7959</v>
      </c>
      <c r="Q188" s="91"/>
      <c r="R188" s="91"/>
      <c r="S188" s="91"/>
      <c r="T188" s="91"/>
      <c r="U188" s="91"/>
      <c r="V188" s="91"/>
      <c r="W188" s="91"/>
    </row>
    <row r="189" spans="1:23" ht="12.75" x14ac:dyDescent="0.2">
      <c r="A189" s="45" t="s">
        <v>709</v>
      </c>
      <c r="B189" s="45" t="s">
        <v>175</v>
      </c>
      <c r="C189" s="44">
        <v>21444</v>
      </c>
      <c r="D189" s="44">
        <v>19232</v>
      </c>
      <c r="F189" s="44">
        <v>16020</v>
      </c>
      <c r="G189" s="44">
        <v>15028</v>
      </c>
      <c r="I189" s="44">
        <v>21929</v>
      </c>
      <c r="J189" s="44">
        <v>21907</v>
      </c>
      <c r="L189" s="44">
        <v>20291</v>
      </c>
      <c r="M189" s="44">
        <v>21049</v>
      </c>
      <c r="Q189" s="91"/>
      <c r="R189" s="91"/>
      <c r="S189" s="91"/>
      <c r="T189" s="91"/>
      <c r="U189" s="91"/>
      <c r="V189" s="91"/>
      <c r="W189" s="91"/>
    </row>
    <row r="190" spans="1:23" ht="12.75" x14ac:dyDescent="0.2">
      <c r="A190" s="22" t="s">
        <v>710</v>
      </c>
      <c r="B190" s="22" t="s">
        <v>176</v>
      </c>
      <c r="C190" s="18">
        <v>8754</v>
      </c>
      <c r="D190" s="18">
        <v>7645</v>
      </c>
      <c r="F190" s="18">
        <v>8499</v>
      </c>
      <c r="G190" s="18">
        <v>7698</v>
      </c>
      <c r="I190" s="18">
        <v>9528</v>
      </c>
      <c r="J190" s="18">
        <v>9074</v>
      </c>
      <c r="L190" s="18">
        <v>9274</v>
      </c>
      <c r="M190" s="18">
        <v>9793</v>
      </c>
      <c r="Q190" s="91"/>
      <c r="R190" s="91"/>
      <c r="S190" s="91"/>
      <c r="T190" s="91"/>
      <c r="U190" s="91"/>
      <c r="V190" s="91"/>
      <c r="W190" s="91"/>
    </row>
    <row r="191" spans="1:23" ht="12.75" x14ac:dyDescent="0.2">
      <c r="A191" s="45" t="s">
        <v>711</v>
      </c>
      <c r="B191" s="45" t="s">
        <v>178</v>
      </c>
      <c r="C191" s="44">
        <v>180281</v>
      </c>
      <c r="D191" s="44">
        <v>97713</v>
      </c>
      <c r="F191" s="44">
        <v>179416</v>
      </c>
      <c r="G191" s="44">
        <v>102290</v>
      </c>
      <c r="I191" s="44">
        <v>151743</v>
      </c>
      <c r="J191" s="44">
        <v>89736</v>
      </c>
      <c r="L191" s="44">
        <v>183186</v>
      </c>
      <c r="M191" s="44">
        <v>112040</v>
      </c>
      <c r="Q191" s="91"/>
      <c r="R191" s="91"/>
      <c r="S191" s="91"/>
      <c r="T191" s="91"/>
      <c r="U191" s="91"/>
      <c r="V191" s="91"/>
      <c r="W191" s="91"/>
    </row>
    <row r="192" spans="1:23" ht="12.75" x14ac:dyDescent="0.2">
      <c r="A192" s="22" t="s">
        <v>712</v>
      </c>
      <c r="B192" s="22" t="s">
        <v>177</v>
      </c>
      <c r="C192" s="18">
        <v>14524</v>
      </c>
      <c r="D192" s="18">
        <v>9833</v>
      </c>
      <c r="F192" s="18">
        <v>13607</v>
      </c>
      <c r="G192" s="18">
        <v>9430</v>
      </c>
      <c r="I192" s="18">
        <v>12684</v>
      </c>
      <c r="J192" s="18">
        <v>9152</v>
      </c>
      <c r="L192" s="18">
        <v>12666</v>
      </c>
      <c r="M192" s="18">
        <v>9327</v>
      </c>
      <c r="Q192" s="91"/>
      <c r="R192" s="91"/>
      <c r="S192" s="91"/>
      <c r="T192" s="91"/>
      <c r="U192" s="91"/>
      <c r="V192" s="91"/>
      <c r="W192" s="91"/>
    </row>
    <row r="193" spans="1:23" ht="12.75" x14ac:dyDescent="0.2">
      <c r="A193" s="45" t="s">
        <v>713</v>
      </c>
      <c r="B193" s="45" t="s">
        <v>179</v>
      </c>
      <c r="C193" s="44">
        <v>246843</v>
      </c>
      <c r="D193" s="44">
        <v>17815</v>
      </c>
      <c r="F193" s="44">
        <v>213351</v>
      </c>
      <c r="G193" s="44">
        <v>15128</v>
      </c>
      <c r="I193" s="44">
        <v>232091</v>
      </c>
      <c r="J193" s="44">
        <v>16768</v>
      </c>
      <c r="L193" s="44">
        <v>236480</v>
      </c>
      <c r="M193" s="44">
        <v>17303</v>
      </c>
      <c r="Q193" s="91"/>
      <c r="R193" s="91"/>
      <c r="S193" s="91"/>
      <c r="T193" s="91"/>
      <c r="U193" s="91"/>
      <c r="V193" s="91"/>
      <c r="W193" s="91"/>
    </row>
    <row r="194" spans="1:23" ht="12.75" x14ac:dyDescent="0.2">
      <c r="A194" s="22" t="s">
        <v>714</v>
      </c>
      <c r="B194" s="22" t="s">
        <v>180</v>
      </c>
      <c r="C194" s="18">
        <v>25266</v>
      </c>
      <c r="D194" s="18">
        <v>7486</v>
      </c>
      <c r="F194" s="18">
        <v>23485</v>
      </c>
      <c r="G194" s="18">
        <v>7233</v>
      </c>
      <c r="I194" s="18">
        <v>23680</v>
      </c>
      <c r="J194" s="18">
        <v>7713</v>
      </c>
      <c r="L194" s="18">
        <v>24403</v>
      </c>
      <c r="M194" s="18">
        <v>8462</v>
      </c>
      <c r="Q194" s="91"/>
      <c r="R194" s="91"/>
      <c r="S194" s="91"/>
      <c r="T194" s="91"/>
      <c r="U194" s="91"/>
      <c r="V194" s="91"/>
      <c r="W194" s="91"/>
    </row>
    <row r="195" spans="1:23" ht="12.75" x14ac:dyDescent="0.2">
      <c r="A195" s="45" t="s">
        <v>715</v>
      </c>
      <c r="B195" s="45" t="s">
        <v>182</v>
      </c>
      <c r="C195" s="44">
        <v>12718</v>
      </c>
      <c r="D195" s="44">
        <v>10889</v>
      </c>
      <c r="F195" s="44">
        <v>13116</v>
      </c>
      <c r="G195" s="44">
        <v>11505</v>
      </c>
      <c r="I195" s="44">
        <v>14108</v>
      </c>
      <c r="J195" s="44">
        <v>13124</v>
      </c>
      <c r="L195" s="44">
        <v>19663</v>
      </c>
      <c r="M195" s="44">
        <v>18980</v>
      </c>
      <c r="Q195" s="91"/>
      <c r="R195" s="91"/>
      <c r="S195" s="91"/>
      <c r="T195" s="91"/>
      <c r="U195" s="91"/>
      <c r="V195" s="91"/>
      <c r="W195" s="91"/>
    </row>
    <row r="196" spans="1:23" ht="12.75" x14ac:dyDescent="0.2">
      <c r="A196" s="22" t="s">
        <v>716</v>
      </c>
      <c r="B196" s="22" t="s">
        <v>181</v>
      </c>
      <c r="C196" s="18">
        <v>42363</v>
      </c>
      <c r="D196" s="18">
        <v>23840</v>
      </c>
      <c r="F196" s="18">
        <v>28013</v>
      </c>
      <c r="G196" s="18">
        <v>16916</v>
      </c>
      <c r="I196" s="18">
        <v>41847</v>
      </c>
      <c r="J196" s="18">
        <v>27262</v>
      </c>
      <c r="L196" s="18">
        <v>40035</v>
      </c>
      <c r="M196" s="18">
        <v>28154</v>
      </c>
      <c r="Q196" s="91"/>
      <c r="R196" s="91"/>
      <c r="S196" s="91"/>
      <c r="T196" s="91"/>
      <c r="U196" s="91"/>
      <c r="V196" s="91"/>
      <c r="W196" s="91"/>
    </row>
    <row r="197" spans="1:23" ht="12.75" x14ac:dyDescent="0.2">
      <c r="A197" s="45" t="s">
        <v>717</v>
      </c>
      <c r="B197" s="45" t="s">
        <v>183</v>
      </c>
      <c r="C197" s="44">
        <v>26439</v>
      </c>
      <c r="D197" s="44">
        <v>17498</v>
      </c>
      <c r="F197" s="44">
        <v>22284</v>
      </c>
      <c r="G197" s="44">
        <v>15671</v>
      </c>
      <c r="I197" s="44">
        <v>24029</v>
      </c>
      <c r="J197" s="44">
        <v>17892</v>
      </c>
      <c r="L197" s="44">
        <v>26795</v>
      </c>
      <c r="M197" s="44">
        <v>21132</v>
      </c>
      <c r="Q197" s="91"/>
      <c r="R197" s="91"/>
      <c r="S197" s="91"/>
      <c r="T197" s="91"/>
      <c r="U197" s="91"/>
      <c r="V197" s="91"/>
      <c r="W197" s="91"/>
    </row>
    <row r="198" spans="1:23" ht="12.75" x14ac:dyDescent="0.2">
      <c r="A198" s="22" t="s">
        <v>718</v>
      </c>
      <c r="B198" s="22" t="s">
        <v>184</v>
      </c>
      <c r="C198" s="18">
        <v>85903</v>
      </c>
      <c r="D198" s="18">
        <v>14545</v>
      </c>
      <c r="F198" s="18">
        <v>76103</v>
      </c>
      <c r="G198" s="18">
        <v>13085</v>
      </c>
      <c r="I198" s="18">
        <v>78962</v>
      </c>
      <c r="J198" s="18">
        <v>13771</v>
      </c>
      <c r="L198" s="18">
        <v>77637</v>
      </c>
      <c r="M198" s="18">
        <v>13971</v>
      </c>
      <c r="Q198" s="91"/>
      <c r="R198" s="91"/>
      <c r="S198" s="91"/>
      <c r="T198" s="91"/>
      <c r="U198" s="91"/>
      <c r="V198" s="91"/>
      <c r="W198" s="91"/>
    </row>
    <row r="199" spans="1:23" ht="12.75" x14ac:dyDescent="0.2">
      <c r="A199" s="45" t="s">
        <v>719</v>
      </c>
      <c r="B199" s="45" t="s">
        <v>185</v>
      </c>
      <c r="C199" s="44">
        <v>13962</v>
      </c>
      <c r="D199" s="44">
        <v>10593</v>
      </c>
      <c r="F199" s="44">
        <v>13573</v>
      </c>
      <c r="G199" s="44">
        <v>10764</v>
      </c>
      <c r="I199" s="44">
        <v>13252</v>
      </c>
      <c r="J199" s="44">
        <v>11250</v>
      </c>
      <c r="L199" s="44">
        <v>13643</v>
      </c>
      <c r="M199" s="44">
        <v>11812</v>
      </c>
      <c r="Q199" s="91"/>
      <c r="R199" s="91"/>
      <c r="S199" s="91"/>
      <c r="T199" s="91"/>
      <c r="U199" s="91"/>
      <c r="V199" s="91"/>
      <c r="W199" s="91"/>
    </row>
    <row r="200" spans="1:23" ht="12.75" x14ac:dyDescent="0.2">
      <c r="A200" s="22" t="s">
        <v>720</v>
      </c>
      <c r="B200" s="22" t="s">
        <v>187</v>
      </c>
      <c r="C200" s="18">
        <v>51869</v>
      </c>
      <c r="D200" s="18">
        <v>16419</v>
      </c>
      <c r="F200" s="18">
        <v>48892</v>
      </c>
      <c r="G200" s="18">
        <v>15586</v>
      </c>
      <c r="I200" s="18">
        <v>48028</v>
      </c>
      <c r="J200" s="18">
        <v>15394</v>
      </c>
      <c r="L200" s="18">
        <v>51732</v>
      </c>
      <c r="M200" s="18">
        <v>16840</v>
      </c>
      <c r="Q200" s="91"/>
      <c r="R200" s="91"/>
      <c r="S200" s="91"/>
      <c r="T200" s="91"/>
      <c r="U200" s="91"/>
      <c r="V200" s="91"/>
      <c r="W200" s="91"/>
    </row>
    <row r="201" spans="1:23" ht="12.75" x14ac:dyDescent="0.2">
      <c r="A201" s="45" t="s">
        <v>721</v>
      </c>
      <c r="B201" s="45" t="s">
        <v>188</v>
      </c>
      <c r="C201" s="44">
        <v>12697</v>
      </c>
      <c r="D201" s="44">
        <v>9974</v>
      </c>
      <c r="F201" s="44">
        <v>10919</v>
      </c>
      <c r="G201" s="44">
        <v>9024</v>
      </c>
      <c r="I201" s="44">
        <v>10284</v>
      </c>
      <c r="J201" s="44">
        <v>8912</v>
      </c>
      <c r="L201" s="44">
        <v>11381</v>
      </c>
      <c r="M201" s="44">
        <v>10337</v>
      </c>
      <c r="Q201" s="91"/>
      <c r="R201" s="91"/>
      <c r="S201" s="91"/>
      <c r="T201" s="91"/>
      <c r="U201" s="91"/>
      <c r="V201" s="91"/>
      <c r="W201" s="91"/>
    </row>
    <row r="202" spans="1:23" ht="12.75" x14ac:dyDescent="0.2">
      <c r="A202" s="22" t="s">
        <v>722</v>
      </c>
      <c r="B202" s="22" t="s">
        <v>189</v>
      </c>
      <c r="C202" s="18">
        <v>21231</v>
      </c>
      <c r="D202" s="18">
        <v>10669</v>
      </c>
      <c r="F202" s="18">
        <v>19932</v>
      </c>
      <c r="G202" s="18">
        <v>10613</v>
      </c>
      <c r="I202" s="18">
        <v>21359</v>
      </c>
      <c r="J202" s="18">
        <v>11840</v>
      </c>
      <c r="L202" s="18">
        <v>20122</v>
      </c>
      <c r="M202" s="18">
        <v>11544</v>
      </c>
      <c r="Q202" s="91"/>
      <c r="R202" s="91"/>
      <c r="S202" s="91"/>
      <c r="T202" s="91"/>
      <c r="U202" s="91"/>
      <c r="V202" s="91"/>
      <c r="W202" s="91"/>
    </row>
    <row r="203" spans="1:23" ht="12.75" x14ac:dyDescent="0.2">
      <c r="A203" s="45" t="s">
        <v>723</v>
      </c>
      <c r="B203" s="45" t="s">
        <v>186</v>
      </c>
      <c r="C203" s="44">
        <v>12296</v>
      </c>
      <c r="D203" s="44">
        <v>18003</v>
      </c>
      <c r="F203" s="44">
        <v>9767</v>
      </c>
      <c r="G203" s="44">
        <v>15237</v>
      </c>
      <c r="I203" s="44">
        <v>12451</v>
      </c>
      <c r="J203" s="44">
        <v>20546</v>
      </c>
      <c r="L203" s="44">
        <v>12069</v>
      </c>
      <c r="M203" s="44">
        <v>21211</v>
      </c>
      <c r="Q203" s="91"/>
      <c r="R203" s="91"/>
      <c r="S203" s="91"/>
      <c r="T203" s="91"/>
      <c r="U203" s="91"/>
      <c r="V203" s="91"/>
      <c r="W203" s="91"/>
    </row>
    <row r="204" spans="1:23" ht="12.75" x14ac:dyDescent="0.2">
      <c r="A204" s="22" t="s">
        <v>724</v>
      </c>
      <c r="B204" s="22" t="s">
        <v>190</v>
      </c>
      <c r="C204" s="18">
        <v>12209</v>
      </c>
      <c r="D204" s="18">
        <v>8403</v>
      </c>
      <c r="F204" s="18">
        <v>11733</v>
      </c>
      <c r="G204" s="18">
        <v>8109</v>
      </c>
      <c r="I204" s="18">
        <v>13396</v>
      </c>
      <c r="J204" s="18">
        <v>9637</v>
      </c>
      <c r="L204" s="18">
        <v>14930</v>
      </c>
      <c r="M204" s="18">
        <v>11388</v>
      </c>
      <c r="Q204" s="91"/>
      <c r="R204" s="91"/>
      <c r="S204" s="91"/>
      <c r="T204" s="91"/>
      <c r="U204" s="91"/>
      <c r="V204" s="91"/>
      <c r="W204" s="91"/>
    </row>
    <row r="205" spans="1:23" ht="12.75" x14ac:dyDescent="0.2">
      <c r="A205" s="45" t="s">
        <v>725</v>
      </c>
      <c r="B205" s="45" t="s">
        <v>191</v>
      </c>
      <c r="C205" s="44">
        <v>13469</v>
      </c>
      <c r="D205" s="44">
        <v>10853</v>
      </c>
      <c r="F205" s="44">
        <v>14898</v>
      </c>
      <c r="G205" s="44">
        <v>12005</v>
      </c>
      <c r="I205" s="44">
        <v>13934</v>
      </c>
      <c r="J205" s="44">
        <v>10963</v>
      </c>
      <c r="L205" s="44">
        <v>13764</v>
      </c>
      <c r="M205" s="44">
        <v>11091</v>
      </c>
      <c r="Q205" s="91"/>
      <c r="R205" s="91"/>
      <c r="S205" s="91"/>
      <c r="T205" s="91"/>
      <c r="U205" s="91"/>
      <c r="V205" s="91"/>
      <c r="W205" s="91"/>
    </row>
    <row r="206" spans="1:23" ht="12.75" x14ac:dyDescent="0.2">
      <c r="A206" s="22" t="s">
        <v>726</v>
      </c>
      <c r="B206" s="22" t="s">
        <v>250</v>
      </c>
      <c r="C206" s="18">
        <v>177942</v>
      </c>
      <c r="D206" s="18">
        <v>17864</v>
      </c>
      <c r="F206" s="18">
        <v>163668</v>
      </c>
      <c r="G206" s="18">
        <v>16243</v>
      </c>
      <c r="I206" s="18">
        <v>166807</v>
      </c>
      <c r="J206" s="18">
        <v>16733</v>
      </c>
      <c r="L206" s="18">
        <v>174028</v>
      </c>
      <c r="M206" s="18">
        <v>17814</v>
      </c>
      <c r="Q206" s="91"/>
      <c r="R206" s="91"/>
      <c r="S206" s="91"/>
      <c r="T206" s="91"/>
      <c r="U206" s="91"/>
      <c r="V206" s="91"/>
      <c r="W206" s="91"/>
    </row>
    <row r="207" spans="1:23" ht="12.75" x14ac:dyDescent="0.2">
      <c r="A207" s="45" t="s">
        <v>727</v>
      </c>
      <c r="B207" s="45" t="s">
        <v>192</v>
      </c>
      <c r="C207" s="44">
        <v>8535</v>
      </c>
      <c r="D207" s="44">
        <v>8569</v>
      </c>
      <c r="F207" s="44">
        <v>7330</v>
      </c>
      <c r="G207" s="44">
        <v>7472</v>
      </c>
      <c r="I207" s="44">
        <v>7526</v>
      </c>
      <c r="J207" s="44">
        <v>8015</v>
      </c>
      <c r="L207" s="44">
        <v>7889</v>
      </c>
      <c r="M207" s="44">
        <v>8864</v>
      </c>
      <c r="Q207" s="91"/>
      <c r="R207" s="91"/>
      <c r="S207" s="91"/>
      <c r="T207" s="91"/>
      <c r="U207" s="91"/>
      <c r="V207" s="91"/>
      <c r="W207" s="91"/>
    </row>
    <row r="208" spans="1:23" ht="12.75" x14ac:dyDescent="0.2">
      <c r="A208" s="22" t="s">
        <v>728</v>
      </c>
      <c r="B208" s="22" t="s">
        <v>193</v>
      </c>
      <c r="C208" s="18">
        <v>26229</v>
      </c>
      <c r="D208" s="18">
        <v>15040</v>
      </c>
      <c r="F208" s="18">
        <v>29792</v>
      </c>
      <c r="G208" s="18">
        <v>17024</v>
      </c>
      <c r="I208" s="18">
        <v>28035</v>
      </c>
      <c r="J208" s="18">
        <v>16048</v>
      </c>
      <c r="L208" s="18">
        <v>31629</v>
      </c>
      <c r="M208" s="18">
        <v>19031</v>
      </c>
      <c r="Q208" s="91"/>
      <c r="R208" s="91"/>
      <c r="S208" s="91"/>
      <c r="T208" s="91"/>
      <c r="U208" s="91"/>
      <c r="V208" s="91"/>
      <c r="W208" s="91"/>
    </row>
    <row r="209" spans="1:23" ht="12.75" x14ac:dyDescent="0.2">
      <c r="A209" s="45" t="s">
        <v>729</v>
      </c>
      <c r="B209" s="45" t="s">
        <v>194</v>
      </c>
      <c r="C209" s="44">
        <v>17377</v>
      </c>
      <c r="D209" s="44">
        <v>9485</v>
      </c>
      <c r="F209" s="44">
        <v>17235</v>
      </c>
      <c r="G209" s="44">
        <v>9787</v>
      </c>
      <c r="I209" s="44">
        <v>18088</v>
      </c>
      <c r="J209" s="44">
        <v>10831</v>
      </c>
      <c r="L209" s="44">
        <v>17354</v>
      </c>
      <c r="M209" s="44">
        <v>11032</v>
      </c>
      <c r="Q209" s="91"/>
      <c r="R209" s="91"/>
      <c r="S209" s="91"/>
      <c r="T209" s="91"/>
      <c r="U209" s="91"/>
      <c r="V209" s="91"/>
      <c r="W209" s="91"/>
    </row>
    <row r="210" spans="1:23" ht="12.75" x14ac:dyDescent="0.2">
      <c r="A210" s="22" t="s">
        <v>730</v>
      </c>
      <c r="B210" s="22" t="s">
        <v>251</v>
      </c>
      <c r="C210" s="18">
        <v>18244</v>
      </c>
      <c r="D210" s="18">
        <v>11339</v>
      </c>
      <c r="F210" s="18">
        <v>19298</v>
      </c>
      <c r="G210" s="18">
        <v>12410</v>
      </c>
      <c r="I210" s="18">
        <v>18364</v>
      </c>
      <c r="J210" s="18">
        <v>12442</v>
      </c>
      <c r="L210" s="18">
        <v>19825</v>
      </c>
      <c r="M210" s="18">
        <v>14021</v>
      </c>
      <c r="Q210" s="91"/>
      <c r="R210" s="91"/>
      <c r="S210" s="91"/>
      <c r="T210" s="91"/>
      <c r="U210" s="91"/>
      <c r="V210" s="91"/>
      <c r="W210" s="91"/>
    </row>
    <row r="211" spans="1:23" ht="12.75" x14ac:dyDescent="0.2">
      <c r="A211" s="45" t="s">
        <v>731</v>
      </c>
      <c r="B211" s="45" t="s">
        <v>252</v>
      </c>
      <c r="C211" s="44">
        <v>13134</v>
      </c>
      <c r="D211" s="44">
        <v>14032</v>
      </c>
      <c r="F211" s="44">
        <v>10933</v>
      </c>
      <c r="G211" s="44">
        <v>12216</v>
      </c>
      <c r="I211" s="44">
        <v>11147</v>
      </c>
      <c r="J211" s="44">
        <v>12696</v>
      </c>
      <c r="L211" s="44">
        <v>15073</v>
      </c>
      <c r="M211" s="44">
        <v>18182</v>
      </c>
      <c r="Q211" s="91"/>
      <c r="R211" s="91"/>
      <c r="S211" s="91"/>
      <c r="T211" s="91"/>
      <c r="U211" s="91"/>
      <c r="V211" s="91"/>
      <c r="W211" s="91"/>
    </row>
    <row r="212" spans="1:23" ht="12.75" x14ac:dyDescent="0.2">
      <c r="A212" s="22" t="s">
        <v>732</v>
      </c>
      <c r="B212" s="22" t="s">
        <v>195</v>
      </c>
      <c r="C212" s="18">
        <v>6932</v>
      </c>
      <c r="D212" s="18">
        <v>11364</v>
      </c>
      <c r="F212" s="18">
        <v>7338</v>
      </c>
      <c r="G212" s="18">
        <v>12271</v>
      </c>
      <c r="I212" s="18">
        <v>6674</v>
      </c>
      <c r="J212" s="18">
        <v>11370</v>
      </c>
      <c r="L212" s="18">
        <v>7349</v>
      </c>
      <c r="M212" s="18">
        <v>13484</v>
      </c>
      <c r="Q212" s="91"/>
      <c r="R212" s="91"/>
      <c r="S212" s="91"/>
      <c r="T212" s="91"/>
      <c r="U212" s="91"/>
      <c r="V212" s="91"/>
      <c r="W212" s="91"/>
    </row>
    <row r="213" spans="1:23" ht="12.75" x14ac:dyDescent="0.2">
      <c r="A213" s="45" t="s">
        <v>733</v>
      </c>
      <c r="B213" s="45" t="s">
        <v>196</v>
      </c>
      <c r="C213" s="44">
        <v>13272</v>
      </c>
      <c r="D213" s="44">
        <v>8352</v>
      </c>
      <c r="F213" s="44">
        <v>13212</v>
      </c>
      <c r="G213" s="44">
        <v>8496</v>
      </c>
      <c r="I213" s="44">
        <v>13955</v>
      </c>
      <c r="J213" s="44">
        <v>9391</v>
      </c>
      <c r="L213" s="44">
        <v>13614</v>
      </c>
      <c r="M213" s="44">
        <v>9560</v>
      </c>
      <c r="Q213" s="91"/>
      <c r="R213" s="91"/>
      <c r="S213" s="91"/>
      <c r="T213" s="91"/>
      <c r="U213" s="91"/>
      <c r="V213" s="91"/>
      <c r="W213" s="91"/>
    </row>
    <row r="214" spans="1:23" ht="12.75" x14ac:dyDescent="0.2">
      <c r="A214" s="22" t="s">
        <v>734</v>
      </c>
      <c r="B214" s="22" t="s">
        <v>197</v>
      </c>
      <c r="C214" s="18">
        <v>22130</v>
      </c>
      <c r="D214" s="18">
        <v>12942</v>
      </c>
      <c r="F214" s="18">
        <v>22151</v>
      </c>
      <c r="G214" s="18">
        <v>13433</v>
      </c>
      <c r="I214" s="18">
        <v>20613</v>
      </c>
      <c r="J214" s="18">
        <v>13104</v>
      </c>
      <c r="L214" s="18">
        <v>19016</v>
      </c>
      <c r="M214" s="18">
        <v>12143</v>
      </c>
      <c r="Q214" s="91"/>
      <c r="R214" s="91"/>
      <c r="S214" s="91"/>
      <c r="T214" s="91"/>
      <c r="U214" s="91"/>
      <c r="V214" s="91"/>
      <c r="W214" s="91"/>
    </row>
    <row r="215" spans="1:23" ht="12.75" x14ac:dyDescent="0.2">
      <c r="A215" s="45" t="s">
        <v>735</v>
      </c>
      <c r="B215" s="45" t="s">
        <v>198</v>
      </c>
      <c r="C215" s="44">
        <v>9718</v>
      </c>
      <c r="D215" s="44">
        <v>9806</v>
      </c>
      <c r="F215" s="44">
        <v>8324</v>
      </c>
      <c r="G215" s="44">
        <v>8884</v>
      </c>
      <c r="I215" s="44">
        <v>9118</v>
      </c>
      <c r="J215" s="44">
        <v>10142</v>
      </c>
      <c r="L215" s="44">
        <v>9668</v>
      </c>
      <c r="M215" s="44">
        <v>10778</v>
      </c>
      <c r="Q215" s="91"/>
      <c r="R215" s="91"/>
      <c r="S215" s="91"/>
      <c r="T215" s="91"/>
      <c r="U215" s="91"/>
      <c r="V215" s="91"/>
      <c r="W215" s="91"/>
    </row>
    <row r="216" spans="1:23" ht="12.75" x14ac:dyDescent="0.2">
      <c r="A216" s="22" t="s">
        <v>736</v>
      </c>
      <c r="B216" s="22" t="s">
        <v>199</v>
      </c>
      <c r="C216" s="18">
        <v>32130</v>
      </c>
      <c r="D216" s="18">
        <v>15077</v>
      </c>
      <c r="F216" s="18">
        <v>20903</v>
      </c>
      <c r="G216" s="18">
        <v>10247</v>
      </c>
      <c r="I216" s="18">
        <v>31378</v>
      </c>
      <c r="J216" s="18">
        <v>16050</v>
      </c>
      <c r="L216" s="18">
        <v>30082</v>
      </c>
      <c r="M216" s="18">
        <v>16001</v>
      </c>
      <c r="Q216" s="91"/>
      <c r="R216" s="91"/>
      <c r="S216" s="91"/>
      <c r="T216" s="91"/>
      <c r="U216" s="91"/>
      <c r="V216" s="91"/>
      <c r="W216" s="91"/>
    </row>
    <row r="217" spans="1:23" ht="12.75" x14ac:dyDescent="0.2">
      <c r="A217" s="45" t="s">
        <v>737</v>
      </c>
      <c r="B217" s="45" t="s">
        <v>200</v>
      </c>
      <c r="C217" s="44">
        <v>46930</v>
      </c>
      <c r="D217" s="44">
        <v>15066</v>
      </c>
      <c r="F217" s="44">
        <v>46351</v>
      </c>
      <c r="G217" s="44">
        <v>15049</v>
      </c>
      <c r="I217" s="44">
        <v>48847</v>
      </c>
      <c r="J217" s="44">
        <v>16036</v>
      </c>
      <c r="L217" s="44">
        <v>51694</v>
      </c>
      <c r="M217" s="44">
        <v>17306</v>
      </c>
      <c r="Q217" s="91"/>
      <c r="R217" s="91"/>
      <c r="S217" s="91"/>
      <c r="T217" s="91"/>
      <c r="U217" s="91"/>
      <c r="V217" s="91"/>
      <c r="W217" s="91"/>
    </row>
    <row r="218" spans="1:23" ht="12.75" x14ac:dyDescent="0.2">
      <c r="A218" s="22" t="s">
        <v>738</v>
      </c>
      <c r="B218" s="22" t="s">
        <v>201</v>
      </c>
      <c r="C218" s="18">
        <v>61664</v>
      </c>
      <c r="D218" s="18">
        <v>59868</v>
      </c>
      <c r="F218" s="18">
        <v>41122</v>
      </c>
      <c r="G218" s="18">
        <v>40316</v>
      </c>
      <c r="I218" s="18">
        <v>62794</v>
      </c>
      <c r="J218" s="18">
        <v>63046</v>
      </c>
      <c r="L218" s="18">
        <v>61985</v>
      </c>
      <c r="M218" s="18">
        <v>65316</v>
      </c>
      <c r="Q218" s="91"/>
      <c r="R218" s="91"/>
      <c r="S218" s="91"/>
      <c r="T218" s="91"/>
      <c r="U218" s="91"/>
      <c r="V218" s="91"/>
      <c r="W218" s="91"/>
    </row>
    <row r="219" spans="1:23" ht="12.75" x14ac:dyDescent="0.2">
      <c r="A219" s="45" t="s">
        <v>739</v>
      </c>
      <c r="B219" s="45" t="s">
        <v>202</v>
      </c>
      <c r="C219" s="44">
        <v>39133</v>
      </c>
      <c r="D219" s="44">
        <v>12491</v>
      </c>
      <c r="F219" s="44">
        <v>35692</v>
      </c>
      <c r="G219" s="44">
        <v>11695</v>
      </c>
      <c r="I219" s="44">
        <v>35966</v>
      </c>
      <c r="J219" s="44">
        <v>12077</v>
      </c>
      <c r="L219" s="44">
        <v>38954</v>
      </c>
      <c r="M219" s="44">
        <v>13484</v>
      </c>
      <c r="Q219" s="91"/>
      <c r="R219" s="91"/>
      <c r="S219" s="91"/>
      <c r="T219" s="91"/>
      <c r="U219" s="91"/>
      <c r="V219" s="91"/>
      <c r="W219" s="91"/>
    </row>
    <row r="220" spans="1:23" ht="12.75" x14ac:dyDescent="0.2">
      <c r="A220" s="22" t="s">
        <v>740</v>
      </c>
      <c r="B220" s="22" t="s">
        <v>203</v>
      </c>
      <c r="C220" s="18">
        <v>18305</v>
      </c>
      <c r="D220" s="18">
        <v>12685</v>
      </c>
      <c r="F220" s="18">
        <v>16921</v>
      </c>
      <c r="G220" s="18">
        <v>11792</v>
      </c>
      <c r="I220" s="18">
        <v>16658</v>
      </c>
      <c r="J220" s="18">
        <v>12648</v>
      </c>
      <c r="L220" s="18">
        <v>16381</v>
      </c>
      <c r="M220" s="18">
        <v>12929</v>
      </c>
      <c r="Q220" s="91"/>
      <c r="R220" s="91"/>
      <c r="S220" s="91"/>
      <c r="T220" s="91"/>
      <c r="U220" s="91"/>
      <c r="V220" s="91"/>
      <c r="W220" s="91"/>
    </row>
    <row r="221" spans="1:23" ht="12.75" x14ac:dyDescent="0.2">
      <c r="A221" s="45" t="s">
        <v>741</v>
      </c>
      <c r="B221" s="45" t="s">
        <v>204</v>
      </c>
      <c r="C221" s="44">
        <v>22958</v>
      </c>
      <c r="D221" s="44">
        <v>10379</v>
      </c>
      <c r="F221" s="44">
        <v>20378</v>
      </c>
      <c r="G221" s="44">
        <v>9314</v>
      </c>
      <c r="I221" s="44">
        <v>27328</v>
      </c>
      <c r="J221" s="44">
        <v>12982</v>
      </c>
      <c r="L221" s="44">
        <v>29110</v>
      </c>
      <c r="M221" s="44">
        <v>14533</v>
      </c>
      <c r="Q221" s="91"/>
      <c r="R221" s="91"/>
      <c r="S221" s="91"/>
      <c r="T221" s="91"/>
      <c r="U221" s="91"/>
      <c r="V221" s="91"/>
      <c r="W221" s="91"/>
    </row>
    <row r="222" spans="1:23" ht="12.75" x14ac:dyDescent="0.2">
      <c r="A222" s="22" t="s">
        <v>742</v>
      </c>
      <c r="B222" s="22" t="s">
        <v>205</v>
      </c>
      <c r="C222" s="18">
        <v>17286</v>
      </c>
      <c r="D222" s="18">
        <v>11719</v>
      </c>
      <c r="F222" s="18">
        <v>16308</v>
      </c>
      <c r="G222" s="18">
        <v>10850</v>
      </c>
      <c r="I222" s="18">
        <v>18895</v>
      </c>
      <c r="J222" s="18">
        <v>12836</v>
      </c>
      <c r="L222" s="18">
        <v>18923</v>
      </c>
      <c r="M222" s="18">
        <v>13402</v>
      </c>
      <c r="Q222" s="91"/>
      <c r="R222" s="91"/>
      <c r="S222" s="91"/>
      <c r="T222" s="91"/>
      <c r="U222" s="91"/>
      <c r="V222" s="91"/>
      <c r="W222" s="91"/>
    </row>
    <row r="223" spans="1:23" ht="12.75" x14ac:dyDescent="0.2">
      <c r="A223" s="45" t="s">
        <v>743</v>
      </c>
      <c r="B223" s="45" t="s">
        <v>206</v>
      </c>
      <c r="C223" s="44">
        <v>12598</v>
      </c>
      <c r="D223" s="44">
        <v>13488</v>
      </c>
      <c r="F223" s="44">
        <v>12623</v>
      </c>
      <c r="G223" s="44">
        <v>14559</v>
      </c>
      <c r="I223" s="44">
        <v>14369</v>
      </c>
      <c r="J223" s="44">
        <v>17674</v>
      </c>
      <c r="L223" s="44">
        <v>14511</v>
      </c>
      <c r="M223" s="44">
        <v>18870</v>
      </c>
      <c r="Q223" s="91"/>
      <c r="R223" s="91"/>
      <c r="S223" s="91"/>
      <c r="T223" s="91"/>
      <c r="U223" s="91"/>
      <c r="V223" s="91"/>
      <c r="W223" s="91"/>
    </row>
    <row r="224" spans="1:23" ht="12.75" x14ac:dyDescent="0.2">
      <c r="A224" s="22" t="s">
        <v>744</v>
      </c>
      <c r="B224" s="22" t="s">
        <v>207</v>
      </c>
      <c r="C224" s="18">
        <v>29420</v>
      </c>
      <c r="D224" s="18">
        <v>9959</v>
      </c>
      <c r="F224" s="18">
        <v>26114</v>
      </c>
      <c r="G224" s="18">
        <v>9124</v>
      </c>
      <c r="I224" s="18">
        <v>27021</v>
      </c>
      <c r="J224" s="18">
        <v>9840</v>
      </c>
      <c r="L224" s="18">
        <v>27712</v>
      </c>
      <c r="M224" s="18">
        <v>10465</v>
      </c>
      <c r="Q224" s="91"/>
      <c r="R224" s="91"/>
      <c r="S224" s="91"/>
      <c r="T224" s="91"/>
      <c r="U224" s="91"/>
      <c r="V224" s="91"/>
      <c r="W224" s="91"/>
    </row>
    <row r="225" spans="1:23" ht="12.75" x14ac:dyDescent="0.2">
      <c r="A225" s="45" t="s">
        <v>745</v>
      </c>
      <c r="B225" s="45" t="s">
        <v>208</v>
      </c>
      <c r="C225" s="44">
        <v>19511</v>
      </c>
      <c r="D225" s="44">
        <v>10845</v>
      </c>
      <c r="F225" s="44">
        <v>13562</v>
      </c>
      <c r="G225" s="44">
        <v>7636</v>
      </c>
      <c r="I225" s="44">
        <v>19100</v>
      </c>
      <c r="J225" s="44">
        <v>11492</v>
      </c>
      <c r="L225" s="44">
        <v>18477</v>
      </c>
      <c r="M225" s="44">
        <v>11592</v>
      </c>
      <c r="Q225" s="91"/>
      <c r="R225" s="91"/>
      <c r="S225" s="91"/>
      <c r="T225" s="91"/>
      <c r="U225" s="91"/>
      <c r="V225" s="91"/>
      <c r="W225" s="91"/>
    </row>
    <row r="226" spans="1:23" ht="12.75" x14ac:dyDescent="0.2">
      <c r="A226" s="22" t="s">
        <v>746</v>
      </c>
      <c r="B226" s="22" t="s">
        <v>209</v>
      </c>
      <c r="C226" s="18">
        <v>96367</v>
      </c>
      <c r="D226" s="18">
        <v>40069</v>
      </c>
      <c r="F226" s="18">
        <v>64487</v>
      </c>
      <c r="G226" s="18">
        <v>28185</v>
      </c>
      <c r="I226" s="18">
        <v>113325</v>
      </c>
      <c r="J226" s="18">
        <v>52441</v>
      </c>
      <c r="L226" s="18">
        <v>104801</v>
      </c>
      <c r="M226" s="18">
        <v>50973</v>
      </c>
      <c r="Q226" s="91"/>
      <c r="R226" s="91"/>
      <c r="S226" s="91"/>
      <c r="T226" s="91"/>
      <c r="U226" s="91"/>
      <c r="V226" s="91"/>
      <c r="W226" s="91"/>
    </row>
    <row r="227" spans="1:23" ht="12.75" x14ac:dyDescent="0.2">
      <c r="A227" s="45" t="s">
        <v>747</v>
      </c>
      <c r="B227" s="45" t="s">
        <v>210</v>
      </c>
      <c r="C227" s="44">
        <v>19575</v>
      </c>
      <c r="D227" s="44">
        <v>9438</v>
      </c>
      <c r="F227" s="44">
        <v>18612</v>
      </c>
      <c r="G227" s="44">
        <v>8931</v>
      </c>
      <c r="I227" s="44">
        <v>20097</v>
      </c>
      <c r="J227" s="44">
        <v>9756</v>
      </c>
      <c r="L227" s="44">
        <v>19237</v>
      </c>
      <c r="M227" s="44">
        <v>9755</v>
      </c>
      <c r="Q227" s="91"/>
      <c r="R227" s="91"/>
      <c r="S227" s="91"/>
      <c r="T227" s="91"/>
      <c r="U227" s="91"/>
      <c r="V227" s="91"/>
      <c r="W227" s="91"/>
    </row>
    <row r="228" spans="1:23" ht="12.75" x14ac:dyDescent="0.2">
      <c r="A228" s="22" t="s">
        <v>525</v>
      </c>
      <c r="B228" s="22" t="s">
        <v>211</v>
      </c>
      <c r="C228" s="18">
        <v>2322866</v>
      </c>
      <c r="D228" s="18">
        <v>21875</v>
      </c>
      <c r="F228" s="18">
        <v>2187455</v>
      </c>
      <c r="G228" s="18">
        <v>20800</v>
      </c>
      <c r="I228" s="18">
        <v>2056327</v>
      </c>
      <c r="J228" s="18">
        <v>19730</v>
      </c>
      <c r="L228" s="18">
        <v>2124096</v>
      </c>
      <c r="M228" s="18">
        <v>20563</v>
      </c>
      <c r="Q228" s="91"/>
      <c r="R228" s="91"/>
      <c r="S228" s="91"/>
      <c r="T228" s="91"/>
      <c r="U228" s="91"/>
      <c r="V228" s="91"/>
      <c r="W228" s="91"/>
    </row>
    <row r="229" spans="1:23" ht="12.75" x14ac:dyDescent="0.2">
      <c r="A229" s="45" t="s">
        <v>748</v>
      </c>
      <c r="B229" s="45" t="s">
        <v>212</v>
      </c>
      <c r="C229" s="44">
        <v>14565</v>
      </c>
      <c r="D229" s="44">
        <v>9052</v>
      </c>
      <c r="F229" s="44">
        <v>15072</v>
      </c>
      <c r="G229" s="44">
        <v>9545</v>
      </c>
      <c r="I229" s="44">
        <v>14310</v>
      </c>
      <c r="J229" s="44">
        <v>9292</v>
      </c>
      <c r="L229" s="44">
        <v>14742</v>
      </c>
      <c r="M229" s="44">
        <v>10015</v>
      </c>
      <c r="Q229" s="91"/>
      <c r="R229" s="91"/>
      <c r="S229" s="91"/>
      <c r="T229" s="91"/>
      <c r="U229" s="91"/>
      <c r="V229" s="91"/>
      <c r="W229" s="91"/>
    </row>
    <row r="230" spans="1:23" ht="12.75" x14ac:dyDescent="0.2">
      <c r="A230" s="22" t="s">
        <v>749</v>
      </c>
      <c r="B230" s="22" t="s">
        <v>213</v>
      </c>
      <c r="C230" s="18">
        <v>54227</v>
      </c>
      <c r="D230" s="18">
        <v>23154</v>
      </c>
      <c r="F230" s="18">
        <v>34027</v>
      </c>
      <c r="G230" s="18">
        <v>15036</v>
      </c>
      <c r="I230" s="18">
        <v>53149</v>
      </c>
      <c r="J230" s="18">
        <v>25058</v>
      </c>
      <c r="L230" s="18">
        <v>48794</v>
      </c>
      <c r="M230" s="18">
        <v>24373</v>
      </c>
      <c r="Q230" s="91"/>
      <c r="R230" s="91"/>
      <c r="S230" s="91"/>
      <c r="T230" s="91"/>
      <c r="U230" s="91"/>
      <c r="V230" s="91"/>
      <c r="W230" s="91"/>
    </row>
    <row r="231" spans="1:23" ht="12.75" x14ac:dyDescent="0.2">
      <c r="A231" s="45" t="s">
        <v>750</v>
      </c>
      <c r="B231" s="45" t="s">
        <v>214</v>
      </c>
      <c r="C231" s="44">
        <v>13144</v>
      </c>
      <c r="D231" s="44">
        <v>18513</v>
      </c>
      <c r="F231" s="44">
        <v>11904</v>
      </c>
      <c r="G231" s="44">
        <v>16933</v>
      </c>
      <c r="I231" s="44">
        <v>16080</v>
      </c>
      <c r="J231" s="44">
        <v>23474</v>
      </c>
      <c r="L231" s="44">
        <v>13790</v>
      </c>
      <c r="M231" s="44">
        <v>21118</v>
      </c>
      <c r="Q231" s="91"/>
      <c r="R231" s="91"/>
      <c r="S231" s="91"/>
      <c r="T231" s="91"/>
      <c r="U231" s="91"/>
      <c r="V231" s="91"/>
      <c r="W231" s="91"/>
    </row>
    <row r="232" spans="1:23" ht="12.75" x14ac:dyDescent="0.2">
      <c r="A232" s="22" t="s">
        <v>751</v>
      </c>
      <c r="B232" s="22" t="s">
        <v>215</v>
      </c>
      <c r="C232" s="18">
        <v>219497</v>
      </c>
      <c r="D232" s="18">
        <v>36269</v>
      </c>
      <c r="F232" s="18">
        <v>243405</v>
      </c>
      <c r="G232" s="18">
        <v>39303</v>
      </c>
      <c r="I232" s="18">
        <v>276320</v>
      </c>
      <c r="J232" s="18">
        <v>44254</v>
      </c>
      <c r="L232" s="18">
        <v>314281</v>
      </c>
      <c r="M232" s="18">
        <v>50879</v>
      </c>
      <c r="Q232" s="91"/>
      <c r="R232" s="91"/>
      <c r="S232" s="91"/>
      <c r="T232" s="91"/>
      <c r="U232" s="91"/>
      <c r="V232" s="91"/>
      <c r="W232" s="91"/>
    </row>
    <row r="233" spans="1:23" ht="12.75" x14ac:dyDescent="0.2">
      <c r="A233" s="45" t="s">
        <v>752</v>
      </c>
      <c r="B233" s="45" t="s">
        <v>216</v>
      </c>
      <c r="C233" s="44">
        <v>24883</v>
      </c>
      <c r="D233" s="44">
        <v>11035</v>
      </c>
      <c r="F233" s="44">
        <v>24127</v>
      </c>
      <c r="G233" s="44">
        <v>11322</v>
      </c>
      <c r="I233" s="44">
        <v>24241</v>
      </c>
      <c r="J233" s="44">
        <v>11500</v>
      </c>
      <c r="L233" s="44">
        <v>24697</v>
      </c>
      <c r="M233" s="44">
        <v>12196</v>
      </c>
      <c r="Q233" s="91"/>
      <c r="R233" s="91"/>
      <c r="S233" s="91"/>
      <c r="T233" s="91"/>
      <c r="U233" s="91"/>
      <c r="V233" s="91"/>
      <c r="W233" s="91"/>
    </row>
    <row r="234" spans="1:23" ht="12.75" x14ac:dyDescent="0.2">
      <c r="A234" s="22" t="s">
        <v>753</v>
      </c>
      <c r="B234" s="22" t="s">
        <v>217</v>
      </c>
      <c r="C234" s="18">
        <v>9729</v>
      </c>
      <c r="D234" s="18">
        <v>9275</v>
      </c>
      <c r="F234" s="18">
        <v>8849</v>
      </c>
      <c r="G234" s="18">
        <v>8718</v>
      </c>
      <c r="I234" s="18">
        <v>9169</v>
      </c>
      <c r="J234" s="18">
        <v>9328</v>
      </c>
      <c r="L234" s="18">
        <v>10326</v>
      </c>
      <c r="M234" s="18">
        <v>10689</v>
      </c>
      <c r="Q234" s="91"/>
      <c r="R234" s="91"/>
      <c r="S234" s="91"/>
      <c r="T234" s="91"/>
      <c r="U234" s="91"/>
      <c r="V234" s="91"/>
      <c r="W234" s="91"/>
    </row>
    <row r="235" spans="1:23" ht="12.75" x14ac:dyDescent="0.2">
      <c r="A235" s="45" t="s">
        <v>754</v>
      </c>
      <c r="B235" s="45" t="s">
        <v>218</v>
      </c>
      <c r="C235" s="44">
        <v>21849</v>
      </c>
      <c r="D235" s="44">
        <v>15606</v>
      </c>
      <c r="F235" s="44">
        <v>22012</v>
      </c>
      <c r="G235" s="44">
        <v>16366</v>
      </c>
      <c r="I235" s="44">
        <v>22703</v>
      </c>
      <c r="J235" s="44">
        <v>17558</v>
      </c>
      <c r="L235" s="44">
        <v>24258</v>
      </c>
      <c r="M235" s="44">
        <v>19406</v>
      </c>
      <c r="Q235" s="91"/>
      <c r="R235" s="91"/>
      <c r="S235" s="91"/>
      <c r="T235" s="91"/>
      <c r="U235" s="91"/>
      <c r="V235" s="91"/>
      <c r="W235" s="91"/>
    </row>
    <row r="236" spans="1:23" ht="12.75" x14ac:dyDescent="0.2">
      <c r="A236" s="22" t="s">
        <v>755</v>
      </c>
      <c r="B236" s="22" t="s">
        <v>221</v>
      </c>
      <c r="C236" s="18">
        <v>11684</v>
      </c>
      <c r="D236" s="18">
        <v>11192</v>
      </c>
      <c r="F236" s="18">
        <v>10714</v>
      </c>
      <c r="G236" s="18">
        <v>10844</v>
      </c>
      <c r="I236" s="18">
        <v>11104</v>
      </c>
      <c r="J236" s="18">
        <v>11838</v>
      </c>
      <c r="L236" s="18">
        <v>12159</v>
      </c>
      <c r="M236" s="18">
        <v>13896</v>
      </c>
      <c r="Q236" s="91"/>
      <c r="R236" s="91"/>
      <c r="S236" s="91"/>
      <c r="T236" s="91"/>
      <c r="U236" s="91"/>
      <c r="V236" s="91"/>
      <c r="W236" s="91"/>
    </row>
    <row r="237" spans="1:23" ht="12.75" x14ac:dyDescent="0.2">
      <c r="A237" s="45" t="s">
        <v>756</v>
      </c>
      <c r="B237" s="45" t="s">
        <v>219</v>
      </c>
      <c r="C237" s="44">
        <v>43429</v>
      </c>
      <c r="D237" s="44">
        <v>17770</v>
      </c>
      <c r="F237" s="44">
        <v>36590</v>
      </c>
      <c r="G237" s="44">
        <v>15744</v>
      </c>
      <c r="I237" s="44">
        <v>41389</v>
      </c>
      <c r="J237" s="44">
        <v>18593</v>
      </c>
      <c r="L237" s="44">
        <v>44163</v>
      </c>
      <c r="M237" s="44">
        <v>20851</v>
      </c>
      <c r="Q237" s="91"/>
      <c r="R237" s="91"/>
      <c r="S237" s="91"/>
      <c r="T237" s="91"/>
      <c r="U237" s="91"/>
      <c r="V237" s="91"/>
      <c r="W237" s="91"/>
    </row>
    <row r="238" spans="1:23" ht="12.75" x14ac:dyDescent="0.2">
      <c r="A238" s="22" t="s">
        <v>757</v>
      </c>
      <c r="B238" s="22" t="s">
        <v>220</v>
      </c>
      <c r="C238" s="18">
        <v>7052</v>
      </c>
      <c r="D238" s="18">
        <v>10089</v>
      </c>
      <c r="F238" s="18">
        <v>7153</v>
      </c>
      <c r="G238" s="18">
        <v>10146</v>
      </c>
      <c r="I238" s="18">
        <v>6136</v>
      </c>
      <c r="J238" s="18">
        <v>8919</v>
      </c>
      <c r="L238" s="18">
        <v>7513</v>
      </c>
      <c r="M238" s="18">
        <v>11418</v>
      </c>
      <c r="Q238" s="91"/>
      <c r="R238" s="91"/>
      <c r="S238" s="91"/>
      <c r="T238" s="91"/>
      <c r="U238" s="91"/>
      <c r="V238" s="91"/>
      <c r="W238" s="91"/>
    </row>
    <row r="239" spans="1:23" ht="12.75" x14ac:dyDescent="0.2">
      <c r="A239" s="45" t="s">
        <v>758</v>
      </c>
      <c r="B239" s="45" t="s">
        <v>222</v>
      </c>
      <c r="C239" s="44">
        <v>9484</v>
      </c>
      <c r="D239" s="44">
        <v>11290</v>
      </c>
      <c r="F239" s="44">
        <v>8198</v>
      </c>
      <c r="G239" s="44">
        <v>10171</v>
      </c>
      <c r="I239" s="44">
        <v>7540</v>
      </c>
      <c r="J239" s="44">
        <v>9593</v>
      </c>
      <c r="L239" s="44">
        <v>7268</v>
      </c>
      <c r="M239" s="44">
        <v>9588</v>
      </c>
      <c r="Q239" s="91"/>
      <c r="R239" s="91"/>
      <c r="S239" s="91"/>
      <c r="T239" s="91"/>
      <c r="U239" s="91"/>
      <c r="V239" s="91"/>
      <c r="W239" s="91"/>
    </row>
    <row r="240" spans="1:23" ht="12.75" x14ac:dyDescent="0.2">
      <c r="A240" s="22" t="s">
        <v>759</v>
      </c>
      <c r="B240" s="22" t="s">
        <v>223</v>
      </c>
      <c r="C240" s="18">
        <v>6736</v>
      </c>
      <c r="D240" s="18">
        <v>8559</v>
      </c>
      <c r="F240" s="18">
        <v>6078</v>
      </c>
      <c r="G240" s="18">
        <v>7873</v>
      </c>
      <c r="I240" s="18">
        <v>6383</v>
      </c>
      <c r="J240" s="18">
        <v>8816</v>
      </c>
      <c r="L240" s="18">
        <v>6020</v>
      </c>
      <c r="M240" s="18">
        <v>8527</v>
      </c>
      <c r="Q240" s="91"/>
      <c r="R240" s="91"/>
      <c r="S240" s="91"/>
      <c r="T240" s="91"/>
      <c r="U240" s="91"/>
      <c r="V240" s="91"/>
      <c r="W240" s="91"/>
    </row>
    <row r="241" spans="1:23" ht="12.75" x14ac:dyDescent="0.2">
      <c r="A241" s="45" t="s">
        <v>760</v>
      </c>
      <c r="B241" s="45" t="s">
        <v>224</v>
      </c>
      <c r="C241" s="44">
        <v>16050</v>
      </c>
      <c r="D241" s="44">
        <v>9823</v>
      </c>
      <c r="F241" s="44">
        <v>15181</v>
      </c>
      <c r="G241" s="44">
        <v>9763</v>
      </c>
      <c r="I241" s="44">
        <v>15627</v>
      </c>
      <c r="J241" s="44">
        <v>10674</v>
      </c>
      <c r="L241" s="44">
        <v>15838</v>
      </c>
      <c r="M241" s="44">
        <v>11469</v>
      </c>
      <c r="Q241" s="91"/>
      <c r="R241" s="91"/>
      <c r="S241" s="91"/>
      <c r="T241" s="91"/>
      <c r="U241" s="91"/>
      <c r="V241" s="91"/>
      <c r="W241" s="91"/>
    </row>
    <row r="242" spans="1:23" ht="12.75" x14ac:dyDescent="0.2">
      <c r="A242" s="22" t="s">
        <v>761</v>
      </c>
      <c r="B242" s="22" t="s">
        <v>225</v>
      </c>
      <c r="C242" s="18">
        <v>16367</v>
      </c>
      <c r="D242" s="18">
        <v>8587</v>
      </c>
      <c r="F242" s="18">
        <v>13035</v>
      </c>
      <c r="G242" s="18">
        <v>7092</v>
      </c>
      <c r="I242" s="18">
        <v>15550</v>
      </c>
      <c r="J242" s="18">
        <v>8963</v>
      </c>
      <c r="L242" s="18">
        <v>15490</v>
      </c>
      <c r="M242" s="18">
        <v>9242</v>
      </c>
      <c r="Q242" s="91"/>
      <c r="R242" s="91"/>
      <c r="S242" s="91"/>
      <c r="T242" s="91"/>
      <c r="U242" s="91"/>
      <c r="V242" s="91"/>
      <c r="W242" s="91"/>
    </row>
    <row r="243" spans="1:23" ht="12.75" x14ac:dyDescent="0.2">
      <c r="A243" s="45" t="s">
        <v>762</v>
      </c>
      <c r="B243" s="45" t="s">
        <v>226</v>
      </c>
      <c r="C243" s="44">
        <v>84520</v>
      </c>
      <c r="D243" s="44">
        <v>16133</v>
      </c>
      <c r="F243" s="44">
        <v>69259</v>
      </c>
      <c r="G243" s="44">
        <v>13626</v>
      </c>
      <c r="I243" s="44">
        <v>78092</v>
      </c>
      <c r="J243" s="44">
        <v>15622</v>
      </c>
      <c r="L243" s="44">
        <v>78155</v>
      </c>
      <c r="M243" s="44">
        <v>16012</v>
      </c>
      <c r="Q243" s="91"/>
      <c r="R243" s="91"/>
      <c r="S243" s="91"/>
      <c r="T243" s="91"/>
      <c r="U243" s="91"/>
      <c r="V243" s="91"/>
      <c r="W243" s="91"/>
    </row>
    <row r="244" spans="1:23" ht="12.75" x14ac:dyDescent="0.2">
      <c r="A244" s="22" t="s">
        <v>763</v>
      </c>
      <c r="B244" s="22" t="s">
        <v>233</v>
      </c>
      <c r="C244" s="18">
        <v>6827</v>
      </c>
      <c r="D244" s="18">
        <v>9007</v>
      </c>
      <c r="F244" s="18">
        <v>6446</v>
      </c>
      <c r="G244" s="18">
        <v>8953</v>
      </c>
      <c r="I244" s="18">
        <v>6562</v>
      </c>
      <c r="J244" s="18">
        <v>9912</v>
      </c>
      <c r="L244" s="18">
        <v>6426</v>
      </c>
      <c r="M244" s="18">
        <v>10365</v>
      </c>
      <c r="Q244" s="91"/>
      <c r="R244" s="91"/>
      <c r="S244" s="91"/>
      <c r="T244" s="91"/>
      <c r="U244" s="91"/>
      <c r="V244" s="91"/>
      <c r="W244" s="91"/>
    </row>
    <row r="245" spans="1:23" ht="12.75" x14ac:dyDescent="0.2">
      <c r="A245" s="45" t="s">
        <v>764</v>
      </c>
      <c r="B245" s="45" t="s">
        <v>227</v>
      </c>
      <c r="C245" s="44">
        <v>22188</v>
      </c>
      <c r="D245" s="44">
        <v>11968</v>
      </c>
      <c r="F245" s="44">
        <v>23948</v>
      </c>
      <c r="G245" s="44">
        <v>13446</v>
      </c>
      <c r="I245" s="44">
        <v>21991</v>
      </c>
      <c r="J245" s="44">
        <v>13074</v>
      </c>
      <c r="L245" s="44">
        <v>25829</v>
      </c>
      <c r="M245" s="44">
        <v>15759</v>
      </c>
      <c r="Q245" s="91"/>
      <c r="R245" s="91"/>
      <c r="S245" s="91"/>
      <c r="T245" s="91"/>
      <c r="U245" s="91"/>
      <c r="V245" s="91"/>
      <c r="W245" s="91"/>
    </row>
    <row r="246" spans="1:23" ht="12.75" x14ac:dyDescent="0.2">
      <c r="A246" s="22" t="s">
        <v>765</v>
      </c>
      <c r="B246" s="22" t="s">
        <v>228</v>
      </c>
      <c r="C246" s="18">
        <v>65652</v>
      </c>
      <c r="D246" s="18">
        <v>14266</v>
      </c>
      <c r="F246" s="18">
        <v>71424</v>
      </c>
      <c r="G246" s="18">
        <v>15788</v>
      </c>
      <c r="I246" s="18">
        <v>71379</v>
      </c>
      <c r="J246" s="18">
        <v>16160</v>
      </c>
      <c r="L246" s="18">
        <v>79529</v>
      </c>
      <c r="M246" s="18">
        <v>18556</v>
      </c>
      <c r="Q246" s="91"/>
      <c r="R246" s="91"/>
      <c r="S246" s="91"/>
      <c r="T246" s="91"/>
      <c r="U246" s="91"/>
      <c r="V246" s="91"/>
      <c r="W246" s="91"/>
    </row>
    <row r="247" spans="1:23" ht="12.75" x14ac:dyDescent="0.2">
      <c r="A247" s="45" t="s">
        <v>766</v>
      </c>
      <c r="B247" s="45" t="s">
        <v>229</v>
      </c>
      <c r="C247" s="44">
        <v>42838</v>
      </c>
      <c r="D247" s="44">
        <v>27355</v>
      </c>
      <c r="F247" s="44">
        <v>22302</v>
      </c>
      <c r="G247" s="44">
        <v>14576</v>
      </c>
      <c r="I247" s="44">
        <v>43145</v>
      </c>
      <c r="J247" s="44">
        <v>29330</v>
      </c>
      <c r="L247" s="44">
        <v>38756</v>
      </c>
      <c r="M247" s="44">
        <v>27102</v>
      </c>
      <c r="Q247" s="91"/>
      <c r="R247" s="91"/>
      <c r="S247" s="91"/>
      <c r="T247" s="91"/>
      <c r="U247" s="91"/>
      <c r="V247" s="91"/>
      <c r="W247" s="91"/>
    </row>
    <row r="248" spans="1:23" ht="12.75" x14ac:dyDescent="0.2">
      <c r="A248" s="22" t="s">
        <v>767</v>
      </c>
      <c r="B248" s="22" t="s">
        <v>230</v>
      </c>
      <c r="C248" s="18">
        <v>10244</v>
      </c>
      <c r="D248" s="18">
        <v>8009</v>
      </c>
      <c r="F248" s="18">
        <v>9844</v>
      </c>
      <c r="G248" s="18">
        <v>8049</v>
      </c>
      <c r="I248" s="18">
        <v>9541</v>
      </c>
      <c r="J248" s="18">
        <v>7991</v>
      </c>
      <c r="L248" s="18">
        <v>9989</v>
      </c>
      <c r="M248" s="18">
        <v>8694</v>
      </c>
      <c r="Q248" s="91"/>
      <c r="R248" s="91"/>
      <c r="S248" s="91"/>
      <c r="T248" s="91"/>
      <c r="U248" s="91"/>
      <c r="V248" s="91"/>
      <c r="W248" s="91"/>
    </row>
    <row r="249" spans="1:23" ht="12.75" x14ac:dyDescent="0.2">
      <c r="A249" s="45" t="s">
        <v>768</v>
      </c>
      <c r="B249" s="45" t="s">
        <v>231</v>
      </c>
      <c r="C249" s="44">
        <v>488225</v>
      </c>
      <c r="D249" s="44">
        <v>108882</v>
      </c>
      <c r="F249" s="44">
        <v>410887</v>
      </c>
      <c r="G249" s="44">
        <v>85388</v>
      </c>
      <c r="I249" s="44">
        <v>405492</v>
      </c>
      <c r="J249" s="44">
        <v>80807</v>
      </c>
      <c r="L249" s="44">
        <v>416469</v>
      </c>
      <c r="M249" s="44">
        <v>80586</v>
      </c>
      <c r="Q249" s="91"/>
      <c r="R249" s="91"/>
      <c r="S249" s="91"/>
      <c r="T249" s="91"/>
      <c r="U249" s="91"/>
      <c r="V249" s="91"/>
      <c r="W249" s="91"/>
    </row>
    <row r="250" spans="1:23" ht="12.75" x14ac:dyDescent="0.2">
      <c r="A250" s="22" t="s">
        <v>769</v>
      </c>
      <c r="B250" s="22" t="s">
        <v>232</v>
      </c>
      <c r="C250" s="18">
        <v>34399</v>
      </c>
      <c r="D250" s="18">
        <v>12831</v>
      </c>
      <c r="F250" s="18">
        <v>30555</v>
      </c>
      <c r="G250" s="18">
        <v>11834</v>
      </c>
      <c r="I250" s="18">
        <v>28859</v>
      </c>
      <c r="J250" s="18">
        <v>11750</v>
      </c>
      <c r="L250" s="18">
        <v>33527</v>
      </c>
      <c r="M250" s="18">
        <v>14309</v>
      </c>
      <c r="Q250" s="91"/>
      <c r="R250" s="91"/>
      <c r="S250" s="91"/>
      <c r="T250" s="91"/>
      <c r="U250" s="91"/>
      <c r="V250" s="91"/>
      <c r="W250" s="91"/>
    </row>
    <row r="251" spans="1:23" ht="12.75" x14ac:dyDescent="0.2">
      <c r="A251" s="45" t="s">
        <v>770</v>
      </c>
      <c r="B251" s="45" t="s">
        <v>234</v>
      </c>
      <c r="C251" s="44">
        <v>19794</v>
      </c>
      <c r="D251" s="44">
        <v>13959</v>
      </c>
      <c r="F251" s="44">
        <v>20669</v>
      </c>
      <c r="G251" s="44">
        <v>15175</v>
      </c>
      <c r="I251" s="44">
        <v>21424</v>
      </c>
      <c r="J251" s="44">
        <v>15905</v>
      </c>
      <c r="L251" s="44">
        <v>22288</v>
      </c>
      <c r="M251" s="44">
        <v>16821</v>
      </c>
      <c r="Q251" s="91"/>
      <c r="R251" s="91"/>
      <c r="S251" s="91"/>
      <c r="T251" s="91"/>
      <c r="U251" s="91"/>
      <c r="V251" s="91"/>
      <c r="W251" s="91"/>
    </row>
    <row r="252" spans="1:23" ht="12.75" x14ac:dyDescent="0.2">
      <c r="A252" s="22" t="s">
        <v>771</v>
      </c>
      <c r="B252" s="22" t="s">
        <v>235</v>
      </c>
      <c r="C252" s="18">
        <v>25900</v>
      </c>
      <c r="D252" s="18">
        <v>17152</v>
      </c>
      <c r="F252" s="18">
        <v>26333</v>
      </c>
      <c r="G252" s="18">
        <v>18224</v>
      </c>
      <c r="I252" s="18">
        <v>26611</v>
      </c>
      <c r="J252" s="18">
        <v>19311</v>
      </c>
      <c r="L252" s="18">
        <v>28281</v>
      </c>
      <c r="M252" s="18">
        <v>21458</v>
      </c>
      <c r="Q252" s="91"/>
      <c r="R252" s="91"/>
      <c r="S252" s="91"/>
      <c r="T252" s="91"/>
      <c r="U252" s="91"/>
      <c r="V252" s="91"/>
      <c r="W252" s="91"/>
    </row>
    <row r="253" spans="1:23" ht="12.75" x14ac:dyDescent="0.2">
      <c r="A253" s="45" t="s">
        <v>772</v>
      </c>
      <c r="B253" s="45" t="s">
        <v>236</v>
      </c>
      <c r="C253" s="44">
        <v>18987</v>
      </c>
      <c r="D253" s="44">
        <v>11242</v>
      </c>
      <c r="F253" s="44">
        <v>17638</v>
      </c>
      <c r="G253" s="44">
        <v>10801</v>
      </c>
      <c r="I253" s="44">
        <v>16581</v>
      </c>
      <c r="J253" s="44">
        <v>10684</v>
      </c>
      <c r="L253" s="44">
        <v>19423</v>
      </c>
      <c r="M253" s="44">
        <v>13053</v>
      </c>
      <c r="Q253" s="91"/>
      <c r="R253" s="91"/>
      <c r="S253" s="91"/>
      <c r="T253" s="91"/>
      <c r="U253" s="91"/>
      <c r="V253" s="91"/>
      <c r="W253" s="91"/>
    </row>
    <row r="254" spans="1:23" ht="12.75" x14ac:dyDescent="0.2">
      <c r="A254" s="22" t="s">
        <v>773</v>
      </c>
      <c r="B254" s="22" t="s">
        <v>237</v>
      </c>
      <c r="C254" s="18">
        <v>5487</v>
      </c>
      <c r="D254" s="18">
        <v>11851</v>
      </c>
      <c r="F254" s="18">
        <v>4914</v>
      </c>
      <c r="G254" s="18">
        <v>11118</v>
      </c>
      <c r="I254" s="18">
        <v>4664</v>
      </c>
      <c r="J254" s="18">
        <v>10948</v>
      </c>
      <c r="L254" s="18">
        <v>4751</v>
      </c>
      <c r="M254" s="18">
        <v>11848</v>
      </c>
      <c r="Q254" s="91"/>
      <c r="R254" s="91"/>
      <c r="S254" s="91"/>
      <c r="T254" s="91"/>
      <c r="U254" s="91"/>
      <c r="V254" s="91"/>
      <c r="W254" s="91"/>
    </row>
    <row r="255" spans="1:23" ht="12.75" x14ac:dyDescent="0.2">
      <c r="A255" s="45" t="s">
        <v>774</v>
      </c>
      <c r="B255" s="45" t="s">
        <v>238</v>
      </c>
      <c r="C255" s="44">
        <v>29234</v>
      </c>
      <c r="D255" s="44">
        <v>11179</v>
      </c>
      <c r="F255" s="44">
        <v>26781</v>
      </c>
      <c r="G255" s="44">
        <v>10573</v>
      </c>
      <c r="I255" s="44">
        <v>27602</v>
      </c>
      <c r="J255" s="44">
        <v>11262</v>
      </c>
      <c r="L255" s="44">
        <v>28613</v>
      </c>
      <c r="M255" s="44">
        <v>12093</v>
      </c>
      <c r="Q255" s="91"/>
      <c r="R255" s="91"/>
      <c r="S255" s="91"/>
      <c r="T255" s="91"/>
      <c r="U255" s="91"/>
      <c r="V255" s="91"/>
      <c r="W255" s="91"/>
    </row>
    <row r="256" spans="1:23" ht="12.75" x14ac:dyDescent="0.2">
      <c r="A256" s="22" t="s">
        <v>775</v>
      </c>
      <c r="B256" s="22" t="s">
        <v>239</v>
      </c>
      <c r="C256" s="18">
        <v>16985</v>
      </c>
      <c r="D256" s="18">
        <v>10965</v>
      </c>
      <c r="F256" s="18">
        <v>15235</v>
      </c>
      <c r="G256" s="18">
        <v>10266</v>
      </c>
      <c r="I256" s="18">
        <v>15879</v>
      </c>
      <c r="J256" s="18">
        <v>11302</v>
      </c>
      <c r="L256" s="18">
        <v>16474</v>
      </c>
      <c r="M256" s="18">
        <v>12547</v>
      </c>
      <c r="Q256" s="91"/>
      <c r="R256" s="91"/>
      <c r="S256" s="91"/>
      <c r="T256" s="91"/>
      <c r="U256" s="91"/>
      <c r="V256" s="91"/>
      <c r="W256" s="91"/>
    </row>
    <row r="257" spans="1:23" ht="12.75" x14ac:dyDescent="0.2">
      <c r="A257" s="45" t="s">
        <v>776</v>
      </c>
      <c r="B257" s="45" t="s">
        <v>240</v>
      </c>
      <c r="C257" s="44">
        <v>16561</v>
      </c>
      <c r="D257" s="44">
        <v>15348</v>
      </c>
      <c r="F257" s="44">
        <v>14911</v>
      </c>
      <c r="G257" s="44">
        <v>14365</v>
      </c>
      <c r="I257" s="44">
        <v>16080</v>
      </c>
      <c r="J257" s="44">
        <v>16275</v>
      </c>
      <c r="L257" s="44">
        <v>17431</v>
      </c>
      <c r="M257" s="44">
        <v>18368</v>
      </c>
      <c r="Q257" s="91"/>
      <c r="R257" s="91"/>
      <c r="S257" s="91"/>
      <c r="T257" s="91"/>
      <c r="U257" s="91"/>
      <c r="V257" s="91"/>
      <c r="W257" s="91"/>
    </row>
    <row r="258" spans="1:23" ht="12.75" x14ac:dyDescent="0.2">
      <c r="A258" s="22" t="s">
        <v>777</v>
      </c>
      <c r="B258" s="22" t="s">
        <v>241</v>
      </c>
      <c r="C258" s="18">
        <v>11251</v>
      </c>
      <c r="D258" s="18">
        <v>9044</v>
      </c>
      <c r="F258" s="18">
        <v>11331</v>
      </c>
      <c r="G258" s="18">
        <v>9530</v>
      </c>
      <c r="I258" s="18">
        <v>11487</v>
      </c>
      <c r="J258" s="18">
        <v>10238</v>
      </c>
      <c r="L258" s="18">
        <v>12592</v>
      </c>
      <c r="M258" s="18">
        <v>12073</v>
      </c>
      <c r="Q258" s="91"/>
      <c r="R258" s="91"/>
      <c r="S258" s="91"/>
      <c r="T258" s="91"/>
      <c r="U258" s="91"/>
      <c r="V258" s="91"/>
      <c r="W258" s="91"/>
    </row>
    <row r="259" spans="1:23" ht="12.75" x14ac:dyDescent="0.2">
      <c r="A259" s="45" t="s">
        <v>778</v>
      </c>
      <c r="B259" s="45" t="s">
        <v>242</v>
      </c>
      <c r="C259" s="44">
        <v>225613</v>
      </c>
      <c r="D259" s="44">
        <v>15367</v>
      </c>
      <c r="F259" s="44">
        <v>211186</v>
      </c>
      <c r="G259" s="44">
        <v>14329</v>
      </c>
      <c r="I259" s="44">
        <v>206235</v>
      </c>
      <c r="J259" s="44">
        <v>14266</v>
      </c>
      <c r="L259" s="44">
        <v>205742</v>
      </c>
      <c r="M259" s="44">
        <v>14733</v>
      </c>
      <c r="Q259" s="91"/>
      <c r="R259" s="91"/>
      <c r="S259" s="91"/>
      <c r="T259" s="91"/>
      <c r="U259" s="91"/>
      <c r="V259" s="91"/>
      <c r="W259" s="91"/>
    </row>
    <row r="260" spans="1:23" ht="12.75" x14ac:dyDescent="0.2">
      <c r="A260" s="22" t="s">
        <v>779</v>
      </c>
      <c r="B260" s="22" t="s">
        <v>243</v>
      </c>
      <c r="C260" s="18">
        <v>51700</v>
      </c>
      <c r="D260" s="18">
        <v>14433</v>
      </c>
      <c r="F260" s="18">
        <v>43866</v>
      </c>
      <c r="G260" s="18">
        <v>12291</v>
      </c>
      <c r="I260" s="18">
        <v>58097</v>
      </c>
      <c r="J260" s="18">
        <v>16723</v>
      </c>
      <c r="L260" s="18">
        <v>59001</v>
      </c>
      <c r="M260" s="18">
        <v>17607</v>
      </c>
      <c r="Q260" s="91"/>
      <c r="R260" s="91"/>
      <c r="S260" s="91"/>
      <c r="T260" s="91"/>
      <c r="U260" s="91"/>
      <c r="V260" s="91"/>
      <c r="W260" s="91"/>
    </row>
    <row r="261" spans="1:23" ht="12.75" x14ac:dyDescent="0.2">
      <c r="A261" s="45" t="s">
        <v>780</v>
      </c>
      <c r="B261" s="45" t="s">
        <v>244</v>
      </c>
      <c r="C261" s="44">
        <v>30395</v>
      </c>
      <c r="D261" s="44">
        <v>13904</v>
      </c>
      <c r="F261" s="44">
        <v>31409</v>
      </c>
      <c r="G261" s="44">
        <v>14767</v>
      </c>
      <c r="I261" s="44">
        <v>26674</v>
      </c>
      <c r="J261" s="44">
        <v>12986</v>
      </c>
      <c r="L261" s="44">
        <v>27728</v>
      </c>
      <c r="M261" s="44">
        <v>13976</v>
      </c>
      <c r="Q261" s="91"/>
      <c r="R261" s="91"/>
      <c r="S261" s="91"/>
      <c r="T261" s="91"/>
      <c r="U261" s="91"/>
      <c r="V261" s="91"/>
      <c r="W261" s="91"/>
    </row>
    <row r="262" spans="1:23" ht="12.75" x14ac:dyDescent="0.2">
      <c r="A262" s="22" t="s">
        <v>781</v>
      </c>
      <c r="B262" s="22" t="s">
        <v>245</v>
      </c>
      <c r="C262" s="18">
        <v>34768</v>
      </c>
      <c r="D262" s="18">
        <v>16643</v>
      </c>
      <c r="F262" s="18">
        <v>33174</v>
      </c>
      <c r="G262" s="18">
        <v>16763</v>
      </c>
      <c r="I262" s="18">
        <v>40196</v>
      </c>
      <c r="J262" s="18">
        <v>21564</v>
      </c>
      <c r="L262" s="18">
        <v>46062</v>
      </c>
      <c r="M262" s="18">
        <v>25351</v>
      </c>
      <c r="Q262" s="91"/>
      <c r="R262" s="91"/>
      <c r="S262" s="91"/>
      <c r="T262" s="91"/>
      <c r="U262" s="91"/>
      <c r="V262" s="91"/>
      <c r="W262" s="91"/>
    </row>
    <row r="263" spans="1:23" ht="12.75" x14ac:dyDescent="0.2">
      <c r="A263" s="45" t="s">
        <v>782</v>
      </c>
      <c r="B263" s="45" t="s">
        <v>246</v>
      </c>
      <c r="C263" s="44">
        <v>19474</v>
      </c>
      <c r="D263" s="44">
        <v>11795</v>
      </c>
      <c r="F263" s="44">
        <v>19353</v>
      </c>
      <c r="G263" s="44">
        <v>11968</v>
      </c>
      <c r="I263" s="44">
        <v>18487</v>
      </c>
      <c r="J263" s="44">
        <v>11912</v>
      </c>
      <c r="L263" s="44">
        <v>20343</v>
      </c>
      <c r="M263" s="44">
        <v>14039</v>
      </c>
      <c r="Q263" s="91"/>
      <c r="R263" s="91"/>
      <c r="S263" s="91"/>
      <c r="T263" s="91"/>
      <c r="U263" s="91"/>
      <c r="V263" s="91"/>
      <c r="W263" s="91"/>
    </row>
    <row r="264" spans="1:23" ht="12.75" x14ac:dyDescent="0.2">
      <c r="A264" s="22" t="s">
        <v>783</v>
      </c>
      <c r="B264" s="22" t="s">
        <v>247</v>
      </c>
      <c r="C264" s="18">
        <v>13951</v>
      </c>
      <c r="D264" s="18">
        <v>14654</v>
      </c>
      <c r="F264" s="18">
        <v>13636</v>
      </c>
      <c r="G264" s="18">
        <v>14476</v>
      </c>
      <c r="I264" s="18">
        <v>14740</v>
      </c>
      <c r="J264" s="18">
        <v>15884</v>
      </c>
      <c r="L264" s="18">
        <v>15333</v>
      </c>
      <c r="M264" s="18">
        <v>17503</v>
      </c>
      <c r="Q264" s="91"/>
      <c r="R264" s="91"/>
      <c r="S264" s="91"/>
      <c r="T264" s="91"/>
      <c r="U264" s="91"/>
      <c r="V264" s="91"/>
      <c r="W264" s="91"/>
    </row>
    <row r="265" spans="1:23" ht="12.75" x14ac:dyDescent="0.2">
      <c r="A265" s="45" t="s">
        <v>784</v>
      </c>
      <c r="B265" s="45" t="s">
        <v>248</v>
      </c>
      <c r="C265" s="44">
        <v>22262</v>
      </c>
      <c r="D265" s="44">
        <v>9798</v>
      </c>
      <c r="F265" s="44">
        <v>20194</v>
      </c>
      <c r="G265" s="44">
        <v>9406</v>
      </c>
      <c r="I265" s="44">
        <v>25038</v>
      </c>
      <c r="J265" s="44">
        <v>11777</v>
      </c>
      <c r="L265" s="44">
        <v>26644</v>
      </c>
      <c r="M265" s="44">
        <v>13177</v>
      </c>
      <c r="Q265" s="91"/>
      <c r="R265" s="91"/>
      <c r="S265" s="91"/>
      <c r="T265" s="91"/>
      <c r="U265" s="91"/>
      <c r="V265" s="91"/>
      <c r="W265" s="91"/>
    </row>
    <row r="266" spans="1:23" ht="12.75" x14ac:dyDescent="0.2">
      <c r="A266" s="22" t="s">
        <v>785</v>
      </c>
      <c r="B266" s="22" t="s">
        <v>249</v>
      </c>
      <c r="C266" s="18">
        <v>34033</v>
      </c>
      <c r="D266" s="18">
        <v>44780</v>
      </c>
      <c r="F266" s="18">
        <v>44027</v>
      </c>
      <c r="G266" s="18">
        <v>57402</v>
      </c>
      <c r="I266" s="18">
        <v>46478</v>
      </c>
      <c r="J266" s="18">
        <v>61642</v>
      </c>
      <c r="L266" s="18">
        <v>37994</v>
      </c>
      <c r="M266" s="18">
        <v>53138</v>
      </c>
      <c r="Q266" s="91"/>
      <c r="R266" s="91"/>
      <c r="S266" s="91"/>
      <c r="T266" s="91"/>
      <c r="U266" s="91"/>
      <c r="V266" s="91"/>
      <c r="W266" s="91"/>
    </row>
    <row r="267" spans="1:23" ht="15.75" x14ac:dyDescent="0.25">
      <c r="A267" s="17" t="s">
        <v>786</v>
      </c>
      <c r="B267" s="17" t="s">
        <v>318</v>
      </c>
      <c r="C267" s="18"/>
      <c r="D267" s="18"/>
      <c r="F267" s="18"/>
      <c r="G267" s="18"/>
      <c r="I267" s="18"/>
      <c r="J267" s="18"/>
      <c r="L267" s="18"/>
      <c r="M267" s="18"/>
      <c r="N267" s="70"/>
      <c r="O267" s="70"/>
      <c r="P267" s="70"/>
      <c r="Q267" s="91"/>
      <c r="R267" s="91"/>
      <c r="S267" s="91"/>
      <c r="T267" s="91"/>
      <c r="U267" s="91"/>
      <c r="V267" s="91"/>
      <c r="W267" s="91"/>
    </row>
    <row r="268" spans="1:23" ht="12.75" x14ac:dyDescent="0.2">
      <c r="A268" s="45" t="s">
        <v>787</v>
      </c>
      <c r="B268" s="45" t="s">
        <v>254</v>
      </c>
      <c r="C268" s="44">
        <v>35368</v>
      </c>
      <c r="D268" s="44">
        <v>9860</v>
      </c>
      <c r="F268" s="44">
        <v>33107</v>
      </c>
      <c r="G268" s="44">
        <v>9413</v>
      </c>
      <c r="I268" s="44">
        <v>36729</v>
      </c>
      <c r="J268" s="44">
        <v>10521</v>
      </c>
      <c r="L268" s="44">
        <v>37287</v>
      </c>
      <c r="M268" s="44">
        <v>11150</v>
      </c>
      <c r="Q268" s="91"/>
      <c r="R268" s="91"/>
      <c r="S268" s="91"/>
      <c r="T268" s="91"/>
      <c r="U268" s="91"/>
      <c r="V268" s="91"/>
      <c r="W268" s="91"/>
    </row>
    <row r="269" spans="1:23" ht="12.75" x14ac:dyDescent="0.2">
      <c r="A269" s="22" t="s">
        <v>788</v>
      </c>
      <c r="B269" s="22" t="s">
        <v>256</v>
      </c>
      <c r="C269" s="18">
        <v>61492</v>
      </c>
      <c r="D269" s="18">
        <v>16879</v>
      </c>
      <c r="F269" s="18">
        <v>58595</v>
      </c>
      <c r="G269" s="18">
        <v>15722</v>
      </c>
      <c r="I269" s="18">
        <v>61762</v>
      </c>
      <c r="J269" s="18">
        <v>16409</v>
      </c>
      <c r="L269" s="18">
        <v>65907</v>
      </c>
      <c r="M269" s="18">
        <v>17385</v>
      </c>
      <c r="Q269" s="91"/>
      <c r="R269" s="91"/>
      <c r="S269" s="91"/>
      <c r="T269" s="91"/>
      <c r="U269" s="91"/>
      <c r="V269" s="91"/>
      <c r="W269" s="91"/>
    </row>
    <row r="270" spans="1:23" ht="12.75" x14ac:dyDescent="0.2">
      <c r="A270" s="45" t="s">
        <v>789</v>
      </c>
      <c r="B270" s="45" t="s">
        <v>255</v>
      </c>
      <c r="C270" s="44">
        <v>159987</v>
      </c>
      <c r="D270" s="44">
        <v>12944</v>
      </c>
      <c r="F270" s="44">
        <v>152441</v>
      </c>
      <c r="G270" s="44">
        <v>12258</v>
      </c>
      <c r="I270" s="44">
        <v>154415</v>
      </c>
      <c r="J270" s="44">
        <v>12441</v>
      </c>
      <c r="L270" s="44">
        <v>164169</v>
      </c>
      <c r="M270" s="44">
        <v>13309</v>
      </c>
      <c r="Q270" s="91"/>
      <c r="R270" s="91"/>
      <c r="S270" s="91"/>
      <c r="T270" s="91"/>
      <c r="U270" s="91"/>
      <c r="V270" s="91"/>
      <c r="W270" s="91"/>
    </row>
    <row r="271" spans="1:23" ht="12.75" x14ac:dyDescent="0.2">
      <c r="A271" s="22" t="s">
        <v>790</v>
      </c>
      <c r="B271" s="22" t="s">
        <v>257</v>
      </c>
      <c r="C271" s="18">
        <v>152824</v>
      </c>
      <c r="D271" s="18">
        <v>12504</v>
      </c>
      <c r="F271" s="18">
        <v>144850</v>
      </c>
      <c r="G271" s="18">
        <v>11786</v>
      </c>
      <c r="I271" s="18">
        <v>147140</v>
      </c>
      <c r="J271" s="18">
        <v>11968</v>
      </c>
      <c r="L271" s="18">
        <v>152665</v>
      </c>
      <c r="M271" s="18">
        <v>12546</v>
      </c>
      <c r="Q271" s="91"/>
      <c r="R271" s="91"/>
      <c r="S271" s="91"/>
      <c r="T271" s="91"/>
      <c r="U271" s="91"/>
      <c r="V271" s="91"/>
      <c r="W271" s="91"/>
    </row>
    <row r="272" spans="1:23" ht="12.75" x14ac:dyDescent="0.2">
      <c r="A272" s="45" t="s">
        <v>791</v>
      </c>
      <c r="B272" s="45" t="s">
        <v>258</v>
      </c>
      <c r="C272" s="44">
        <v>180797</v>
      </c>
      <c r="D272" s="44">
        <v>17653</v>
      </c>
      <c r="F272" s="44">
        <v>157179</v>
      </c>
      <c r="G272" s="44">
        <v>15404</v>
      </c>
      <c r="I272" s="44">
        <v>146378</v>
      </c>
      <c r="J272" s="44">
        <v>14513</v>
      </c>
      <c r="L272" s="44">
        <v>174144</v>
      </c>
      <c r="M272" s="44">
        <v>17307</v>
      </c>
      <c r="Q272" s="91"/>
      <c r="R272" s="91"/>
      <c r="S272" s="91"/>
      <c r="T272" s="91"/>
      <c r="U272" s="91"/>
      <c r="V272" s="91"/>
      <c r="W272" s="91"/>
    </row>
    <row r="273" spans="1:23" ht="12.75" x14ac:dyDescent="0.2">
      <c r="A273" s="22" t="s">
        <v>792</v>
      </c>
      <c r="B273" s="22" t="s">
        <v>259</v>
      </c>
      <c r="C273" s="18">
        <v>253555</v>
      </c>
      <c r="D273" s="18">
        <v>18035</v>
      </c>
      <c r="F273" s="18">
        <v>243206</v>
      </c>
      <c r="G273" s="18">
        <v>17224</v>
      </c>
      <c r="I273" s="18">
        <v>227676</v>
      </c>
      <c r="J273" s="18">
        <v>16419</v>
      </c>
      <c r="L273" s="18">
        <v>242766</v>
      </c>
      <c r="M273" s="18">
        <v>17546</v>
      </c>
      <c r="Q273" s="91"/>
      <c r="R273" s="91"/>
      <c r="S273" s="91"/>
      <c r="T273" s="91"/>
      <c r="U273" s="91"/>
      <c r="V273" s="91"/>
      <c r="W273" s="91"/>
    </row>
    <row r="274" spans="1:23" ht="12.75" x14ac:dyDescent="0.2">
      <c r="A274" s="45" t="s">
        <v>793</v>
      </c>
      <c r="B274" s="45" t="s">
        <v>260</v>
      </c>
      <c r="C274" s="44">
        <v>29186</v>
      </c>
      <c r="D274" s="44">
        <v>14300</v>
      </c>
      <c r="F274" s="44">
        <v>27377</v>
      </c>
      <c r="G274" s="44">
        <v>13580</v>
      </c>
      <c r="I274" s="44">
        <v>26871</v>
      </c>
      <c r="J274" s="44">
        <v>13564</v>
      </c>
      <c r="L274" s="44">
        <v>25039</v>
      </c>
      <c r="M274" s="44">
        <v>13048</v>
      </c>
      <c r="Q274" s="91"/>
      <c r="R274" s="91"/>
      <c r="S274" s="91"/>
      <c r="T274" s="91"/>
      <c r="U274" s="91"/>
      <c r="V274" s="91"/>
      <c r="W274" s="91"/>
    </row>
    <row r="275" spans="1:23" ht="12.75" x14ac:dyDescent="0.2">
      <c r="A275" s="22" t="s">
        <v>527</v>
      </c>
      <c r="B275" s="22" t="s">
        <v>261</v>
      </c>
      <c r="C275" s="18">
        <v>333352</v>
      </c>
      <c r="D275" s="18">
        <v>12812</v>
      </c>
      <c r="F275" s="18">
        <v>328717</v>
      </c>
      <c r="G275" s="18">
        <v>12538</v>
      </c>
      <c r="I275" s="18">
        <v>338056</v>
      </c>
      <c r="J275" s="18">
        <v>12834</v>
      </c>
      <c r="L275" s="18">
        <v>348710</v>
      </c>
      <c r="M275" s="18">
        <v>13268</v>
      </c>
      <c r="Q275" s="91"/>
      <c r="R275" s="91"/>
      <c r="S275" s="91"/>
      <c r="T275" s="91"/>
      <c r="U275" s="91"/>
      <c r="V275" s="91"/>
      <c r="W275" s="91"/>
    </row>
    <row r="276" spans="1:23" ht="12.75" x14ac:dyDescent="0.2">
      <c r="A276" s="45" t="s">
        <v>794</v>
      </c>
      <c r="B276" s="45" t="s">
        <v>262</v>
      </c>
      <c r="C276" s="44">
        <v>80165</v>
      </c>
      <c r="D276" s="44">
        <v>11337</v>
      </c>
      <c r="F276" s="44">
        <v>74895</v>
      </c>
      <c r="G276" s="44">
        <v>10598</v>
      </c>
      <c r="I276" s="44">
        <v>77175</v>
      </c>
      <c r="J276" s="44">
        <v>10924</v>
      </c>
      <c r="L276" s="44">
        <v>78689</v>
      </c>
      <c r="M276" s="44">
        <v>11238</v>
      </c>
      <c r="Q276" s="91"/>
      <c r="R276" s="91"/>
      <c r="S276" s="91"/>
      <c r="T276" s="91"/>
      <c r="U276" s="91"/>
      <c r="V276" s="91"/>
      <c r="W276" s="91"/>
    </row>
    <row r="277" spans="1:23" ht="12.75" x14ac:dyDescent="0.2">
      <c r="A277" s="22" t="s">
        <v>795</v>
      </c>
      <c r="B277" s="22" t="s">
        <v>263</v>
      </c>
      <c r="C277" s="18">
        <v>49849</v>
      </c>
      <c r="D277" s="18">
        <v>14349</v>
      </c>
      <c r="F277" s="18">
        <v>41111</v>
      </c>
      <c r="G277" s="18">
        <v>11875</v>
      </c>
      <c r="I277" s="18">
        <v>38230</v>
      </c>
      <c r="J277" s="18">
        <v>11188</v>
      </c>
      <c r="L277" s="18">
        <v>37559</v>
      </c>
      <c r="M277" s="18">
        <v>11089</v>
      </c>
      <c r="Q277" s="91"/>
      <c r="R277" s="91"/>
      <c r="S277" s="91"/>
      <c r="T277" s="91"/>
      <c r="U277" s="91"/>
      <c r="V277" s="91"/>
      <c r="W277" s="91"/>
    </row>
    <row r="278" spans="1:23" ht="12.75" x14ac:dyDescent="0.2">
      <c r="A278" s="45" t="s">
        <v>796</v>
      </c>
      <c r="B278" s="45" t="s">
        <v>264</v>
      </c>
      <c r="C278" s="44">
        <v>22882</v>
      </c>
      <c r="D278" s="44">
        <v>10303</v>
      </c>
      <c r="F278" s="44">
        <v>19660</v>
      </c>
      <c r="G278" s="44">
        <v>9213</v>
      </c>
      <c r="I278" s="44">
        <v>21186</v>
      </c>
      <c r="J278" s="44">
        <v>10132</v>
      </c>
      <c r="L278" s="44">
        <v>25455</v>
      </c>
      <c r="M278" s="44">
        <v>12614</v>
      </c>
      <c r="Q278" s="91"/>
      <c r="R278" s="91"/>
      <c r="S278" s="91"/>
      <c r="T278" s="91"/>
      <c r="U278" s="91"/>
      <c r="V278" s="91"/>
      <c r="W278" s="91"/>
    </row>
    <row r="279" spans="1:23" ht="12.75" x14ac:dyDescent="0.2">
      <c r="A279" s="22" t="s">
        <v>797</v>
      </c>
      <c r="B279" s="22" t="s">
        <v>265</v>
      </c>
      <c r="C279" s="18">
        <v>52586</v>
      </c>
      <c r="D279" s="18">
        <v>11900</v>
      </c>
      <c r="F279" s="18">
        <v>49800</v>
      </c>
      <c r="G279" s="18">
        <v>11310</v>
      </c>
      <c r="I279" s="18">
        <v>49041</v>
      </c>
      <c r="J279" s="18">
        <v>11209</v>
      </c>
      <c r="L279" s="18">
        <v>49885</v>
      </c>
      <c r="M279" s="18">
        <v>11596</v>
      </c>
      <c r="Q279" s="91"/>
      <c r="R279" s="91"/>
      <c r="S279" s="91"/>
      <c r="T279" s="91"/>
      <c r="U279" s="91"/>
      <c r="V279" s="91"/>
      <c r="W279" s="91"/>
    </row>
    <row r="280" spans="1:23" ht="12.75" x14ac:dyDescent="0.2">
      <c r="A280" s="45" t="s">
        <v>798</v>
      </c>
      <c r="B280" s="45" t="s">
        <v>266</v>
      </c>
      <c r="C280" s="44">
        <v>37232</v>
      </c>
      <c r="D280" s="44">
        <v>10705</v>
      </c>
      <c r="F280" s="44">
        <v>37537</v>
      </c>
      <c r="G280" s="44">
        <v>11245</v>
      </c>
      <c r="I280" s="44">
        <v>38111</v>
      </c>
      <c r="J280" s="44">
        <v>11847</v>
      </c>
      <c r="L280" s="44">
        <v>35326</v>
      </c>
      <c r="M280" s="44">
        <v>11507</v>
      </c>
      <c r="Q280" s="91"/>
      <c r="R280" s="91"/>
      <c r="S280" s="91"/>
      <c r="T280" s="91"/>
      <c r="U280" s="91"/>
      <c r="V280" s="91"/>
      <c r="W280" s="91"/>
    </row>
    <row r="281" spans="1:23" ht="12.75" x14ac:dyDescent="0.2">
      <c r="A281" s="22" t="s">
        <v>799</v>
      </c>
      <c r="B281" s="22" t="s">
        <v>267</v>
      </c>
      <c r="C281" s="18">
        <v>21073</v>
      </c>
      <c r="D281" s="18">
        <v>8261</v>
      </c>
      <c r="F281" s="18">
        <v>18956</v>
      </c>
      <c r="G281" s="18">
        <v>7604</v>
      </c>
      <c r="I281" s="18">
        <v>20121</v>
      </c>
      <c r="J281" s="18">
        <v>8117</v>
      </c>
      <c r="L281" s="18">
        <v>21449</v>
      </c>
      <c r="M281" s="18">
        <v>9027</v>
      </c>
      <c r="Q281" s="91"/>
      <c r="R281" s="91"/>
      <c r="S281" s="91"/>
      <c r="T281" s="91"/>
      <c r="U281" s="91"/>
      <c r="V281" s="91"/>
      <c r="W281" s="91"/>
    </row>
    <row r="282" spans="1:23" ht="12.75" x14ac:dyDescent="0.2">
      <c r="A282" s="45" t="s">
        <v>800</v>
      </c>
      <c r="B282" s="45" t="s">
        <v>268</v>
      </c>
      <c r="C282" s="44">
        <v>50780</v>
      </c>
      <c r="D282" s="44">
        <v>10191</v>
      </c>
      <c r="F282" s="44">
        <v>46361</v>
      </c>
      <c r="G282" s="44">
        <v>9543</v>
      </c>
      <c r="I282" s="44">
        <v>49301</v>
      </c>
      <c r="J282" s="44">
        <v>10192</v>
      </c>
      <c r="L282" s="44">
        <v>54564</v>
      </c>
      <c r="M282" s="44">
        <v>11617</v>
      </c>
      <c r="Q282" s="91"/>
      <c r="R282" s="91"/>
      <c r="S282" s="91"/>
      <c r="T282" s="91"/>
      <c r="U282" s="91"/>
      <c r="V282" s="91"/>
      <c r="W282" s="91"/>
    </row>
    <row r="283" spans="1:23" ht="12.75" x14ac:dyDescent="0.2">
      <c r="A283" s="22" t="s">
        <v>801</v>
      </c>
      <c r="B283" s="22" t="s">
        <v>269</v>
      </c>
      <c r="C283" s="18">
        <v>19342</v>
      </c>
      <c r="D283" s="18">
        <v>13257</v>
      </c>
      <c r="F283" s="18">
        <v>20076</v>
      </c>
      <c r="G283" s="18">
        <v>14330</v>
      </c>
      <c r="I283" s="18">
        <v>22439</v>
      </c>
      <c r="J283" s="18">
        <v>16671</v>
      </c>
      <c r="L283" s="18">
        <v>22455</v>
      </c>
      <c r="M283" s="18">
        <v>17681</v>
      </c>
      <c r="Q283" s="91"/>
      <c r="R283" s="91"/>
      <c r="S283" s="91"/>
      <c r="T283" s="91"/>
      <c r="U283" s="91"/>
      <c r="V283" s="91"/>
      <c r="W283" s="91"/>
    </row>
    <row r="284" spans="1:23" ht="12.75" x14ac:dyDescent="0.2">
      <c r="A284" s="45" t="s">
        <v>529</v>
      </c>
      <c r="B284" s="45" t="s">
        <v>270</v>
      </c>
      <c r="C284" s="44">
        <v>294284</v>
      </c>
      <c r="D284" s="44">
        <v>13551</v>
      </c>
      <c r="F284" s="44">
        <v>275144</v>
      </c>
      <c r="G284" s="44">
        <v>12780</v>
      </c>
      <c r="I284" s="44">
        <v>270232</v>
      </c>
      <c r="J284" s="44">
        <v>12852</v>
      </c>
      <c r="L284" s="44">
        <v>316478</v>
      </c>
      <c r="M284" s="44">
        <v>15300</v>
      </c>
      <c r="Q284" s="91"/>
      <c r="R284" s="91"/>
      <c r="S284" s="91"/>
      <c r="T284" s="91"/>
      <c r="U284" s="91"/>
      <c r="V284" s="91"/>
      <c r="W284" s="91"/>
    </row>
    <row r="285" spans="1:23" ht="12.75" x14ac:dyDescent="0.2">
      <c r="A285" s="22" t="s">
        <v>802</v>
      </c>
      <c r="B285" s="22" t="s">
        <v>271</v>
      </c>
      <c r="C285" s="18">
        <v>53235</v>
      </c>
      <c r="D285" s="18">
        <v>12576</v>
      </c>
      <c r="F285" s="18">
        <v>49646</v>
      </c>
      <c r="G285" s="18">
        <v>12100</v>
      </c>
      <c r="I285" s="18">
        <v>53452</v>
      </c>
      <c r="J285" s="18">
        <v>13457</v>
      </c>
      <c r="L285" s="18">
        <v>54344</v>
      </c>
      <c r="M285" s="18">
        <v>14064</v>
      </c>
      <c r="Q285" s="91"/>
      <c r="R285" s="91"/>
      <c r="S285" s="91"/>
      <c r="T285" s="91"/>
      <c r="U285" s="91"/>
      <c r="V285" s="91"/>
      <c r="W285" s="91"/>
    </row>
    <row r="286" spans="1:23" ht="12.75" x14ac:dyDescent="0.2">
      <c r="A286" s="45" t="s">
        <v>803</v>
      </c>
      <c r="B286" s="45" t="s">
        <v>272</v>
      </c>
      <c r="C286" s="44">
        <v>16578</v>
      </c>
      <c r="D286" s="44">
        <v>8559</v>
      </c>
      <c r="F286" s="44">
        <v>15934</v>
      </c>
      <c r="G286" s="44">
        <v>8201</v>
      </c>
      <c r="I286" s="44">
        <v>17131</v>
      </c>
      <c r="J286" s="44">
        <v>9064</v>
      </c>
      <c r="L286" s="44">
        <v>16917</v>
      </c>
      <c r="M286" s="44">
        <v>9244</v>
      </c>
      <c r="Q286" s="91"/>
      <c r="R286" s="91"/>
      <c r="S286" s="91"/>
      <c r="T286" s="91"/>
      <c r="U286" s="91"/>
      <c r="V286" s="91"/>
      <c r="W286" s="91"/>
    </row>
    <row r="287" spans="1:23" ht="12.75" x14ac:dyDescent="0.2">
      <c r="A287" s="22" t="s">
        <v>804</v>
      </c>
      <c r="B287" s="22" t="s">
        <v>253</v>
      </c>
      <c r="C287" s="18">
        <v>37599</v>
      </c>
      <c r="D287" s="18">
        <v>11328</v>
      </c>
      <c r="F287" s="18">
        <v>36047</v>
      </c>
      <c r="G287" s="18">
        <v>11300</v>
      </c>
      <c r="I287" s="18">
        <v>36074</v>
      </c>
      <c r="J287" s="18">
        <v>11937</v>
      </c>
      <c r="L287" s="18">
        <v>38445</v>
      </c>
      <c r="M287" s="18">
        <v>13349</v>
      </c>
      <c r="Q287" s="91"/>
      <c r="R287" s="91"/>
      <c r="S287" s="91"/>
      <c r="T287" s="91"/>
      <c r="U287" s="91"/>
      <c r="V287" s="91"/>
      <c r="W287" s="91"/>
    </row>
    <row r="288" spans="1:23" ht="12.75" x14ac:dyDescent="0.2">
      <c r="A288" s="45" t="s">
        <v>805</v>
      </c>
      <c r="B288" s="45" t="s">
        <v>273</v>
      </c>
      <c r="C288" s="44">
        <v>203970</v>
      </c>
      <c r="D288" s="44">
        <v>14014</v>
      </c>
      <c r="F288" s="44">
        <v>191600</v>
      </c>
      <c r="G288" s="44">
        <v>13141</v>
      </c>
      <c r="I288" s="44">
        <v>177421</v>
      </c>
      <c r="J288" s="44">
        <v>12227</v>
      </c>
      <c r="L288" s="44">
        <v>211204</v>
      </c>
      <c r="M288" s="44">
        <v>14578</v>
      </c>
      <c r="Q288" s="91"/>
      <c r="R288" s="91"/>
      <c r="S288" s="91"/>
      <c r="T288" s="91"/>
      <c r="U288" s="91"/>
      <c r="V288" s="91"/>
      <c r="W288" s="91"/>
    </row>
    <row r="289" spans="1:23" ht="12.75" x14ac:dyDescent="0.2">
      <c r="A289" s="22" t="s">
        <v>806</v>
      </c>
      <c r="B289" s="22" t="s">
        <v>274</v>
      </c>
      <c r="C289" s="18">
        <v>230058</v>
      </c>
      <c r="D289" s="18">
        <v>20302</v>
      </c>
      <c r="F289" s="18">
        <v>191353</v>
      </c>
      <c r="G289" s="18">
        <v>16935</v>
      </c>
      <c r="I289" s="18">
        <v>202587</v>
      </c>
      <c r="J289" s="18">
        <v>18272</v>
      </c>
      <c r="L289" s="18">
        <v>222173</v>
      </c>
      <c r="M289" s="18">
        <v>20137</v>
      </c>
      <c r="Q289" s="91"/>
      <c r="R289" s="91"/>
      <c r="S289" s="91"/>
      <c r="T289" s="91"/>
      <c r="U289" s="91"/>
      <c r="V289" s="91"/>
      <c r="W289" s="91"/>
    </row>
    <row r="290" spans="1:23" ht="12.75" x14ac:dyDescent="0.2">
      <c r="A290" s="45" t="s">
        <v>807</v>
      </c>
      <c r="B290" s="45" t="s">
        <v>275</v>
      </c>
      <c r="C290" s="44">
        <v>163599</v>
      </c>
      <c r="D290" s="44">
        <v>15911</v>
      </c>
      <c r="F290" s="44">
        <v>155432</v>
      </c>
      <c r="G290" s="44">
        <v>15083</v>
      </c>
      <c r="I290" s="44">
        <v>158691</v>
      </c>
      <c r="J290" s="44">
        <v>15497</v>
      </c>
      <c r="L290" s="44">
        <v>167359</v>
      </c>
      <c r="M290" s="44">
        <v>16542</v>
      </c>
      <c r="Q290" s="91"/>
      <c r="R290" s="91"/>
      <c r="S290" s="91"/>
      <c r="T290" s="91"/>
      <c r="U290" s="91"/>
      <c r="V290" s="91"/>
      <c r="W290" s="91"/>
    </row>
    <row r="291" spans="1:23" ht="12.75" x14ac:dyDescent="0.2">
      <c r="A291" s="22" t="s">
        <v>531</v>
      </c>
      <c r="B291" s="22" t="s">
        <v>277</v>
      </c>
      <c r="C291" s="18">
        <v>378648</v>
      </c>
      <c r="D291" s="18">
        <v>17653</v>
      </c>
      <c r="F291" s="18">
        <v>328432</v>
      </c>
      <c r="G291" s="18">
        <v>15486</v>
      </c>
      <c r="I291" s="18">
        <v>345319</v>
      </c>
      <c r="J291" s="18">
        <v>16533</v>
      </c>
      <c r="L291" s="18">
        <v>368384</v>
      </c>
      <c r="M291" s="18">
        <v>17649</v>
      </c>
      <c r="Q291" s="91"/>
      <c r="R291" s="91"/>
      <c r="S291" s="91"/>
      <c r="T291" s="91"/>
      <c r="U291" s="91"/>
      <c r="V291" s="91"/>
      <c r="W291" s="91"/>
    </row>
    <row r="292" spans="1:23" ht="12.75" x14ac:dyDescent="0.2">
      <c r="A292" s="45" t="s">
        <v>808</v>
      </c>
      <c r="B292" s="45" t="s">
        <v>278</v>
      </c>
      <c r="C292" s="44">
        <v>61453</v>
      </c>
      <c r="D292" s="44">
        <v>21330</v>
      </c>
      <c r="F292" s="44">
        <v>57534</v>
      </c>
      <c r="G292" s="44">
        <v>20194</v>
      </c>
      <c r="I292" s="44">
        <v>60648</v>
      </c>
      <c r="J292" s="44">
        <v>22232</v>
      </c>
      <c r="L292" s="44">
        <v>62458</v>
      </c>
      <c r="M292" s="44">
        <v>24265</v>
      </c>
      <c r="Q292" s="91"/>
      <c r="R292" s="91"/>
      <c r="S292" s="91"/>
      <c r="T292" s="91"/>
      <c r="U292" s="91"/>
      <c r="V292" s="91"/>
      <c r="W292" s="91"/>
    </row>
    <row r="293" spans="1:23" ht="12.75" x14ac:dyDescent="0.2">
      <c r="A293" s="22" t="s">
        <v>533</v>
      </c>
      <c r="B293" s="22" t="s">
        <v>279</v>
      </c>
      <c r="C293" s="18">
        <v>432381</v>
      </c>
      <c r="D293" s="18">
        <v>16864</v>
      </c>
      <c r="F293" s="18">
        <v>388179</v>
      </c>
      <c r="G293" s="18">
        <v>15430</v>
      </c>
      <c r="I293" s="18">
        <v>392078</v>
      </c>
      <c r="J293" s="18">
        <v>15804</v>
      </c>
      <c r="L293" s="18">
        <v>420605</v>
      </c>
      <c r="M293" s="18">
        <v>17274</v>
      </c>
      <c r="Q293" s="91"/>
      <c r="R293" s="91"/>
      <c r="S293" s="91"/>
      <c r="T293" s="91"/>
      <c r="U293" s="91"/>
      <c r="V293" s="91"/>
      <c r="W293" s="91"/>
    </row>
    <row r="294" spans="1:23" ht="12.75" x14ac:dyDescent="0.2">
      <c r="A294" s="45" t="s">
        <v>809</v>
      </c>
      <c r="B294" s="45" t="s">
        <v>280</v>
      </c>
      <c r="C294" s="44">
        <v>91206</v>
      </c>
      <c r="D294" s="44">
        <v>16772</v>
      </c>
      <c r="F294" s="44">
        <v>81817</v>
      </c>
      <c r="G294" s="44">
        <v>14982</v>
      </c>
      <c r="I294" s="44">
        <v>76784</v>
      </c>
      <c r="J294" s="44">
        <v>14102</v>
      </c>
      <c r="L294" s="44">
        <v>76675</v>
      </c>
      <c r="M294" s="44">
        <v>14268</v>
      </c>
      <c r="Q294" s="91"/>
      <c r="R294" s="91"/>
      <c r="S294" s="91"/>
      <c r="T294" s="91"/>
      <c r="U294" s="91"/>
      <c r="V294" s="91"/>
      <c r="W294" s="91"/>
    </row>
    <row r="295" spans="1:23" ht="12.75" x14ac:dyDescent="0.2">
      <c r="A295" s="22" t="s">
        <v>810</v>
      </c>
      <c r="B295" s="22" t="s">
        <v>281</v>
      </c>
      <c r="C295" s="18">
        <v>88094</v>
      </c>
      <c r="D295" s="18">
        <v>17811</v>
      </c>
      <c r="F295" s="18">
        <v>75323</v>
      </c>
      <c r="G295" s="18">
        <v>15220</v>
      </c>
      <c r="I295" s="18">
        <v>79751</v>
      </c>
      <c r="J295" s="18">
        <v>16069</v>
      </c>
      <c r="L295" s="18">
        <v>82704</v>
      </c>
      <c r="M295" s="18">
        <v>17230</v>
      </c>
      <c r="Q295" s="91"/>
      <c r="R295" s="91"/>
      <c r="S295" s="91"/>
      <c r="T295" s="91"/>
      <c r="U295" s="91"/>
      <c r="V295" s="91"/>
      <c r="W295" s="91"/>
    </row>
    <row r="296" spans="1:23" ht="12.75" x14ac:dyDescent="0.2">
      <c r="A296" s="45" t="s">
        <v>811</v>
      </c>
      <c r="B296" s="45" t="s">
        <v>282</v>
      </c>
      <c r="C296" s="44">
        <v>245922</v>
      </c>
      <c r="D296" s="44">
        <v>12716</v>
      </c>
      <c r="F296" s="44">
        <v>227094</v>
      </c>
      <c r="G296" s="44">
        <v>11635</v>
      </c>
      <c r="I296" s="44">
        <v>235847</v>
      </c>
      <c r="J296" s="44">
        <v>12153</v>
      </c>
      <c r="L296" s="44">
        <v>235590</v>
      </c>
      <c r="M296" s="44">
        <v>12144</v>
      </c>
      <c r="Q296" s="91"/>
      <c r="R296" s="91"/>
      <c r="S296" s="91"/>
      <c r="T296" s="91"/>
      <c r="U296" s="91"/>
      <c r="V296" s="91"/>
      <c r="W296" s="91"/>
    </row>
    <row r="297" spans="1:23" ht="12.75" x14ac:dyDescent="0.2">
      <c r="A297" s="22" t="s">
        <v>812</v>
      </c>
      <c r="B297" s="22" t="s">
        <v>283</v>
      </c>
      <c r="C297" s="18">
        <v>53754</v>
      </c>
      <c r="D297" s="18">
        <v>10440</v>
      </c>
      <c r="F297" s="18">
        <v>49498</v>
      </c>
      <c r="G297" s="18">
        <v>9790</v>
      </c>
      <c r="I297" s="18">
        <v>50032</v>
      </c>
      <c r="J297" s="18">
        <v>9921</v>
      </c>
      <c r="L297" s="18">
        <v>52732</v>
      </c>
      <c r="M297" s="18">
        <v>10817</v>
      </c>
      <c r="Q297" s="91"/>
      <c r="R297" s="91"/>
      <c r="S297" s="91"/>
      <c r="T297" s="91"/>
      <c r="U297" s="91"/>
      <c r="V297" s="91"/>
      <c r="W297" s="91"/>
    </row>
    <row r="298" spans="1:23" ht="12.75" x14ac:dyDescent="0.2">
      <c r="A298" s="45" t="s">
        <v>813</v>
      </c>
      <c r="B298" s="45" t="s">
        <v>284</v>
      </c>
      <c r="C298" s="44">
        <v>18803</v>
      </c>
      <c r="D298" s="44">
        <v>25004</v>
      </c>
      <c r="F298" s="44">
        <v>10454</v>
      </c>
      <c r="G298" s="44">
        <v>14419</v>
      </c>
      <c r="I298" s="44">
        <v>10044</v>
      </c>
      <c r="J298" s="44">
        <v>13684</v>
      </c>
      <c r="L298" s="44">
        <v>13220</v>
      </c>
      <c r="M298" s="44">
        <v>18967</v>
      </c>
      <c r="Q298" s="91"/>
      <c r="R298" s="91"/>
      <c r="S298" s="91"/>
      <c r="T298" s="91"/>
      <c r="U298" s="91"/>
      <c r="V298" s="91"/>
      <c r="W298" s="91"/>
    </row>
    <row r="299" spans="1:23" ht="12.75" x14ac:dyDescent="0.2">
      <c r="A299" s="22" t="s">
        <v>814</v>
      </c>
      <c r="B299" s="22" t="s">
        <v>285</v>
      </c>
      <c r="C299" s="18">
        <v>52801</v>
      </c>
      <c r="D299" s="18">
        <v>11775</v>
      </c>
      <c r="F299" s="18">
        <v>43607</v>
      </c>
      <c r="G299" s="18">
        <v>9663</v>
      </c>
      <c r="I299" s="18">
        <v>44558</v>
      </c>
      <c r="J299" s="18">
        <v>9950</v>
      </c>
      <c r="L299" s="18">
        <v>44778</v>
      </c>
      <c r="M299" s="18">
        <v>10181</v>
      </c>
      <c r="Q299" s="91"/>
      <c r="R299" s="91"/>
      <c r="S299" s="91"/>
      <c r="T299" s="91"/>
      <c r="U299" s="91"/>
      <c r="V299" s="91"/>
      <c r="W299" s="91"/>
    </row>
    <row r="300" spans="1:23" ht="12.75" x14ac:dyDescent="0.2">
      <c r="A300" s="45" t="s">
        <v>815</v>
      </c>
      <c r="B300" s="45" t="s">
        <v>286</v>
      </c>
      <c r="C300" s="44">
        <v>377959</v>
      </c>
      <c r="D300" s="44">
        <v>25312</v>
      </c>
      <c r="F300" s="44">
        <v>377507</v>
      </c>
      <c r="G300" s="44">
        <v>25039</v>
      </c>
      <c r="I300" s="44">
        <v>361203</v>
      </c>
      <c r="J300" s="44">
        <v>24226</v>
      </c>
      <c r="L300" s="44">
        <v>405204</v>
      </c>
      <c r="M300" s="44">
        <v>27488</v>
      </c>
      <c r="Q300" s="91"/>
      <c r="R300" s="91"/>
      <c r="S300" s="91"/>
      <c r="T300" s="91"/>
      <c r="U300" s="91"/>
      <c r="V300" s="91"/>
      <c r="W300" s="91"/>
    </row>
    <row r="301" spans="1:23" ht="12.75" x14ac:dyDescent="0.2">
      <c r="A301" s="22" t="s">
        <v>816</v>
      </c>
      <c r="B301" s="22" t="s">
        <v>287</v>
      </c>
      <c r="C301" s="18">
        <v>40384</v>
      </c>
      <c r="D301" s="18">
        <v>9602</v>
      </c>
      <c r="F301" s="18">
        <v>41882</v>
      </c>
      <c r="G301" s="18">
        <v>10097</v>
      </c>
      <c r="I301" s="18">
        <v>39410</v>
      </c>
      <c r="J301" s="18">
        <v>9681</v>
      </c>
      <c r="L301" s="18">
        <v>40773</v>
      </c>
      <c r="M301" s="18">
        <v>10263</v>
      </c>
      <c r="Q301" s="91"/>
      <c r="R301" s="91"/>
      <c r="S301" s="91"/>
      <c r="T301" s="91"/>
      <c r="U301" s="91"/>
      <c r="V301" s="91"/>
      <c r="W301" s="91"/>
    </row>
    <row r="302" spans="1:23" ht="12.75" x14ac:dyDescent="0.2">
      <c r="A302" s="45" t="s">
        <v>817</v>
      </c>
      <c r="B302" s="45" t="s">
        <v>288</v>
      </c>
      <c r="C302" s="44">
        <v>271698</v>
      </c>
      <c r="D302" s="44">
        <v>15206</v>
      </c>
      <c r="F302" s="44">
        <v>243205</v>
      </c>
      <c r="G302" s="44">
        <v>13712</v>
      </c>
      <c r="I302" s="44">
        <v>228064</v>
      </c>
      <c r="J302" s="44">
        <v>13020</v>
      </c>
      <c r="L302" s="44">
        <v>273965</v>
      </c>
      <c r="M302" s="44">
        <v>15717</v>
      </c>
      <c r="Q302" s="91"/>
      <c r="R302" s="91"/>
      <c r="S302" s="91"/>
      <c r="T302" s="91"/>
      <c r="U302" s="91"/>
      <c r="V302" s="91"/>
      <c r="W302" s="91"/>
    </row>
    <row r="303" spans="1:23" ht="12.75" x14ac:dyDescent="0.2">
      <c r="A303" s="22" t="s">
        <v>818</v>
      </c>
      <c r="B303" s="22" t="s">
        <v>289</v>
      </c>
      <c r="C303" s="18">
        <v>32159</v>
      </c>
      <c r="D303" s="18">
        <v>9950</v>
      </c>
      <c r="F303" s="18">
        <v>29470</v>
      </c>
      <c r="G303" s="18">
        <v>9297</v>
      </c>
      <c r="I303" s="18">
        <v>31224</v>
      </c>
      <c r="J303" s="18">
        <v>9869</v>
      </c>
      <c r="L303" s="18">
        <v>33022</v>
      </c>
      <c r="M303" s="18">
        <v>10381</v>
      </c>
      <c r="Q303" s="91"/>
      <c r="R303" s="91"/>
      <c r="S303" s="91"/>
      <c r="T303" s="91"/>
      <c r="U303" s="91"/>
      <c r="V303" s="91"/>
      <c r="W303" s="91"/>
    </row>
    <row r="304" spans="1:23" ht="12.75" x14ac:dyDescent="0.2">
      <c r="A304" s="45" t="s">
        <v>819</v>
      </c>
      <c r="B304" s="45" t="s">
        <v>290</v>
      </c>
      <c r="C304" s="44">
        <v>25133</v>
      </c>
      <c r="D304" s="44">
        <v>7974</v>
      </c>
      <c r="F304" s="44">
        <v>30282</v>
      </c>
      <c r="G304" s="44">
        <v>9653</v>
      </c>
      <c r="I304" s="44">
        <v>30593</v>
      </c>
      <c r="J304" s="44">
        <v>9959</v>
      </c>
      <c r="L304" s="44">
        <v>29376</v>
      </c>
      <c r="M304" s="44">
        <v>9673</v>
      </c>
      <c r="Q304" s="91"/>
      <c r="R304" s="91"/>
      <c r="S304" s="91"/>
      <c r="T304" s="91"/>
      <c r="U304" s="91"/>
      <c r="V304" s="91"/>
      <c r="W304" s="91"/>
    </row>
    <row r="305" spans="1:23" ht="12.75" x14ac:dyDescent="0.2">
      <c r="A305" s="22" t="s">
        <v>535</v>
      </c>
      <c r="B305" s="22" t="s">
        <v>295</v>
      </c>
      <c r="C305" s="18">
        <v>1894233</v>
      </c>
      <c r="D305" s="18">
        <v>24001</v>
      </c>
      <c r="F305" s="18">
        <v>1839312</v>
      </c>
      <c r="G305" s="18">
        <v>23006</v>
      </c>
      <c r="I305" s="18">
        <v>1744544</v>
      </c>
      <c r="J305" s="18">
        <v>21651</v>
      </c>
      <c r="L305" s="18">
        <v>1888980</v>
      </c>
      <c r="M305" s="18">
        <v>23374</v>
      </c>
      <c r="Q305" s="91"/>
      <c r="R305" s="91"/>
      <c r="S305" s="91"/>
      <c r="T305" s="91"/>
      <c r="U305" s="91"/>
      <c r="V305" s="91"/>
      <c r="W305" s="91"/>
    </row>
    <row r="306" spans="1:23" ht="12.75" x14ac:dyDescent="0.2">
      <c r="A306" s="45" t="s">
        <v>820</v>
      </c>
      <c r="B306" s="45" t="s">
        <v>296</v>
      </c>
      <c r="C306" s="44">
        <v>814246</v>
      </c>
      <c r="D306" s="44">
        <v>44897</v>
      </c>
      <c r="F306" s="44">
        <v>753937</v>
      </c>
      <c r="G306" s="44">
        <v>41190</v>
      </c>
      <c r="I306" s="44">
        <v>778857</v>
      </c>
      <c r="J306" s="44">
        <v>42438</v>
      </c>
      <c r="L306" s="44">
        <v>864356</v>
      </c>
      <c r="M306" s="44">
        <v>46831</v>
      </c>
      <c r="Q306" s="91"/>
      <c r="R306" s="91"/>
      <c r="S306" s="91"/>
      <c r="T306" s="91"/>
      <c r="U306" s="91"/>
      <c r="V306" s="91"/>
      <c r="W306" s="91"/>
    </row>
    <row r="307" spans="1:23" ht="12.75" x14ac:dyDescent="0.2">
      <c r="A307" s="22" t="s">
        <v>821</v>
      </c>
      <c r="B307" s="22" t="s">
        <v>297</v>
      </c>
      <c r="C307" s="18">
        <v>30028</v>
      </c>
      <c r="D307" s="18">
        <v>9768</v>
      </c>
      <c r="F307" s="18">
        <v>27393</v>
      </c>
      <c r="G307" s="18">
        <v>8964</v>
      </c>
      <c r="I307" s="18">
        <v>26437</v>
      </c>
      <c r="J307" s="18">
        <v>8654</v>
      </c>
      <c r="L307" s="18">
        <v>27353</v>
      </c>
      <c r="M307" s="18">
        <v>8977</v>
      </c>
      <c r="Q307" s="91"/>
      <c r="R307" s="91"/>
      <c r="S307" s="91"/>
      <c r="T307" s="91"/>
      <c r="U307" s="91"/>
      <c r="V307" s="91"/>
      <c r="W307" s="91"/>
    </row>
    <row r="308" spans="1:23" ht="12.75" x14ac:dyDescent="0.2">
      <c r="A308" s="45" t="s">
        <v>822</v>
      </c>
      <c r="B308" s="45" t="s">
        <v>291</v>
      </c>
      <c r="C308" s="44">
        <v>212613</v>
      </c>
      <c r="D308" s="44">
        <v>12962</v>
      </c>
      <c r="F308" s="44">
        <v>197243</v>
      </c>
      <c r="G308" s="44">
        <v>11740</v>
      </c>
      <c r="I308" s="44">
        <v>217960</v>
      </c>
      <c r="J308" s="44">
        <v>12784</v>
      </c>
      <c r="L308" s="44">
        <v>220373</v>
      </c>
      <c r="M308" s="44">
        <v>12837</v>
      </c>
      <c r="Q308" s="91"/>
      <c r="R308" s="91"/>
      <c r="S308" s="91"/>
      <c r="T308" s="91"/>
      <c r="U308" s="91"/>
      <c r="V308" s="91"/>
      <c r="W308" s="91"/>
    </row>
    <row r="309" spans="1:23" ht="12.75" x14ac:dyDescent="0.2">
      <c r="A309" s="22" t="s">
        <v>537</v>
      </c>
      <c r="B309" s="22" t="s">
        <v>293</v>
      </c>
      <c r="C309" s="18">
        <v>299164</v>
      </c>
      <c r="D309" s="18">
        <v>12935</v>
      </c>
      <c r="F309" s="18">
        <v>285397</v>
      </c>
      <c r="G309" s="18">
        <v>12232</v>
      </c>
      <c r="I309" s="18">
        <v>281081</v>
      </c>
      <c r="J309" s="18">
        <v>11976</v>
      </c>
      <c r="L309" s="18">
        <v>293753</v>
      </c>
      <c r="M309" s="18">
        <v>12548</v>
      </c>
      <c r="Q309" s="91"/>
      <c r="R309" s="91"/>
      <c r="S309" s="91"/>
      <c r="T309" s="91"/>
      <c r="U309" s="91"/>
      <c r="V309" s="91"/>
      <c r="W309" s="91"/>
    </row>
    <row r="310" spans="1:23" ht="12.75" x14ac:dyDescent="0.2">
      <c r="A310" s="45" t="s">
        <v>823</v>
      </c>
      <c r="B310" s="45" t="s">
        <v>292</v>
      </c>
      <c r="C310" s="44">
        <v>73164</v>
      </c>
      <c r="D310" s="44">
        <v>11871</v>
      </c>
      <c r="F310" s="44">
        <v>73438</v>
      </c>
      <c r="G310" s="44">
        <v>11912</v>
      </c>
      <c r="I310" s="44">
        <v>82665</v>
      </c>
      <c r="J310" s="44">
        <v>13461</v>
      </c>
      <c r="L310" s="44">
        <v>87800</v>
      </c>
      <c r="M310" s="44">
        <v>14321</v>
      </c>
      <c r="Q310" s="91"/>
      <c r="R310" s="91"/>
      <c r="S310" s="91"/>
      <c r="T310" s="91"/>
      <c r="U310" s="91"/>
      <c r="V310" s="91"/>
      <c r="W310" s="91"/>
    </row>
    <row r="311" spans="1:23" ht="12.75" x14ac:dyDescent="0.2">
      <c r="A311" s="22" t="s">
        <v>824</v>
      </c>
      <c r="B311" s="22" t="s">
        <v>294</v>
      </c>
      <c r="C311" s="18">
        <v>46530</v>
      </c>
      <c r="D311" s="18">
        <v>15246</v>
      </c>
      <c r="F311" s="18">
        <v>45224</v>
      </c>
      <c r="G311" s="18">
        <v>14881</v>
      </c>
      <c r="I311" s="18">
        <v>40552</v>
      </c>
      <c r="J311" s="18">
        <v>13468</v>
      </c>
      <c r="L311" s="18">
        <v>42649</v>
      </c>
      <c r="M311" s="18">
        <v>14264</v>
      </c>
      <c r="Q311" s="91"/>
      <c r="R311" s="91"/>
      <c r="S311" s="91"/>
      <c r="T311" s="91"/>
      <c r="U311" s="91"/>
      <c r="V311" s="91"/>
      <c r="W311" s="91"/>
    </row>
    <row r="312" spans="1:23" ht="12.75" x14ac:dyDescent="0.2">
      <c r="A312" s="45" t="s">
        <v>539</v>
      </c>
      <c r="B312" s="45" t="s">
        <v>298</v>
      </c>
      <c r="C312" s="44">
        <v>430769</v>
      </c>
      <c r="D312" s="44">
        <v>14551</v>
      </c>
      <c r="F312" s="44">
        <v>397419</v>
      </c>
      <c r="G312" s="44">
        <v>13460</v>
      </c>
      <c r="I312" s="44">
        <v>408289</v>
      </c>
      <c r="J312" s="44">
        <v>13945</v>
      </c>
      <c r="L312" s="44">
        <v>429940</v>
      </c>
      <c r="M312" s="44">
        <v>14869</v>
      </c>
      <c r="Q312" s="91"/>
      <c r="R312" s="91"/>
      <c r="S312" s="91"/>
      <c r="T312" s="91"/>
      <c r="U312" s="91"/>
      <c r="V312" s="91"/>
      <c r="W312" s="91"/>
    </row>
    <row r="313" spans="1:23" ht="12.75" x14ac:dyDescent="0.2">
      <c r="A313" s="22" t="s">
        <v>825</v>
      </c>
      <c r="B313" s="22" t="s">
        <v>299</v>
      </c>
      <c r="C313" s="18">
        <v>105087</v>
      </c>
      <c r="D313" s="18">
        <v>20569</v>
      </c>
      <c r="F313" s="18">
        <v>137599</v>
      </c>
      <c r="G313" s="18">
        <v>26179</v>
      </c>
      <c r="I313" s="18">
        <v>141573</v>
      </c>
      <c r="J313" s="18">
        <v>27184</v>
      </c>
      <c r="L313" s="18">
        <v>141802</v>
      </c>
      <c r="M313" s="18">
        <v>27134</v>
      </c>
      <c r="Q313" s="91"/>
      <c r="R313" s="91"/>
      <c r="S313" s="91"/>
      <c r="T313" s="91"/>
      <c r="U313" s="91"/>
      <c r="V313" s="91"/>
      <c r="W313" s="91"/>
    </row>
    <row r="314" spans="1:23" ht="12.75" x14ac:dyDescent="0.2">
      <c r="A314" s="45" t="s">
        <v>826</v>
      </c>
      <c r="B314" s="45" t="s">
        <v>300</v>
      </c>
      <c r="C314" s="44">
        <v>55614</v>
      </c>
      <c r="D314" s="44">
        <v>14423</v>
      </c>
      <c r="F314" s="44">
        <v>53776</v>
      </c>
      <c r="G314" s="44">
        <v>14417</v>
      </c>
      <c r="I314" s="44">
        <v>70490</v>
      </c>
      <c r="J314" s="44">
        <v>19884</v>
      </c>
      <c r="L314" s="44">
        <v>81701</v>
      </c>
      <c r="M314" s="44">
        <v>23980</v>
      </c>
      <c r="Q314" s="91"/>
      <c r="R314" s="91"/>
      <c r="S314" s="91"/>
      <c r="T314" s="91"/>
      <c r="U314" s="91"/>
      <c r="V314" s="91"/>
      <c r="W314" s="91"/>
    </row>
    <row r="315" spans="1:23" ht="12.75" x14ac:dyDescent="0.2">
      <c r="A315" s="22" t="s">
        <v>827</v>
      </c>
      <c r="B315" s="22" t="s">
        <v>301</v>
      </c>
      <c r="C315" s="18">
        <v>69772</v>
      </c>
      <c r="D315" s="18">
        <v>10588</v>
      </c>
      <c r="F315" s="18">
        <v>66174</v>
      </c>
      <c r="G315" s="18">
        <v>10034</v>
      </c>
      <c r="I315" s="18">
        <v>65849</v>
      </c>
      <c r="J315" s="18">
        <v>9973</v>
      </c>
      <c r="L315" s="18">
        <v>71427</v>
      </c>
      <c r="M315" s="18">
        <v>10942</v>
      </c>
      <c r="Q315" s="91"/>
      <c r="R315" s="91"/>
      <c r="S315" s="91"/>
      <c r="T315" s="91"/>
      <c r="U315" s="91"/>
      <c r="V315" s="91"/>
      <c r="W315" s="91"/>
    </row>
    <row r="316" spans="1:23" ht="12.75" x14ac:dyDescent="0.2">
      <c r="A316" s="45" t="s">
        <v>828</v>
      </c>
      <c r="B316" s="45" t="s">
        <v>302</v>
      </c>
      <c r="C316" s="44">
        <v>148002</v>
      </c>
      <c r="D316" s="44">
        <v>17059</v>
      </c>
      <c r="F316" s="44">
        <v>111595</v>
      </c>
      <c r="G316" s="44">
        <v>12350</v>
      </c>
      <c r="I316" s="44">
        <v>119427</v>
      </c>
      <c r="J316" s="44">
        <v>13189</v>
      </c>
      <c r="L316" s="44">
        <v>122269</v>
      </c>
      <c r="M316" s="44">
        <v>13299</v>
      </c>
      <c r="Q316" s="91"/>
      <c r="R316" s="91"/>
      <c r="S316" s="91"/>
      <c r="T316" s="91"/>
      <c r="U316" s="91"/>
      <c r="V316" s="91"/>
      <c r="W316" s="91"/>
    </row>
    <row r="317" spans="1:23" ht="12.75" x14ac:dyDescent="0.2">
      <c r="A317" s="22" t="s">
        <v>829</v>
      </c>
      <c r="B317" s="22" t="s">
        <v>303</v>
      </c>
      <c r="C317" s="18">
        <v>120625</v>
      </c>
      <c r="D317" s="18">
        <v>12734</v>
      </c>
      <c r="F317" s="18">
        <v>111682</v>
      </c>
      <c r="G317" s="18">
        <v>11382</v>
      </c>
      <c r="I317" s="18">
        <v>110881</v>
      </c>
      <c r="J317" s="18">
        <v>11120</v>
      </c>
      <c r="L317" s="18">
        <v>116508</v>
      </c>
      <c r="M317" s="18">
        <v>11719</v>
      </c>
      <c r="Q317" s="91"/>
      <c r="R317" s="91"/>
      <c r="S317" s="91"/>
      <c r="T317" s="91"/>
      <c r="U317" s="91"/>
      <c r="V317" s="91"/>
      <c r="W317" s="91"/>
    </row>
    <row r="318" spans="1:23" ht="12.75" x14ac:dyDescent="0.2">
      <c r="A318" s="45" t="s">
        <v>830</v>
      </c>
      <c r="B318" s="45" t="s">
        <v>304</v>
      </c>
      <c r="C318" s="44">
        <v>357931</v>
      </c>
      <c r="D318" s="44">
        <v>20643</v>
      </c>
      <c r="F318" s="44">
        <v>320850</v>
      </c>
      <c r="G318" s="44">
        <v>18422</v>
      </c>
      <c r="I318" s="44">
        <v>298879</v>
      </c>
      <c r="J318" s="44">
        <v>17292</v>
      </c>
      <c r="L318" s="44">
        <v>326981</v>
      </c>
      <c r="M318" s="44">
        <v>19173</v>
      </c>
      <c r="Q318" s="91"/>
      <c r="R318" s="91"/>
      <c r="S318" s="91"/>
      <c r="T318" s="91"/>
      <c r="U318" s="91"/>
      <c r="V318" s="91"/>
      <c r="W318" s="91"/>
    </row>
    <row r="319" spans="1:23" ht="12.75" x14ac:dyDescent="0.2">
      <c r="A319" s="22" t="s">
        <v>831</v>
      </c>
      <c r="B319" s="22" t="s">
        <v>305</v>
      </c>
      <c r="C319" s="18">
        <v>176558</v>
      </c>
      <c r="D319" s="18">
        <v>18781</v>
      </c>
      <c r="F319" s="18">
        <v>192184</v>
      </c>
      <c r="G319" s="18">
        <v>20676</v>
      </c>
      <c r="I319" s="18">
        <v>185269</v>
      </c>
      <c r="J319" s="18">
        <v>20494</v>
      </c>
      <c r="L319" s="18">
        <v>187072</v>
      </c>
      <c r="M319" s="18">
        <v>20881</v>
      </c>
      <c r="Q319" s="91"/>
      <c r="R319" s="91"/>
      <c r="S319" s="91"/>
      <c r="T319" s="91"/>
      <c r="U319" s="91"/>
      <c r="V319" s="91"/>
      <c r="W319" s="91"/>
    </row>
    <row r="320" spans="1:23" ht="12.75" x14ac:dyDescent="0.2">
      <c r="A320" s="45" t="s">
        <v>832</v>
      </c>
      <c r="B320" s="45" t="s">
        <v>306</v>
      </c>
      <c r="C320" s="44">
        <v>71530</v>
      </c>
      <c r="D320" s="44">
        <v>9931</v>
      </c>
      <c r="F320" s="44">
        <v>66988</v>
      </c>
      <c r="G320" s="44">
        <v>9190</v>
      </c>
      <c r="I320" s="44">
        <v>62835</v>
      </c>
      <c r="J320" s="44">
        <v>8612</v>
      </c>
      <c r="L320" s="44">
        <v>68567</v>
      </c>
      <c r="M320" s="44">
        <v>9522</v>
      </c>
      <c r="Q320" s="91"/>
      <c r="R320" s="91"/>
      <c r="S320" s="91"/>
      <c r="T320" s="91"/>
      <c r="U320" s="91"/>
      <c r="V320" s="91"/>
      <c r="W320" s="91"/>
    </row>
    <row r="321" spans="1:23" ht="12.75" x14ac:dyDescent="0.2">
      <c r="A321" s="22" t="s">
        <v>833</v>
      </c>
      <c r="B321" s="22" t="s">
        <v>307</v>
      </c>
      <c r="C321" s="18">
        <v>166231</v>
      </c>
      <c r="D321" s="18">
        <v>12222</v>
      </c>
      <c r="F321" s="18">
        <v>154224</v>
      </c>
      <c r="G321" s="18">
        <v>11117</v>
      </c>
      <c r="I321" s="18">
        <v>147537</v>
      </c>
      <c r="J321" s="18">
        <v>10515</v>
      </c>
      <c r="L321" s="18">
        <v>157575</v>
      </c>
      <c r="M321" s="18">
        <v>11230</v>
      </c>
      <c r="Q321" s="91"/>
      <c r="R321" s="91"/>
      <c r="S321" s="91"/>
      <c r="T321" s="91"/>
      <c r="U321" s="91"/>
      <c r="V321" s="91"/>
      <c r="W321" s="91"/>
    </row>
    <row r="322" spans="1:23" ht="12.75" x14ac:dyDescent="0.2">
      <c r="A322" s="45" t="s">
        <v>834</v>
      </c>
      <c r="B322" s="45" t="s">
        <v>308</v>
      </c>
      <c r="C322" s="44">
        <v>294986</v>
      </c>
      <c r="D322" s="44">
        <v>17010</v>
      </c>
      <c r="F322" s="44">
        <v>257614</v>
      </c>
      <c r="G322" s="44">
        <v>14783</v>
      </c>
      <c r="I322" s="44">
        <v>260987</v>
      </c>
      <c r="J322" s="44">
        <v>14941</v>
      </c>
      <c r="L322" s="44">
        <v>290587</v>
      </c>
      <c r="M322" s="44">
        <v>16802</v>
      </c>
      <c r="Q322" s="91"/>
      <c r="R322" s="91"/>
      <c r="S322" s="91"/>
      <c r="T322" s="91"/>
      <c r="U322" s="91"/>
      <c r="V322" s="91"/>
      <c r="W322" s="91"/>
    </row>
    <row r="323" spans="1:23" ht="12.75" x14ac:dyDescent="0.2">
      <c r="A323" s="22" t="s">
        <v>835</v>
      </c>
      <c r="B323" s="22" t="s">
        <v>309</v>
      </c>
      <c r="C323" s="18">
        <v>95520</v>
      </c>
      <c r="D323" s="18">
        <v>15572</v>
      </c>
      <c r="F323" s="18">
        <v>82248</v>
      </c>
      <c r="G323" s="18">
        <v>13521</v>
      </c>
      <c r="I323" s="18">
        <v>86674</v>
      </c>
      <c r="J323" s="18">
        <v>14200</v>
      </c>
      <c r="L323" s="18">
        <v>103621</v>
      </c>
      <c r="M323" s="18">
        <v>17099</v>
      </c>
      <c r="Q323" s="91"/>
      <c r="R323" s="91"/>
      <c r="S323" s="91"/>
      <c r="T323" s="91"/>
      <c r="U323" s="91"/>
      <c r="V323" s="91"/>
      <c r="W323" s="91"/>
    </row>
    <row r="324" spans="1:23" ht="12.75" x14ac:dyDescent="0.2">
      <c r="A324" s="45" t="s">
        <v>541</v>
      </c>
      <c r="B324" s="45" t="s">
        <v>310</v>
      </c>
      <c r="C324" s="44">
        <v>7438199</v>
      </c>
      <c r="D324" s="44">
        <v>25685</v>
      </c>
      <c r="F324" s="44">
        <v>7037821</v>
      </c>
      <c r="G324" s="44">
        <v>24296</v>
      </c>
      <c r="I324" s="44">
        <v>7035644</v>
      </c>
      <c r="J324" s="44">
        <v>24416</v>
      </c>
      <c r="L324" s="44">
        <v>7215147</v>
      </c>
      <c r="M324" s="44">
        <v>25065</v>
      </c>
      <c r="Q324" s="91"/>
      <c r="R324" s="91"/>
      <c r="S324" s="91"/>
      <c r="T324" s="91"/>
      <c r="U324" s="91"/>
      <c r="V324" s="91"/>
      <c r="W324" s="91"/>
    </row>
    <row r="325" spans="1:23" ht="12.75" x14ac:dyDescent="0.2">
      <c r="A325" s="22" t="s">
        <v>836</v>
      </c>
      <c r="B325" s="22" t="s">
        <v>312</v>
      </c>
      <c r="C325" s="18">
        <v>104303</v>
      </c>
      <c r="D325" s="18">
        <v>17462</v>
      </c>
      <c r="F325" s="18">
        <v>95314</v>
      </c>
      <c r="G325" s="18">
        <v>15939</v>
      </c>
      <c r="I325" s="18">
        <v>93638</v>
      </c>
      <c r="J325" s="18">
        <v>15645</v>
      </c>
      <c r="L325" s="18">
        <v>107278</v>
      </c>
      <c r="M325" s="18">
        <v>17997</v>
      </c>
      <c r="Q325" s="91"/>
      <c r="R325" s="91"/>
      <c r="S325" s="91"/>
      <c r="T325" s="91"/>
      <c r="U325" s="91"/>
      <c r="V325" s="91"/>
      <c r="W325" s="91"/>
    </row>
    <row r="326" spans="1:23" ht="12.75" x14ac:dyDescent="0.2">
      <c r="A326" s="45" t="s">
        <v>837</v>
      </c>
      <c r="B326" s="45" t="s">
        <v>311</v>
      </c>
      <c r="C326" s="44">
        <v>97685</v>
      </c>
      <c r="D326" s="44">
        <v>14980</v>
      </c>
      <c r="F326" s="44">
        <v>77145</v>
      </c>
      <c r="G326" s="44">
        <v>12237</v>
      </c>
      <c r="I326" s="44">
        <v>91250</v>
      </c>
      <c r="J326" s="44">
        <v>15346</v>
      </c>
      <c r="L326" s="44">
        <v>91930</v>
      </c>
      <c r="M326" s="44">
        <v>16154</v>
      </c>
      <c r="Q326" s="91"/>
      <c r="R326" s="91"/>
      <c r="S326" s="91"/>
      <c r="T326" s="91"/>
      <c r="U326" s="91"/>
      <c r="V326" s="91"/>
      <c r="W326" s="91"/>
    </row>
    <row r="327" spans="1:23" ht="12.75" x14ac:dyDescent="0.2">
      <c r="A327" s="22" t="s">
        <v>543</v>
      </c>
      <c r="B327" s="22" t="s">
        <v>313</v>
      </c>
      <c r="C327" s="18">
        <v>652743</v>
      </c>
      <c r="D327" s="18">
        <v>17491</v>
      </c>
      <c r="F327" s="18">
        <v>607478</v>
      </c>
      <c r="G327" s="18">
        <v>16228</v>
      </c>
      <c r="I327" s="18">
        <v>588654</v>
      </c>
      <c r="J327" s="18">
        <v>15765</v>
      </c>
      <c r="L327" s="18">
        <v>594633</v>
      </c>
      <c r="M327" s="18">
        <v>15983</v>
      </c>
      <c r="Q327" s="91"/>
      <c r="R327" s="91"/>
      <c r="S327" s="91"/>
      <c r="T327" s="91"/>
      <c r="U327" s="91"/>
      <c r="V327" s="91"/>
      <c r="W327" s="91"/>
    </row>
    <row r="328" spans="1:23" ht="12.75" x14ac:dyDescent="0.2">
      <c r="A328" s="45" t="s">
        <v>838</v>
      </c>
      <c r="B328" s="45" t="s">
        <v>314</v>
      </c>
      <c r="C328" s="44">
        <v>140542</v>
      </c>
      <c r="D328" s="44">
        <v>13430</v>
      </c>
      <c r="F328" s="44">
        <v>130330</v>
      </c>
      <c r="G328" s="44">
        <v>12583</v>
      </c>
      <c r="I328" s="44">
        <v>130763</v>
      </c>
      <c r="J328" s="44">
        <v>12726</v>
      </c>
      <c r="L328" s="44">
        <v>137968</v>
      </c>
      <c r="M328" s="44">
        <v>13454</v>
      </c>
      <c r="Q328" s="91"/>
      <c r="R328" s="91"/>
      <c r="S328" s="91"/>
      <c r="T328" s="91"/>
      <c r="U328" s="91"/>
      <c r="V328" s="91"/>
      <c r="W328" s="91"/>
    </row>
    <row r="329" spans="1:23" ht="12.75" x14ac:dyDescent="0.2">
      <c r="A329" s="22" t="s">
        <v>839</v>
      </c>
      <c r="B329" s="22" t="s">
        <v>276</v>
      </c>
      <c r="C329" s="18">
        <v>60158</v>
      </c>
      <c r="D329" s="18">
        <v>11965</v>
      </c>
      <c r="F329" s="18">
        <v>51253</v>
      </c>
      <c r="G329" s="18">
        <v>10179</v>
      </c>
      <c r="I329" s="18">
        <v>57725</v>
      </c>
      <c r="J329" s="18">
        <v>11508</v>
      </c>
      <c r="L329" s="18">
        <v>60068</v>
      </c>
      <c r="M329" s="18">
        <v>12069</v>
      </c>
      <c r="Q329" s="91"/>
      <c r="R329" s="91"/>
      <c r="S329" s="91"/>
      <c r="T329" s="91"/>
      <c r="U329" s="91"/>
      <c r="V329" s="91"/>
      <c r="W329" s="91"/>
    </row>
    <row r="331" spans="1:23" ht="12" x14ac:dyDescent="0.2">
      <c r="B331" s="64" t="s">
        <v>484</v>
      </c>
    </row>
    <row r="332" spans="1:23" ht="12" x14ac:dyDescent="0.2">
      <c r="B332" s="64" t="s">
        <v>849</v>
      </c>
    </row>
    <row r="333" spans="1:23" s="2" customFormat="1" ht="15" x14ac:dyDescent="0.25">
      <c r="B333" s="1" t="s">
        <v>493</v>
      </c>
    </row>
  </sheetData>
  <mergeCells count="4">
    <mergeCell ref="C7:D7"/>
    <mergeCell ref="F7:G7"/>
    <mergeCell ref="I7:J7"/>
    <mergeCell ref="L7:M7"/>
  </mergeCells>
  <hyperlinks>
    <hyperlink ref="F1" location="Indice!A1" display="Volver ao índice"/>
  </hyperlinks>
  <pageMargins left="0.7" right="0.7" top="0.75" bottom="0.75" header="0.3" footer="0.3"/>
  <pageSetup paperSize="9" scale="53" fitToHeight="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2"/>
  <sheetViews>
    <sheetView workbookViewId="0"/>
  </sheetViews>
  <sheetFormatPr baseColWidth="10" defaultRowHeight="15" x14ac:dyDescent="0.25"/>
  <cols>
    <col min="1" max="1" width="11.42578125" style="73"/>
    <col min="2" max="2" width="21.85546875" style="73" bestFit="1" customWidth="1"/>
    <col min="3" max="3" width="12.85546875" style="73" bestFit="1" customWidth="1"/>
    <col min="4" max="4" width="11.42578125" style="73"/>
    <col min="5" max="5" width="12.85546875" style="73" bestFit="1" customWidth="1"/>
    <col min="6" max="6" width="11.42578125" style="73"/>
    <col min="7" max="7" width="15.140625" style="73" bestFit="1" customWidth="1"/>
    <col min="8" max="8" width="11.42578125" style="73"/>
    <col min="9" max="9" width="12.85546875" style="73" bestFit="1" customWidth="1"/>
    <col min="10" max="16384" width="11.42578125" style="73"/>
  </cols>
  <sheetData>
    <row r="1" spans="1:24" ht="21" x14ac:dyDescent="0.25">
      <c r="A1" s="6" t="s">
        <v>431</v>
      </c>
      <c r="B1" s="2"/>
      <c r="C1" s="13"/>
      <c r="D1" s="2"/>
      <c r="E1" s="13"/>
      <c r="F1" s="2"/>
      <c r="G1" s="23" t="s">
        <v>430</v>
      </c>
      <c r="H1" s="2"/>
      <c r="I1" s="2"/>
    </row>
    <row r="2" spans="1:24" ht="21" x14ac:dyDescent="0.35">
      <c r="A2" s="5"/>
      <c r="B2" s="2"/>
      <c r="C2" s="13"/>
      <c r="D2" s="2"/>
      <c r="E2" s="13"/>
      <c r="F2" s="2"/>
      <c r="G2" s="2"/>
      <c r="H2" s="2"/>
      <c r="I2" s="2"/>
    </row>
    <row r="3" spans="1:24" ht="21" x14ac:dyDescent="0.25">
      <c r="A3" s="6" t="s">
        <v>495</v>
      </c>
      <c r="B3" s="2"/>
      <c r="C3" s="13"/>
      <c r="D3" s="2"/>
      <c r="E3" s="13"/>
      <c r="F3" s="2"/>
      <c r="G3" s="2"/>
      <c r="H3" s="2"/>
      <c r="I3" s="2"/>
    </row>
    <row r="4" spans="1:24" ht="15.75" x14ac:dyDescent="0.25">
      <c r="A4" s="10" t="s">
        <v>496</v>
      </c>
      <c r="B4" s="2"/>
      <c r="C4" s="13"/>
      <c r="D4" s="2"/>
      <c r="E4" s="13"/>
      <c r="F4" s="2"/>
      <c r="G4" s="2"/>
      <c r="H4" s="2"/>
      <c r="I4" s="2"/>
    </row>
    <row r="5" spans="1:24" ht="15.75" x14ac:dyDescent="0.25">
      <c r="A5" s="10" t="s">
        <v>429</v>
      </c>
      <c r="B5" s="2"/>
      <c r="C5" s="13"/>
      <c r="D5" s="2"/>
      <c r="E5" s="13"/>
      <c r="F5" s="2"/>
      <c r="G5" s="2"/>
      <c r="H5" s="2"/>
      <c r="I5" s="2"/>
    </row>
    <row r="6" spans="1:24" x14ac:dyDescent="0.25">
      <c r="A6" s="2" t="s">
        <v>850</v>
      </c>
      <c r="B6" s="2"/>
      <c r="C6" s="13"/>
      <c r="D6" s="2"/>
      <c r="E6" s="13"/>
      <c r="F6" s="2"/>
      <c r="G6" s="2"/>
      <c r="H6" s="2"/>
      <c r="I6" s="2"/>
    </row>
    <row r="7" spans="1:24" x14ac:dyDescent="0.25">
      <c r="A7" s="2"/>
      <c r="B7" s="2"/>
      <c r="C7" s="13"/>
      <c r="D7" s="2"/>
      <c r="E7" s="13"/>
      <c r="F7" s="2"/>
      <c r="G7" s="2"/>
      <c r="H7" s="2"/>
      <c r="I7" s="2"/>
    </row>
    <row r="8" spans="1:24" ht="39" thickBot="1" x14ac:dyDescent="0.3">
      <c r="A8" s="39"/>
      <c r="B8" s="39" t="s">
        <v>428</v>
      </c>
      <c r="C8" s="65" t="s">
        <v>487</v>
      </c>
      <c r="D8" s="65" t="s">
        <v>438</v>
      </c>
      <c r="E8" s="65" t="s">
        <v>450</v>
      </c>
      <c r="F8" s="65" t="s">
        <v>468</v>
      </c>
      <c r="G8" s="65" t="s">
        <v>498</v>
      </c>
      <c r="H8" s="65" t="s">
        <v>475</v>
      </c>
      <c r="I8" s="65" t="s">
        <v>499</v>
      </c>
      <c r="K8" s="75"/>
    </row>
    <row r="9" spans="1:24" x14ac:dyDescent="0.25">
      <c r="A9" s="71" t="s">
        <v>501</v>
      </c>
      <c r="B9" s="45" t="s">
        <v>502</v>
      </c>
      <c r="C9" s="47">
        <f>+D9+E9</f>
        <v>403182</v>
      </c>
      <c r="D9" s="46">
        <v>45773</v>
      </c>
      <c r="E9" s="47">
        <f>+SUM(F9:I9)</f>
        <v>357409</v>
      </c>
      <c r="F9" s="46">
        <v>2686</v>
      </c>
      <c r="G9" s="46">
        <v>27377</v>
      </c>
      <c r="H9" s="46">
        <v>89540</v>
      </c>
      <c r="I9" s="46">
        <v>237806</v>
      </c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</row>
    <row r="10" spans="1:24" x14ac:dyDescent="0.25">
      <c r="A10" s="72" t="s">
        <v>503</v>
      </c>
      <c r="B10" s="22" t="s">
        <v>504</v>
      </c>
      <c r="C10" s="48">
        <f>+D10+E10</f>
        <v>2165008</v>
      </c>
      <c r="D10" s="42">
        <v>96416</v>
      </c>
      <c r="E10" s="48">
        <f>+SUM(F10:I10)</f>
        <v>2068592</v>
      </c>
      <c r="F10" s="42">
        <v>5561</v>
      </c>
      <c r="G10" s="42">
        <v>315680</v>
      </c>
      <c r="H10" s="42">
        <v>64506</v>
      </c>
      <c r="I10" s="42">
        <v>1682845</v>
      </c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</row>
    <row r="11" spans="1:24" x14ac:dyDescent="0.25">
      <c r="A11" s="71" t="s">
        <v>505</v>
      </c>
      <c r="B11" s="45" t="s">
        <v>506</v>
      </c>
      <c r="C11" s="47">
        <f t="shared" ref="C11:C30" si="0">+D11+E11</f>
        <v>358447</v>
      </c>
      <c r="D11" s="46">
        <v>36332</v>
      </c>
      <c r="E11" s="47">
        <f t="shared" ref="E11:E30" si="1">+SUM(F11:I11)</f>
        <v>322115</v>
      </c>
      <c r="F11" s="46">
        <v>1908</v>
      </c>
      <c r="G11" s="46">
        <v>55819</v>
      </c>
      <c r="H11" s="46">
        <v>45702</v>
      </c>
      <c r="I11" s="46">
        <v>218686</v>
      </c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</row>
    <row r="12" spans="1:24" x14ac:dyDescent="0.25">
      <c r="A12" s="72" t="s">
        <v>507</v>
      </c>
      <c r="B12" s="22" t="s">
        <v>508</v>
      </c>
      <c r="C12" s="48">
        <f t="shared" si="0"/>
        <v>476330</v>
      </c>
      <c r="D12" s="42">
        <v>48764</v>
      </c>
      <c r="E12" s="48">
        <f t="shared" si="1"/>
        <v>427566</v>
      </c>
      <c r="F12" s="42">
        <v>14152</v>
      </c>
      <c r="G12" s="42">
        <v>60854</v>
      </c>
      <c r="H12" s="42">
        <v>73984</v>
      </c>
      <c r="I12" s="42">
        <v>278576</v>
      </c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</row>
    <row r="13" spans="1:24" x14ac:dyDescent="0.25">
      <c r="A13" s="71" t="s">
        <v>509</v>
      </c>
      <c r="B13" s="45" t="s">
        <v>510</v>
      </c>
      <c r="C13" s="47">
        <f t="shared" si="0"/>
        <v>6303274</v>
      </c>
      <c r="D13" s="46">
        <v>581824</v>
      </c>
      <c r="E13" s="47">
        <f t="shared" si="1"/>
        <v>5721450</v>
      </c>
      <c r="F13" s="46">
        <v>28528</v>
      </c>
      <c r="G13" s="46">
        <v>720355</v>
      </c>
      <c r="H13" s="46">
        <v>498359</v>
      </c>
      <c r="I13" s="46">
        <v>4474208</v>
      </c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</row>
    <row r="14" spans="1:24" x14ac:dyDescent="0.25">
      <c r="A14" s="72" t="s">
        <v>511</v>
      </c>
      <c r="B14" s="22" t="s">
        <v>512</v>
      </c>
      <c r="C14" s="48">
        <f t="shared" si="0"/>
        <v>521927</v>
      </c>
      <c r="D14" s="42">
        <v>47659</v>
      </c>
      <c r="E14" s="48">
        <f t="shared" si="1"/>
        <v>474268</v>
      </c>
      <c r="F14" s="42">
        <v>3131</v>
      </c>
      <c r="G14" s="42">
        <v>73130</v>
      </c>
      <c r="H14" s="42">
        <v>89265</v>
      </c>
      <c r="I14" s="42">
        <v>308742</v>
      </c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</row>
    <row r="15" spans="1:24" x14ac:dyDescent="0.25">
      <c r="A15" s="71" t="s">
        <v>513</v>
      </c>
      <c r="B15" s="45" t="s">
        <v>514</v>
      </c>
      <c r="C15" s="47">
        <f t="shared" si="0"/>
        <v>1567460</v>
      </c>
      <c r="D15" s="46">
        <v>150262</v>
      </c>
      <c r="E15" s="47">
        <f t="shared" si="1"/>
        <v>1417198</v>
      </c>
      <c r="F15" s="46">
        <v>2454</v>
      </c>
      <c r="G15" s="46">
        <v>248788</v>
      </c>
      <c r="H15" s="46">
        <v>72281</v>
      </c>
      <c r="I15" s="46">
        <v>1093675</v>
      </c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</row>
    <row r="16" spans="1:24" x14ac:dyDescent="0.25">
      <c r="A16" s="72" t="s">
        <v>515</v>
      </c>
      <c r="B16" s="22" t="s">
        <v>516</v>
      </c>
      <c r="C16" s="48">
        <f t="shared" si="0"/>
        <v>673403</v>
      </c>
      <c r="D16" s="42">
        <v>60531</v>
      </c>
      <c r="E16" s="48">
        <f t="shared" si="1"/>
        <v>612872</v>
      </c>
      <c r="F16" s="42">
        <v>2012</v>
      </c>
      <c r="G16" s="42">
        <v>163475</v>
      </c>
      <c r="H16" s="42">
        <v>104685</v>
      </c>
      <c r="I16" s="42">
        <v>342700</v>
      </c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</row>
    <row r="17" spans="1:24" x14ac:dyDescent="0.25">
      <c r="A17" s="71" t="s">
        <v>517</v>
      </c>
      <c r="B17" s="45" t="s">
        <v>518</v>
      </c>
      <c r="C17" s="47">
        <f t="shared" si="0"/>
        <v>585304</v>
      </c>
      <c r="D17" s="46">
        <v>57146</v>
      </c>
      <c r="E17" s="47">
        <f t="shared" si="1"/>
        <v>528158</v>
      </c>
      <c r="F17" s="46">
        <v>3368</v>
      </c>
      <c r="G17" s="46">
        <v>31839</v>
      </c>
      <c r="H17" s="46">
        <v>122658</v>
      </c>
      <c r="I17" s="46">
        <v>370293</v>
      </c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</row>
    <row r="18" spans="1:24" x14ac:dyDescent="0.25">
      <c r="A18" s="72" t="s">
        <v>519</v>
      </c>
      <c r="B18" s="22" t="s">
        <v>520</v>
      </c>
      <c r="C18" s="48">
        <f t="shared" si="0"/>
        <v>511179</v>
      </c>
      <c r="D18" s="42">
        <v>46321</v>
      </c>
      <c r="E18" s="48">
        <f t="shared" si="1"/>
        <v>464858</v>
      </c>
      <c r="F18" s="42">
        <v>73799</v>
      </c>
      <c r="G18" s="42">
        <v>67102</v>
      </c>
      <c r="H18" s="42">
        <v>48334</v>
      </c>
      <c r="I18" s="42">
        <v>275623</v>
      </c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</row>
    <row r="19" spans="1:24" x14ac:dyDescent="0.25">
      <c r="A19" s="71" t="s">
        <v>521</v>
      </c>
      <c r="B19" s="45" t="s">
        <v>522</v>
      </c>
      <c r="C19" s="47">
        <f t="shared" si="0"/>
        <v>3569581</v>
      </c>
      <c r="D19" s="46">
        <v>256026</v>
      </c>
      <c r="E19" s="47">
        <f t="shared" si="1"/>
        <v>3313555</v>
      </c>
      <c r="F19" s="46">
        <v>10680</v>
      </c>
      <c r="G19" s="46">
        <v>231584</v>
      </c>
      <c r="H19" s="46">
        <v>398855</v>
      </c>
      <c r="I19" s="46">
        <v>2672436</v>
      </c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</row>
    <row r="20" spans="1:24" x14ac:dyDescent="0.25">
      <c r="A20" s="72" t="s">
        <v>523</v>
      </c>
      <c r="B20" s="22" t="s">
        <v>524</v>
      </c>
      <c r="C20" s="48">
        <f t="shared" si="0"/>
        <v>2264735</v>
      </c>
      <c r="D20" s="42">
        <v>209983</v>
      </c>
      <c r="E20" s="48">
        <f t="shared" si="1"/>
        <v>2054752</v>
      </c>
      <c r="F20" s="42">
        <v>27896</v>
      </c>
      <c r="G20" s="42">
        <v>156059</v>
      </c>
      <c r="H20" s="42">
        <v>187902</v>
      </c>
      <c r="I20" s="42">
        <v>1682895</v>
      </c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</row>
    <row r="21" spans="1:24" x14ac:dyDescent="0.25">
      <c r="A21" s="71" t="s">
        <v>525</v>
      </c>
      <c r="B21" s="45" t="s">
        <v>526</v>
      </c>
      <c r="C21" s="47">
        <f t="shared" si="0"/>
        <v>2322866</v>
      </c>
      <c r="D21" s="46">
        <v>209359</v>
      </c>
      <c r="E21" s="47">
        <f t="shared" si="1"/>
        <v>2113507</v>
      </c>
      <c r="F21" s="46">
        <v>2202</v>
      </c>
      <c r="G21" s="46">
        <v>123044</v>
      </c>
      <c r="H21" s="46">
        <v>228669</v>
      </c>
      <c r="I21" s="46">
        <v>1759592</v>
      </c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</row>
    <row r="22" spans="1:24" x14ac:dyDescent="0.25">
      <c r="A22" s="72" t="s">
        <v>527</v>
      </c>
      <c r="B22" s="22" t="s">
        <v>528</v>
      </c>
      <c r="C22" s="48">
        <f t="shared" si="0"/>
        <v>333352</v>
      </c>
      <c r="D22" s="42">
        <v>40076</v>
      </c>
      <c r="E22" s="48">
        <f t="shared" si="1"/>
        <v>293276</v>
      </c>
      <c r="F22" s="42">
        <v>20710</v>
      </c>
      <c r="G22" s="42">
        <v>22182</v>
      </c>
      <c r="H22" s="42">
        <v>26741</v>
      </c>
      <c r="I22" s="42">
        <v>223643</v>
      </c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</row>
    <row r="23" spans="1:24" x14ac:dyDescent="0.25">
      <c r="A23" s="71" t="s">
        <v>529</v>
      </c>
      <c r="B23" s="45" t="s">
        <v>530</v>
      </c>
      <c r="C23" s="47">
        <f t="shared" si="0"/>
        <v>294284</v>
      </c>
      <c r="D23" s="46">
        <v>30902</v>
      </c>
      <c r="E23" s="47">
        <f t="shared" si="1"/>
        <v>263382</v>
      </c>
      <c r="F23" s="46">
        <v>17230</v>
      </c>
      <c r="G23" s="46">
        <v>37664</v>
      </c>
      <c r="H23" s="46">
        <v>33185</v>
      </c>
      <c r="I23" s="46">
        <v>175303</v>
      </c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</row>
    <row r="24" spans="1:24" x14ac:dyDescent="0.25">
      <c r="A24" s="72" t="s">
        <v>531</v>
      </c>
      <c r="B24" s="22" t="s">
        <v>532</v>
      </c>
      <c r="C24" s="48">
        <f t="shared" si="0"/>
        <v>378648</v>
      </c>
      <c r="D24" s="42">
        <v>33873</v>
      </c>
      <c r="E24" s="48">
        <f t="shared" si="1"/>
        <v>344775</v>
      </c>
      <c r="F24" s="42">
        <v>36094</v>
      </c>
      <c r="G24" s="42">
        <v>70968</v>
      </c>
      <c r="H24" s="42">
        <v>32445</v>
      </c>
      <c r="I24" s="42">
        <v>205268</v>
      </c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</row>
    <row r="25" spans="1:24" x14ac:dyDescent="0.25">
      <c r="A25" s="71" t="s">
        <v>533</v>
      </c>
      <c r="B25" s="45" t="s">
        <v>534</v>
      </c>
      <c r="C25" s="47">
        <f t="shared" si="0"/>
        <v>432381</v>
      </c>
      <c r="D25" s="46">
        <v>41871</v>
      </c>
      <c r="E25" s="47">
        <f t="shared" si="1"/>
        <v>390510</v>
      </c>
      <c r="F25" s="46">
        <v>34985</v>
      </c>
      <c r="G25" s="46">
        <v>81624</v>
      </c>
      <c r="H25" s="46">
        <v>17907</v>
      </c>
      <c r="I25" s="46">
        <v>255994</v>
      </c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</row>
    <row r="26" spans="1:24" x14ac:dyDescent="0.25">
      <c r="A26" s="72" t="s">
        <v>535</v>
      </c>
      <c r="B26" s="22" t="s">
        <v>536</v>
      </c>
      <c r="C26" s="48">
        <f t="shared" si="0"/>
        <v>1894233</v>
      </c>
      <c r="D26" s="42">
        <v>175434</v>
      </c>
      <c r="E26" s="48">
        <f t="shared" si="1"/>
        <v>1718799</v>
      </c>
      <c r="F26" s="42">
        <v>4945</v>
      </c>
      <c r="G26" s="42">
        <v>175703</v>
      </c>
      <c r="H26" s="42">
        <v>165403</v>
      </c>
      <c r="I26" s="42">
        <v>1372748</v>
      </c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</row>
    <row r="27" spans="1:24" x14ac:dyDescent="0.25">
      <c r="A27" s="71" t="s">
        <v>537</v>
      </c>
      <c r="B27" s="45" t="s">
        <v>538</v>
      </c>
      <c r="C27" s="47">
        <f t="shared" si="0"/>
        <v>299164</v>
      </c>
      <c r="D27" s="46">
        <v>34887</v>
      </c>
      <c r="E27" s="47">
        <f t="shared" si="1"/>
        <v>264277</v>
      </c>
      <c r="F27" s="46">
        <v>8889</v>
      </c>
      <c r="G27" s="46">
        <v>31754</v>
      </c>
      <c r="H27" s="46">
        <v>26686</v>
      </c>
      <c r="I27" s="46">
        <v>196948</v>
      </c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</row>
    <row r="28" spans="1:24" x14ac:dyDescent="0.25">
      <c r="A28" s="72" t="s">
        <v>539</v>
      </c>
      <c r="B28" s="22" t="s">
        <v>540</v>
      </c>
      <c r="C28" s="48">
        <f t="shared" si="0"/>
        <v>430769</v>
      </c>
      <c r="D28" s="42">
        <v>45840</v>
      </c>
      <c r="E28" s="48">
        <f t="shared" si="1"/>
        <v>384929</v>
      </c>
      <c r="F28" s="42">
        <v>6672</v>
      </c>
      <c r="G28" s="42">
        <v>70782</v>
      </c>
      <c r="H28" s="42">
        <v>49659</v>
      </c>
      <c r="I28" s="42">
        <v>257816</v>
      </c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</row>
    <row r="29" spans="1:24" x14ac:dyDescent="0.25">
      <c r="A29" s="71" t="s">
        <v>541</v>
      </c>
      <c r="B29" s="45" t="s">
        <v>542</v>
      </c>
      <c r="C29" s="47">
        <f t="shared" si="0"/>
        <v>7438199</v>
      </c>
      <c r="D29" s="46">
        <v>557845</v>
      </c>
      <c r="E29" s="47">
        <f t="shared" si="1"/>
        <v>6880354</v>
      </c>
      <c r="F29" s="46">
        <v>131759</v>
      </c>
      <c r="G29" s="46">
        <v>1621641</v>
      </c>
      <c r="H29" s="46">
        <v>527384</v>
      </c>
      <c r="I29" s="46">
        <v>4599570</v>
      </c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</row>
    <row r="30" spans="1:24" x14ac:dyDescent="0.25">
      <c r="A30" s="72" t="s">
        <v>543</v>
      </c>
      <c r="B30" s="22" t="s">
        <v>544</v>
      </c>
      <c r="C30" s="48">
        <f t="shared" si="0"/>
        <v>652743</v>
      </c>
      <c r="D30" s="42">
        <v>61729</v>
      </c>
      <c r="E30" s="48">
        <f t="shared" si="1"/>
        <v>591014</v>
      </c>
      <c r="F30" s="42">
        <v>13669</v>
      </c>
      <c r="G30" s="42">
        <v>91803</v>
      </c>
      <c r="H30" s="42">
        <v>60517</v>
      </c>
      <c r="I30" s="42">
        <v>425025</v>
      </c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</row>
    <row r="31" spans="1:24" x14ac:dyDescent="0.25">
      <c r="K31" s="76"/>
    </row>
    <row r="32" spans="1:24" x14ac:dyDescent="0.25">
      <c r="A32" s="64"/>
    </row>
    <row r="33" spans="1:12" ht="15.75" x14ac:dyDescent="0.25">
      <c r="A33" s="10" t="s">
        <v>496</v>
      </c>
      <c r="B33" s="2"/>
      <c r="C33" s="13"/>
      <c r="D33" s="2"/>
      <c r="E33" s="13"/>
      <c r="F33" s="2"/>
      <c r="G33" s="2"/>
      <c r="H33" s="2"/>
      <c r="I33" s="2"/>
    </row>
    <row r="34" spans="1:12" ht="15.75" x14ac:dyDescent="0.25">
      <c r="A34" s="10" t="s">
        <v>497</v>
      </c>
      <c r="B34" s="2"/>
      <c r="C34" s="13"/>
      <c r="D34" s="2"/>
      <c r="E34" s="13"/>
      <c r="F34" s="2"/>
      <c r="G34" s="2"/>
      <c r="H34" s="2"/>
      <c r="I34" s="2"/>
    </row>
    <row r="35" spans="1:12" x14ac:dyDescent="0.25">
      <c r="A35" s="2" t="s">
        <v>850</v>
      </c>
      <c r="B35" s="2"/>
      <c r="C35" s="13"/>
      <c r="D35" s="2"/>
      <c r="E35" s="13"/>
      <c r="F35" s="2"/>
      <c r="G35" s="2"/>
      <c r="H35" s="2"/>
      <c r="I35" s="2"/>
    </row>
    <row r="36" spans="1:12" x14ac:dyDescent="0.25">
      <c r="A36" s="2"/>
      <c r="B36" s="2"/>
      <c r="C36" s="13"/>
      <c r="D36" s="2"/>
      <c r="E36" s="13"/>
      <c r="F36" s="2"/>
      <c r="G36" s="2"/>
      <c r="H36" s="2"/>
      <c r="I36" s="2"/>
    </row>
    <row r="37" spans="1:12" ht="39" thickBot="1" x14ac:dyDescent="0.3">
      <c r="A37" s="39"/>
      <c r="B37" s="39" t="s">
        <v>428</v>
      </c>
      <c r="C37" s="65" t="s">
        <v>487</v>
      </c>
      <c r="D37" s="65" t="s">
        <v>438</v>
      </c>
      <c r="E37" s="65" t="s">
        <v>450</v>
      </c>
      <c r="F37" s="65" t="s">
        <v>468</v>
      </c>
      <c r="G37" s="65" t="s">
        <v>498</v>
      </c>
      <c r="H37" s="65" t="s">
        <v>475</v>
      </c>
      <c r="I37" s="65" t="s">
        <v>499</v>
      </c>
      <c r="K37" s="75"/>
    </row>
    <row r="38" spans="1:12" x14ac:dyDescent="0.25">
      <c r="A38" s="71" t="s">
        <v>501</v>
      </c>
      <c r="B38" s="45" t="s">
        <v>502</v>
      </c>
      <c r="C38" s="78">
        <f>+D38+E38</f>
        <v>100</v>
      </c>
      <c r="D38" s="79">
        <f>+D9/$C9*100</f>
        <v>11.352937383117302</v>
      </c>
      <c r="E38" s="78">
        <f>+SUM(F38:I38)</f>
        <v>88.647062616882693</v>
      </c>
      <c r="F38" s="79">
        <f>+F9/$C9*100</f>
        <v>0.66620037600884963</v>
      </c>
      <c r="G38" s="79">
        <f t="shared" ref="G38:I38" si="2">+G9/$C9*100</f>
        <v>6.7902336909881882</v>
      </c>
      <c r="H38" s="79">
        <f t="shared" si="2"/>
        <v>22.208332713265968</v>
      </c>
      <c r="I38" s="79">
        <f t="shared" si="2"/>
        <v>58.982295836619691</v>
      </c>
      <c r="K38" s="76"/>
      <c r="L38" s="76"/>
    </row>
    <row r="39" spans="1:12" x14ac:dyDescent="0.25">
      <c r="A39" s="72" t="s">
        <v>503</v>
      </c>
      <c r="B39" s="22" t="s">
        <v>504</v>
      </c>
      <c r="C39" s="80">
        <f>+D39+E39</f>
        <v>100</v>
      </c>
      <c r="D39" s="81">
        <f t="shared" ref="D39:F59" si="3">+D10/$C10*100</f>
        <v>4.453378463266648</v>
      </c>
      <c r="E39" s="80">
        <f>+SUM(F39:I39)</f>
        <v>95.546621536733355</v>
      </c>
      <c r="F39" s="81">
        <f t="shared" si="3"/>
        <v>0.25685817327233895</v>
      </c>
      <c r="G39" s="81">
        <f t="shared" ref="G39:I39" si="4">+G10/$C10*100</f>
        <v>14.581008476643042</v>
      </c>
      <c r="H39" s="81">
        <f t="shared" si="4"/>
        <v>2.9794809072299042</v>
      </c>
      <c r="I39" s="81">
        <f t="shared" si="4"/>
        <v>77.729273979588072</v>
      </c>
      <c r="K39" s="76"/>
      <c r="L39" s="76"/>
    </row>
    <row r="40" spans="1:12" x14ac:dyDescent="0.25">
      <c r="A40" s="71" t="s">
        <v>505</v>
      </c>
      <c r="B40" s="45" t="s">
        <v>506</v>
      </c>
      <c r="C40" s="78">
        <f t="shared" ref="C40:C59" si="5">+D40+E40</f>
        <v>100.00000000000001</v>
      </c>
      <c r="D40" s="79">
        <f t="shared" si="3"/>
        <v>10.135947573839369</v>
      </c>
      <c r="E40" s="78">
        <f t="shared" ref="E40:E59" si="6">+SUM(F40:I40)</f>
        <v>89.86405242616064</v>
      </c>
      <c r="F40" s="79">
        <f t="shared" si="3"/>
        <v>0.53229626695159948</v>
      </c>
      <c r="G40" s="79">
        <f t="shared" ref="G40:I40" si="7">+G11/$C11*100</f>
        <v>15.572455621054161</v>
      </c>
      <c r="H40" s="79">
        <f t="shared" si="7"/>
        <v>12.750002092359539</v>
      </c>
      <c r="I40" s="79">
        <f t="shared" si="7"/>
        <v>61.009298445795338</v>
      </c>
      <c r="K40" s="76"/>
      <c r="L40" s="76"/>
    </row>
    <row r="41" spans="1:12" x14ac:dyDescent="0.25">
      <c r="A41" s="72" t="s">
        <v>507</v>
      </c>
      <c r="B41" s="22" t="s">
        <v>508</v>
      </c>
      <c r="C41" s="80">
        <f t="shared" si="5"/>
        <v>99.999999999999986</v>
      </c>
      <c r="D41" s="81">
        <f t="shared" si="3"/>
        <v>10.237440429954022</v>
      </c>
      <c r="E41" s="80">
        <f t="shared" si="6"/>
        <v>89.762559570045966</v>
      </c>
      <c r="F41" s="81">
        <f t="shared" si="3"/>
        <v>2.9710494825016269</v>
      </c>
      <c r="G41" s="81">
        <f t="shared" ref="G41:I41" si="8">+G12/$C12*100</f>
        <v>12.775596750152204</v>
      </c>
      <c r="H41" s="81">
        <f t="shared" si="8"/>
        <v>15.532089097894316</v>
      </c>
      <c r="I41" s="81">
        <f t="shared" si="8"/>
        <v>58.483824239497828</v>
      </c>
      <c r="K41" s="76"/>
      <c r="L41" s="76"/>
    </row>
    <row r="42" spans="1:12" x14ac:dyDescent="0.25">
      <c r="A42" s="71" t="s">
        <v>509</v>
      </c>
      <c r="B42" s="45" t="s">
        <v>510</v>
      </c>
      <c r="C42" s="78">
        <f t="shared" si="5"/>
        <v>99.999999999999986</v>
      </c>
      <c r="D42" s="79">
        <f t="shared" si="3"/>
        <v>9.2305046551998213</v>
      </c>
      <c r="E42" s="78">
        <f t="shared" si="6"/>
        <v>90.769495344800163</v>
      </c>
      <c r="F42" s="79">
        <f t="shared" si="3"/>
        <v>0.4525901936041492</v>
      </c>
      <c r="G42" s="79">
        <f t="shared" ref="G42:I42" si="9">+G13/$C13*100</f>
        <v>11.42826727824302</v>
      </c>
      <c r="H42" s="79">
        <f t="shared" si="9"/>
        <v>7.906351524620379</v>
      </c>
      <c r="I42" s="79">
        <f t="shared" si="9"/>
        <v>70.982286348332622</v>
      </c>
      <c r="K42" s="76"/>
      <c r="L42" s="76"/>
    </row>
    <row r="43" spans="1:12" x14ac:dyDescent="0.25">
      <c r="A43" s="72" t="s">
        <v>511</v>
      </c>
      <c r="B43" s="22" t="s">
        <v>512</v>
      </c>
      <c r="C43" s="80">
        <f t="shared" si="5"/>
        <v>100</v>
      </c>
      <c r="D43" s="81">
        <f t="shared" si="3"/>
        <v>9.1313536184179025</v>
      </c>
      <c r="E43" s="80">
        <f t="shared" si="6"/>
        <v>90.868646381582096</v>
      </c>
      <c r="F43" s="81">
        <f t="shared" si="3"/>
        <v>0.59989232210634824</v>
      </c>
      <c r="G43" s="81">
        <f t="shared" ref="G43:I43" si="10">+G14/$C14*100</f>
        <v>14.011538012020837</v>
      </c>
      <c r="H43" s="81">
        <f t="shared" si="10"/>
        <v>17.10296650681034</v>
      </c>
      <c r="I43" s="81">
        <f t="shared" si="10"/>
        <v>59.154249540644578</v>
      </c>
      <c r="K43" s="76"/>
      <c r="L43" s="76"/>
    </row>
    <row r="44" spans="1:12" x14ac:dyDescent="0.25">
      <c r="A44" s="71" t="s">
        <v>513</v>
      </c>
      <c r="B44" s="45" t="s">
        <v>514</v>
      </c>
      <c r="C44" s="78">
        <f t="shared" si="5"/>
        <v>100</v>
      </c>
      <c r="D44" s="79">
        <f t="shared" si="3"/>
        <v>9.5863371314100529</v>
      </c>
      <c r="E44" s="78">
        <f t="shared" si="6"/>
        <v>90.413662868589952</v>
      </c>
      <c r="F44" s="79">
        <f t="shared" si="3"/>
        <v>0.15655901904992792</v>
      </c>
      <c r="G44" s="79">
        <f t="shared" ref="G44:I44" si="11">+G15/$C15*100</f>
        <v>15.87204777155398</v>
      </c>
      <c r="H44" s="79">
        <f t="shared" si="11"/>
        <v>4.6113457440700243</v>
      </c>
      <c r="I44" s="79">
        <f t="shared" si="11"/>
        <v>69.773710333916014</v>
      </c>
      <c r="K44" s="76"/>
      <c r="L44" s="76"/>
    </row>
    <row r="45" spans="1:12" x14ac:dyDescent="0.25">
      <c r="A45" s="72" t="s">
        <v>515</v>
      </c>
      <c r="B45" s="22" t="s">
        <v>516</v>
      </c>
      <c r="C45" s="80">
        <f t="shared" si="5"/>
        <v>100</v>
      </c>
      <c r="D45" s="81">
        <f t="shared" si="3"/>
        <v>8.9888224436184583</v>
      </c>
      <c r="E45" s="80">
        <f t="shared" si="6"/>
        <v>91.01117755638154</v>
      </c>
      <c r="F45" s="81">
        <f t="shared" si="3"/>
        <v>0.29878096771175655</v>
      </c>
      <c r="G45" s="81">
        <f t="shared" ref="G45:I45" si="12">+G16/$C16*100</f>
        <v>24.275953626580222</v>
      </c>
      <c r="H45" s="81">
        <f t="shared" si="12"/>
        <v>15.545668789714332</v>
      </c>
      <c r="I45" s="81">
        <f t="shared" si="12"/>
        <v>50.890774172375231</v>
      </c>
      <c r="K45" s="76"/>
      <c r="L45" s="76"/>
    </row>
    <row r="46" spans="1:12" x14ac:dyDescent="0.25">
      <c r="A46" s="71" t="s">
        <v>517</v>
      </c>
      <c r="B46" s="45" t="s">
        <v>518</v>
      </c>
      <c r="C46" s="78">
        <f t="shared" si="5"/>
        <v>100.00000000000001</v>
      </c>
      <c r="D46" s="79">
        <f t="shared" si="3"/>
        <v>9.7634733403496305</v>
      </c>
      <c r="E46" s="78">
        <f t="shared" si="6"/>
        <v>90.23652665965038</v>
      </c>
      <c r="F46" s="79">
        <f t="shared" si="3"/>
        <v>0.57542747016934792</v>
      </c>
      <c r="G46" s="79">
        <f t="shared" ref="G46:I46" si="13">+G17/$C17*100</f>
        <v>5.439737298907918</v>
      </c>
      <c r="H46" s="79">
        <f t="shared" si="13"/>
        <v>20.95628938124462</v>
      </c>
      <c r="I46" s="79">
        <f t="shared" si="13"/>
        <v>63.26507250932849</v>
      </c>
      <c r="K46" s="76"/>
      <c r="L46" s="76"/>
    </row>
    <row r="47" spans="1:12" x14ac:dyDescent="0.25">
      <c r="A47" s="72" t="s">
        <v>519</v>
      </c>
      <c r="B47" s="22" t="s">
        <v>520</v>
      </c>
      <c r="C47" s="80">
        <f t="shared" si="5"/>
        <v>99.999999999999986</v>
      </c>
      <c r="D47" s="81">
        <f t="shared" si="3"/>
        <v>9.0616007308594444</v>
      </c>
      <c r="E47" s="80">
        <f t="shared" si="6"/>
        <v>90.938399269140547</v>
      </c>
      <c r="F47" s="81">
        <f t="shared" si="3"/>
        <v>14.437017170110666</v>
      </c>
      <c r="G47" s="81">
        <f t="shared" ref="G47:I47" si="14">+G18/$C18*100</f>
        <v>13.126908578012792</v>
      </c>
      <c r="H47" s="81">
        <f t="shared" si="14"/>
        <v>9.4553962506284499</v>
      </c>
      <c r="I47" s="81">
        <f t="shared" si="14"/>
        <v>53.919077270388648</v>
      </c>
      <c r="K47" s="76"/>
      <c r="L47" s="76"/>
    </row>
    <row r="48" spans="1:12" x14ac:dyDescent="0.25">
      <c r="A48" s="71" t="s">
        <v>521</v>
      </c>
      <c r="B48" s="45" t="s">
        <v>522</v>
      </c>
      <c r="C48" s="78">
        <f t="shared" si="5"/>
        <v>100.00000000000001</v>
      </c>
      <c r="D48" s="79">
        <f t="shared" si="3"/>
        <v>7.1724384458568107</v>
      </c>
      <c r="E48" s="78">
        <f t="shared" si="6"/>
        <v>92.827561554143202</v>
      </c>
      <c r="F48" s="79">
        <f t="shared" si="3"/>
        <v>0.29919477944330158</v>
      </c>
      <c r="G48" s="79">
        <f t="shared" ref="G48:I48" si="15">+G19/$C19*100</f>
        <v>6.4877082212170007</v>
      </c>
      <c r="H48" s="79">
        <f t="shared" si="15"/>
        <v>11.173720389031654</v>
      </c>
      <c r="I48" s="79">
        <f t="shared" si="15"/>
        <v>74.866938164451241</v>
      </c>
      <c r="K48" s="76"/>
      <c r="L48" s="76"/>
    </row>
    <row r="49" spans="1:12" x14ac:dyDescent="0.25">
      <c r="A49" s="72" t="s">
        <v>523</v>
      </c>
      <c r="B49" s="22" t="s">
        <v>524</v>
      </c>
      <c r="C49" s="80">
        <f t="shared" si="5"/>
        <v>100</v>
      </c>
      <c r="D49" s="81">
        <f t="shared" si="3"/>
        <v>9.2718574137813032</v>
      </c>
      <c r="E49" s="80">
        <f t="shared" si="6"/>
        <v>90.728142586218695</v>
      </c>
      <c r="F49" s="81">
        <f t="shared" si="3"/>
        <v>1.2317555917138208</v>
      </c>
      <c r="G49" s="81">
        <f t="shared" ref="G49:I49" si="16">+G20/$C20*100</f>
        <v>6.8908282867531963</v>
      </c>
      <c r="H49" s="81">
        <f t="shared" si="16"/>
        <v>8.2968647545960117</v>
      </c>
      <c r="I49" s="81">
        <f t="shared" si="16"/>
        <v>74.308693953155668</v>
      </c>
      <c r="K49" s="76"/>
      <c r="L49" s="76"/>
    </row>
    <row r="50" spans="1:12" x14ac:dyDescent="0.25">
      <c r="A50" s="71" t="s">
        <v>525</v>
      </c>
      <c r="B50" s="45" t="s">
        <v>526</v>
      </c>
      <c r="C50" s="78">
        <f t="shared" si="5"/>
        <v>100.00000000000001</v>
      </c>
      <c r="D50" s="79">
        <f t="shared" si="3"/>
        <v>9.0129607131879332</v>
      </c>
      <c r="E50" s="78">
        <f t="shared" si="6"/>
        <v>90.987039286812077</v>
      </c>
      <c r="F50" s="79">
        <f t="shared" si="3"/>
        <v>9.4796686507099423E-2</v>
      </c>
      <c r="G50" s="79">
        <f t="shared" ref="G50:I50" si="17">+G21/$C21*100</f>
        <v>5.2970769730152325</v>
      </c>
      <c r="H50" s="79">
        <f t="shared" si="17"/>
        <v>9.8442613564450117</v>
      </c>
      <c r="I50" s="79">
        <f t="shared" si="17"/>
        <v>75.750904270844728</v>
      </c>
      <c r="K50" s="76"/>
      <c r="L50" s="76"/>
    </row>
    <row r="51" spans="1:12" x14ac:dyDescent="0.25">
      <c r="A51" s="72" t="s">
        <v>527</v>
      </c>
      <c r="B51" s="22" t="s">
        <v>528</v>
      </c>
      <c r="C51" s="80">
        <f t="shared" si="5"/>
        <v>100</v>
      </c>
      <c r="D51" s="81">
        <f t="shared" si="3"/>
        <v>12.02212676090139</v>
      </c>
      <c r="E51" s="80">
        <f t="shared" si="6"/>
        <v>87.977873239098614</v>
      </c>
      <c r="F51" s="81">
        <f t="shared" si="3"/>
        <v>6.2126520914828776</v>
      </c>
      <c r="G51" s="81">
        <f t="shared" ref="G51:I51" si="18">+G22/$C22*100</f>
        <v>6.6542273632676574</v>
      </c>
      <c r="H51" s="81">
        <f t="shared" si="18"/>
        <v>8.0218507763565245</v>
      </c>
      <c r="I51" s="81">
        <f t="shared" si="18"/>
        <v>67.089143007991552</v>
      </c>
      <c r="K51" s="76"/>
      <c r="L51" s="76"/>
    </row>
    <row r="52" spans="1:12" x14ac:dyDescent="0.25">
      <c r="A52" s="71" t="s">
        <v>529</v>
      </c>
      <c r="B52" s="45" t="s">
        <v>530</v>
      </c>
      <c r="C52" s="78">
        <f t="shared" si="5"/>
        <v>100</v>
      </c>
      <c r="D52" s="79">
        <f t="shared" si="3"/>
        <v>10.500740781014258</v>
      </c>
      <c r="E52" s="78">
        <f t="shared" si="6"/>
        <v>89.499259218985742</v>
      </c>
      <c r="F52" s="79">
        <f t="shared" si="3"/>
        <v>5.8548884750784955</v>
      </c>
      <c r="G52" s="79">
        <f t="shared" ref="G52:I52" si="19">+G23/$C23*100</f>
        <v>12.798521156433921</v>
      </c>
      <c r="H52" s="79">
        <f t="shared" si="19"/>
        <v>11.276521999157277</v>
      </c>
      <c r="I52" s="79">
        <f t="shared" si="19"/>
        <v>59.569327588316042</v>
      </c>
      <c r="K52" s="76"/>
      <c r="L52" s="76"/>
    </row>
    <row r="53" spans="1:12" x14ac:dyDescent="0.25">
      <c r="A53" s="72" t="s">
        <v>531</v>
      </c>
      <c r="B53" s="22" t="s">
        <v>532</v>
      </c>
      <c r="C53" s="80">
        <f t="shared" si="5"/>
        <v>100.00000000000001</v>
      </c>
      <c r="D53" s="81">
        <f t="shared" si="3"/>
        <v>8.9457754959751536</v>
      </c>
      <c r="E53" s="80">
        <f t="shared" si="6"/>
        <v>91.054224504024859</v>
      </c>
      <c r="F53" s="81">
        <f t="shared" si="3"/>
        <v>9.5323361010754049</v>
      </c>
      <c r="G53" s="81">
        <f t="shared" ref="G53:I53" si="20">+G24/$C24*100</f>
        <v>18.74247322051087</v>
      </c>
      <c r="H53" s="81">
        <f t="shared" si="20"/>
        <v>8.5686442289408635</v>
      </c>
      <c r="I53" s="81">
        <f t="shared" si="20"/>
        <v>54.210770953497715</v>
      </c>
      <c r="K53" s="76"/>
      <c r="L53" s="76"/>
    </row>
    <row r="54" spans="1:12" x14ac:dyDescent="0.25">
      <c r="A54" s="71" t="s">
        <v>533</v>
      </c>
      <c r="B54" s="45" t="s">
        <v>534</v>
      </c>
      <c r="C54" s="78">
        <f t="shared" si="5"/>
        <v>100</v>
      </c>
      <c r="D54" s="79">
        <f t="shared" si="3"/>
        <v>9.6838205194030262</v>
      </c>
      <c r="E54" s="78">
        <f t="shared" si="6"/>
        <v>90.316179480596972</v>
      </c>
      <c r="F54" s="79">
        <f t="shared" si="3"/>
        <v>8.091243602285946</v>
      </c>
      <c r="G54" s="79">
        <f t="shared" ref="G54:I54" si="21">+G25/$C25*100</f>
        <v>18.877795277775849</v>
      </c>
      <c r="H54" s="79">
        <f t="shared" si="21"/>
        <v>4.1414863280301404</v>
      </c>
      <c r="I54" s="79">
        <f t="shared" si="21"/>
        <v>59.205654272505036</v>
      </c>
      <c r="K54" s="76"/>
      <c r="L54" s="76"/>
    </row>
    <row r="55" spans="1:12" x14ac:dyDescent="0.25">
      <c r="A55" s="72" t="s">
        <v>535</v>
      </c>
      <c r="B55" s="22" t="s">
        <v>536</v>
      </c>
      <c r="C55" s="80">
        <f t="shared" si="5"/>
        <v>99.999999999999986</v>
      </c>
      <c r="D55" s="81">
        <f t="shared" si="3"/>
        <v>9.2614794484099896</v>
      </c>
      <c r="E55" s="80">
        <f t="shared" si="6"/>
        <v>90.73852055159</v>
      </c>
      <c r="F55" s="81">
        <f t="shared" si="3"/>
        <v>0.26105553012749749</v>
      </c>
      <c r="G55" s="81">
        <f t="shared" ref="G55:I55" si="22">+G26/$C26*100</f>
        <v>9.2756804469143965</v>
      </c>
      <c r="H55" s="81">
        <f t="shared" si="22"/>
        <v>8.73192474209878</v>
      </c>
      <c r="I55" s="81">
        <f t="shared" si="22"/>
        <v>72.46985983244933</v>
      </c>
      <c r="K55" s="76"/>
      <c r="L55" s="76"/>
    </row>
    <row r="56" spans="1:12" x14ac:dyDescent="0.25">
      <c r="A56" s="71" t="s">
        <v>537</v>
      </c>
      <c r="B56" s="45" t="s">
        <v>538</v>
      </c>
      <c r="C56" s="78">
        <f t="shared" si="5"/>
        <v>100</v>
      </c>
      <c r="D56" s="79">
        <f t="shared" si="3"/>
        <v>11.661496704148895</v>
      </c>
      <c r="E56" s="78">
        <f t="shared" si="6"/>
        <v>88.338503295851098</v>
      </c>
      <c r="F56" s="79">
        <f t="shared" si="3"/>
        <v>2.97127996684093</v>
      </c>
      <c r="G56" s="79">
        <f t="shared" ref="G56:I56" si="23">+G27/$C27*100</f>
        <v>10.614245029482158</v>
      </c>
      <c r="H56" s="79">
        <f t="shared" si="23"/>
        <v>8.9201909320640187</v>
      </c>
      <c r="I56" s="79">
        <f t="shared" si="23"/>
        <v>65.832787367463993</v>
      </c>
      <c r="K56" s="76"/>
      <c r="L56" s="76"/>
    </row>
    <row r="57" spans="1:12" x14ac:dyDescent="0.25">
      <c r="A57" s="72" t="s">
        <v>539</v>
      </c>
      <c r="B57" s="22" t="s">
        <v>540</v>
      </c>
      <c r="C57" s="80">
        <f t="shared" si="5"/>
        <v>100</v>
      </c>
      <c r="D57" s="81">
        <f t="shared" si="3"/>
        <v>10.641434272196932</v>
      </c>
      <c r="E57" s="80">
        <f t="shared" si="6"/>
        <v>89.358565727803068</v>
      </c>
      <c r="F57" s="81">
        <f t="shared" si="3"/>
        <v>1.5488579726024854</v>
      </c>
      <c r="G57" s="81">
        <f t="shared" ref="G57:I57" si="24">+G28/$C28*100</f>
        <v>16.43154451689885</v>
      </c>
      <c r="H57" s="81">
        <f t="shared" si="24"/>
        <v>11.527988318565169</v>
      </c>
      <c r="I57" s="81">
        <f t="shared" si="24"/>
        <v>59.850174919736567</v>
      </c>
      <c r="K57" s="76"/>
      <c r="L57" s="76"/>
    </row>
    <row r="58" spans="1:12" x14ac:dyDescent="0.25">
      <c r="A58" s="71" t="s">
        <v>541</v>
      </c>
      <c r="B58" s="45" t="s">
        <v>542</v>
      </c>
      <c r="C58" s="78">
        <f t="shared" si="5"/>
        <v>100</v>
      </c>
      <c r="D58" s="79">
        <f t="shared" si="3"/>
        <v>7.4997321260159886</v>
      </c>
      <c r="E58" s="78">
        <f t="shared" si="6"/>
        <v>92.500267873984015</v>
      </c>
      <c r="F58" s="79">
        <f t="shared" si="3"/>
        <v>1.7713830995917157</v>
      </c>
      <c r="G58" s="79">
        <f t="shared" ref="G58:I58" si="25">+G29/$C29*100</f>
        <v>21.801527493416081</v>
      </c>
      <c r="H58" s="79">
        <f t="shared" si="25"/>
        <v>7.0902109502582551</v>
      </c>
      <c r="I58" s="79">
        <f t="shared" si="25"/>
        <v>61.837146330717964</v>
      </c>
      <c r="K58" s="76"/>
      <c r="L58" s="76"/>
    </row>
    <row r="59" spans="1:12" x14ac:dyDescent="0.25">
      <c r="A59" s="72" t="s">
        <v>543</v>
      </c>
      <c r="B59" s="22" t="s">
        <v>544</v>
      </c>
      <c r="C59" s="80">
        <f t="shared" si="5"/>
        <v>100</v>
      </c>
      <c r="D59" s="81">
        <f t="shared" si="3"/>
        <v>9.4568612761837354</v>
      </c>
      <c r="E59" s="80">
        <f t="shared" si="6"/>
        <v>90.54313872381627</v>
      </c>
      <c r="F59" s="81">
        <f t="shared" si="3"/>
        <v>2.094086033860187</v>
      </c>
      <c r="G59" s="81">
        <f t="shared" ref="G59:I59" si="26">+G30/$C30*100</f>
        <v>14.064187589909045</v>
      </c>
      <c r="H59" s="81">
        <f t="shared" si="26"/>
        <v>9.271183298786811</v>
      </c>
      <c r="I59" s="81">
        <f t="shared" si="26"/>
        <v>65.113681801260228</v>
      </c>
      <c r="K59" s="76"/>
      <c r="L59" s="76"/>
    </row>
    <row r="60" spans="1:12" x14ac:dyDescent="0.25">
      <c r="A60" s="72"/>
      <c r="B60" s="22"/>
      <c r="C60" s="85"/>
      <c r="D60" s="86"/>
      <c r="E60" s="85"/>
      <c r="F60" s="86"/>
      <c r="G60" s="86"/>
      <c r="H60" s="86"/>
      <c r="I60" s="86"/>
      <c r="K60" s="76"/>
      <c r="L60" s="76"/>
    </row>
    <row r="61" spans="1:12" x14ac:dyDescent="0.25">
      <c r="A61" s="72"/>
      <c r="B61" s="22"/>
      <c r="C61" s="85"/>
      <c r="D61" s="86"/>
      <c r="E61" s="85"/>
      <c r="F61" s="86"/>
      <c r="G61" s="86"/>
      <c r="H61" s="86"/>
      <c r="I61" s="86"/>
      <c r="K61" s="76"/>
      <c r="L61" s="76"/>
    </row>
    <row r="62" spans="1:12" x14ac:dyDescent="0.25">
      <c r="A62" s="74" t="s">
        <v>493</v>
      </c>
    </row>
  </sheetData>
  <hyperlinks>
    <hyperlink ref="G1" location="Indice!A1" display="Volver ao índice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2"/>
  <sheetViews>
    <sheetView workbookViewId="0"/>
  </sheetViews>
  <sheetFormatPr baseColWidth="10" defaultRowHeight="15" x14ac:dyDescent="0.25"/>
  <cols>
    <col min="1" max="1" width="11.42578125" style="73"/>
    <col min="2" max="2" width="21.85546875" style="73" bestFit="1" customWidth="1"/>
    <col min="3" max="3" width="12.85546875" style="73" bestFit="1" customWidth="1"/>
    <col min="4" max="4" width="11.42578125" style="73"/>
    <col min="5" max="5" width="12.85546875" style="73" bestFit="1" customWidth="1"/>
    <col min="6" max="6" width="11.42578125" style="73"/>
    <col min="7" max="7" width="15.140625" style="73" bestFit="1" customWidth="1"/>
    <col min="8" max="8" width="11.42578125" style="73"/>
    <col min="9" max="9" width="12.85546875" style="73" bestFit="1" customWidth="1"/>
    <col min="10" max="16384" width="11.42578125" style="73"/>
  </cols>
  <sheetData>
    <row r="1" spans="1:28" ht="21" x14ac:dyDescent="0.25">
      <c r="A1" s="6" t="s">
        <v>431</v>
      </c>
      <c r="B1" s="2"/>
      <c r="C1" s="13"/>
      <c r="D1" s="2"/>
      <c r="E1" s="13"/>
      <c r="F1" s="2"/>
      <c r="G1" s="23" t="s">
        <v>430</v>
      </c>
      <c r="H1" s="2"/>
      <c r="I1" s="2"/>
    </row>
    <row r="2" spans="1:28" ht="21" x14ac:dyDescent="0.35">
      <c r="A2" s="5"/>
      <c r="B2" s="2"/>
      <c r="C2" s="13"/>
      <c r="D2" s="2"/>
      <c r="E2" s="13"/>
      <c r="F2" s="2"/>
      <c r="G2" s="2"/>
      <c r="H2" s="2"/>
      <c r="I2" s="2"/>
    </row>
    <row r="3" spans="1:28" ht="21" x14ac:dyDescent="0.25">
      <c r="A3" s="6" t="s">
        <v>495</v>
      </c>
      <c r="B3" s="2"/>
      <c r="C3" s="13"/>
      <c r="D3" s="2"/>
      <c r="E3" s="13"/>
      <c r="F3" s="2"/>
      <c r="G3" s="2"/>
      <c r="H3" s="2"/>
      <c r="I3" s="2"/>
    </row>
    <row r="4" spans="1:28" ht="15.75" x14ac:dyDescent="0.25">
      <c r="A4" s="10" t="s">
        <v>496</v>
      </c>
      <c r="B4" s="2"/>
      <c r="C4" s="13"/>
      <c r="D4" s="2"/>
      <c r="E4" s="13"/>
      <c r="F4" s="2"/>
      <c r="G4" s="2"/>
      <c r="H4" s="2"/>
      <c r="I4" s="2"/>
    </row>
    <row r="5" spans="1:28" ht="15.75" x14ac:dyDescent="0.25">
      <c r="A5" s="10" t="s">
        <v>429</v>
      </c>
      <c r="B5" s="2"/>
      <c r="C5" s="13"/>
      <c r="D5" s="2"/>
      <c r="E5" s="13"/>
      <c r="F5" s="2"/>
      <c r="G5" s="2"/>
      <c r="H5" s="2"/>
      <c r="I5" s="2"/>
    </row>
    <row r="6" spans="1:28" x14ac:dyDescent="0.25">
      <c r="A6" s="2" t="s">
        <v>845</v>
      </c>
      <c r="B6" s="2"/>
      <c r="C6" s="13"/>
      <c r="D6" s="2"/>
      <c r="E6" s="13"/>
      <c r="F6" s="2"/>
      <c r="G6" s="2"/>
      <c r="H6" s="2"/>
      <c r="I6" s="2"/>
    </row>
    <row r="7" spans="1:28" x14ac:dyDescent="0.25">
      <c r="A7" s="2"/>
      <c r="B7" s="2"/>
      <c r="C7" s="13"/>
      <c r="D7" s="2"/>
      <c r="E7" s="13"/>
      <c r="F7" s="2"/>
      <c r="G7" s="2"/>
      <c r="H7" s="2"/>
      <c r="I7" s="2"/>
    </row>
    <row r="8" spans="1:28" ht="39" thickBot="1" x14ac:dyDescent="0.3">
      <c r="A8" s="39"/>
      <c r="B8" s="39" t="s">
        <v>428</v>
      </c>
      <c r="C8" s="65" t="s">
        <v>487</v>
      </c>
      <c r="D8" s="65" t="s">
        <v>438</v>
      </c>
      <c r="E8" s="65" t="s">
        <v>450</v>
      </c>
      <c r="F8" s="65" t="s">
        <v>468</v>
      </c>
      <c r="G8" s="65" t="s">
        <v>498</v>
      </c>
      <c r="H8" s="65" t="s">
        <v>475</v>
      </c>
      <c r="I8" s="65" t="s">
        <v>499</v>
      </c>
      <c r="K8" s="75"/>
    </row>
    <row r="9" spans="1:28" x14ac:dyDescent="0.25">
      <c r="A9" s="71" t="s">
        <v>501</v>
      </c>
      <c r="B9" s="45" t="s">
        <v>502</v>
      </c>
      <c r="C9" s="47">
        <f>+D9+E9</f>
        <v>378155</v>
      </c>
      <c r="D9" s="46">
        <v>43919</v>
      </c>
      <c r="E9" s="47">
        <f>+SUM(F9:I9)</f>
        <v>334236</v>
      </c>
      <c r="F9" s="46">
        <v>3158</v>
      </c>
      <c r="G9" s="46">
        <v>27150</v>
      </c>
      <c r="H9" s="46">
        <v>32361</v>
      </c>
      <c r="I9" s="46">
        <v>271567</v>
      </c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</row>
    <row r="10" spans="1:28" x14ac:dyDescent="0.25">
      <c r="A10" s="72" t="s">
        <v>503</v>
      </c>
      <c r="B10" s="22" t="s">
        <v>504</v>
      </c>
      <c r="C10" s="48">
        <f>+D10+E10</f>
        <v>2185613</v>
      </c>
      <c r="D10" s="42">
        <v>89263</v>
      </c>
      <c r="E10" s="48">
        <f>+SUM(F10:I10)</f>
        <v>2096350</v>
      </c>
      <c r="F10" s="42">
        <v>6735</v>
      </c>
      <c r="G10" s="42">
        <v>261344</v>
      </c>
      <c r="H10" s="42">
        <v>60656</v>
      </c>
      <c r="I10" s="42">
        <v>1767615</v>
      </c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</row>
    <row r="11" spans="1:28" x14ac:dyDescent="0.25">
      <c r="A11" s="71" t="s">
        <v>505</v>
      </c>
      <c r="B11" s="45" t="s">
        <v>506</v>
      </c>
      <c r="C11" s="47">
        <f t="shared" ref="C11:C30" si="0">+D11+E11</f>
        <v>348847</v>
      </c>
      <c r="D11" s="46">
        <v>36800</v>
      </c>
      <c r="E11" s="47">
        <f t="shared" ref="E11:E30" si="1">+SUM(F11:I11)</f>
        <v>312047</v>
      </c>
      <c r="F11" s="46">
        <v>1650</v>
      </c>
      <c r="G11" s="46">
        <v>56534</v>
      </c>
      <c r="H11" s="46">
        <v>30399</v>
      </c>
      <c r="I11" s="46">
        <v>223464</v>
      </c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</row>
    <row r="12" spans="1:28" x14ac:dyDescent="0.25">
      <c r="A12" s="72" t="s">
        <v>507</v>
      </c>
      <c r="B12" s="22" t="s">
        <v>508</v>
      </c>
      <c r="C12" s="48">
        <f t="shared" si="0"/>
        <v>457875</v>
      </c>
      <c r="D12" s="42">
        <v>48486</v>
      </c>
      <c r="E12" s="48">
        <f t="shared" si="1"/>
        <v>409389</v>
      </c>
      <c r="F12" s="42">
        <v>13283</v>
      </c>
      <c r="G12" s="42">
        <v>69820</v>
      </c>
      <c r="H12" s="42">
        <v>49282</v>
      </c>
      <c r="I12" s="42">
        <v>277004</v>
      </c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</row>
    <row r="13" spans="1:28" x14ac:dyDescent="0.25">
      <c r="A13" s="71" t="s">
        <v>509</v>
      </c>
      <c r="B13" s="45" t="s">
        <v>510</v>
      </c>
      <c r="C13" s="47">
        <f t="shared" si="0"/>
        <v>6141919</v>
      </c>
      <c r="D13" s="46">
        <v>564021</v>
      </c>
      <c r="E13" s="47">
        <f t="shared" si="1"/>
        <v>5577898</v>
      </c>
      <c r="F13" s="46">
        <v>32156</v>
      </c>
      <c r="G13" s="46">
        <v>634729</v>
      </c>
      <c r="H13" s="46">
        <v>365888</v>
      </c>
      <c r="I13" s="46">
        <v>4545125</v>
      </c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</row>
    <row r="14" spans="1:28" x14ac:dyDescent="0.25">
      <c r="A14" s="72" t="s">
        <v>511</v>
      </c>
      <c r="B14" s="22" t="s">
        <v>512</v>
      </c>
      <c r="C14" s="48">
        <f t="shared" si="0"/>
        <v>481128</v>
      </c>
      <c r="D14" s="42">
        <v>48489</v>
      </c>
      <c r="E14" s="48">
        <f t="shared" si="1"/>
        <v>432639</v>
      </c>
      <c r="F14" s="42">
        <v>2910</v>
      </c>
      <c r="G14" s="42">
        <v>64862</v>
      </c>
      <c r="H14" s="42">
        <v>61265</v>
      </c>
      <c r="I14" s="42">
        <v>303602</v>
      </c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</row>
    <row r="15" spans="1:28" x14ac:dyDescent="0.25">
      <c r="A15" s="71" t="s">
        <v>513</v>
      </c>
      <c r="B15" s="45" t="s">
        <v>514</v>
      </c>
      <c r="C15" s="47">
        <f t="shared" si="0"/>
        <v>1417460</v>
      </c>
      <c r="D15" s="46">
        <v>145362</v>
      </c>
      <c r="E15" s="47">
        <f t="shared" si="1"/>
        <v>1272098</v>
      </c>
      <c r="F15" s="46">
        <v>5725</v>
      </c>
      <c r="G15" s="46">
        <v>156672</v>
      </c>
      <c r="H15" s="46">
        <v>52382</v>
      </c>
      <c r="I15" s="46">
        <v>1057319</v>
      </c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</row>
    <row r="16" spans="1:28" x14ac:dyDescent="0.25">
      <c r="A16" s="72" t="s">
        <v>515</v>
      </c>
      <c r="B16" s="22" t="s">
        <v>516</v>
      </c>
      <c r="C16" s="48">
        <f t="shared" si="0"/>
        <v>626497</v>
      </c>
      <c r="D16" s="42">
        <v>60809</v>
      </c>
      <c r="E16" s="48">
        <f t="shared" si="1"/>
        <v>565688</v>
      </c>
      <c r="F16" s="42">
        <v>2669</v>
      </c>
      <c r="G16" s="42">
        <v>182523</v>
      </c>
      <c r="H16" s="42">
        <v>55501</v>
      </c>
      <c r="I16" s="42">
        <v>324995</v>
      </c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</row>
    <row r="17" spans="1:28" x14ac:dyDescent="0.25">
      <c r="A17" s="71" t="s">
        <v>517</v>
      </c>
      <c r="B17" s="45" t="s">
        <v>518</v>
      </c>
      <c r="C17" s="47">
        <f t="shared" si="0"/>
        <v>559365</v>
      </c>
      <c r="D17" s="46">
        <v>60602</v>
      </c>
      <c r="E17" s="47">
        <f t="shared" si="1"/>
        <v>498763</v>
      </c>
      <c r="F17" s="46">
        <v>3511</v>
      </c>
      <c r="G17" s="46">
        <v>24957</v>
      </c>
      <c r="H17" s="46">
        <v>106968</v>
      </c>
      <c r="I17" s="46">
        <v>363327</v>
      </c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</row>
    <row r="18" spans="1:28" x14ac:dyDescent="0.25">
      <c r="A18" s="72" t="s">
        <v>519</v>
      </c>
      <c r="B18" s="22" t="s">
        <v>520</v>
      </c>
      <c r="C18" s="48">
        <f t="shared" si="0"/>
        <v>525868</v>
      </c>
      <c r="D18" s="42">
        <v>46616</v>
      </c>
      <c r="E18" s="48">
        <f t="shared" si="1"/>
        <v>479252</v>
      </c>
      <c r="F18" s="42">
        <v>85717</v>
      </c>
      <c r="G18" s="42">
        <v>95375</v>
      </c>
      <c r="H18" s="42">
        <v>31021</v>
      </c>
      <c r="I18" s="42">
        <v>267139</v>
      </c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</row>
    <row r="19" spans="1:28" x14ac:dyDescent="0.25">
      <c r="A19" s="71" t="s">
        <v>521</v>
      </c>
      <c r="B19" s="45" t="s">
        <v>522</v>
      </c>
      <c r="C19" s="47">
        <f t="shared" si="0"/>
        <v>3356617</v>
      </c>
      <c r="D19" s="46">
        <v>257376</v>
      </c>
      <c r="E19" s="47">
        <f t="shared" si="1"/>
        <v>3099241</v>
      </c>
      <c r="F19" s="46">
        <v>10433</v>
      </c>
      <c r="G19" s="46">
        <v>180352</v>
      </c>
      <c r="H19" s="46">
        <v>258842</v>
      </c>
      <c r="I19" s="46">
        <v>2649614</v>
      </c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</row>
    <row r="20" spans="1:28" x14ac:dyDescent="0.25">
      <c r="A20" s="72" t="s">
        <v>523</v>
      </c>
      <c r="B20" s="22" t="s">
        <v>524</v>
      </c>
      <c r="C20" s="48">
        <f t="shared" si="0"/>
        <v>2172203</v>
      </c>
      <c r="D20" s="42">
        <v>206690</v>
      </c>
      <c r="E20" s="48">
        <f t="shared" si="1"/>
        <v>1965513</v>
      </c>
      <c r="F20" s="42">
        <v>28046</v>
      </c>
      <c r="G20" s="42">
        <v>152665</v>
      </c>
      <c r="H20" s="42">
        <v>138202</v>
      </c>
      <c r="I20" s="42">
        <v>1646600</v>
      </c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</row>
    <row r="21" spans="1:28" x14ac:dyDescent="0.25">
      <c r="A21" s="71" t="s">
        <v>525</v>
      </c>
      <c r="B21" s="45" t="s">
        <v>526</v>
      </c>
      <c r="C21" s="47">
        <f t="shared" si="0"/>
        <v>2187455</v>
      </c>
      <c r="D21" s="46">
        <v>204717</v>
      </c>
      <c r="E21" s="47">
        <f t="shared" si="1"/>
        <v>1982738</v>
      </c>
      <c r="F21" s="46">
        <v>2207</v>
      </c>
      <c r="G21" s="46">
        <v>153799</v>
      </c>
      <c r="H21" s="46">
        <v>180565</v>
      </c>
      <c r="I21" s="46">
        <v>1646167</v>
      </c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</row>
    <row r="22" spans="1:28" x14ac:dyDescent="0.25">
      <c r="A22" s="72" t="s">
        <v>527</v>
      </c>
      <c r="B22" s="22" t="s">
        <v>528</v>
      </c>
      <c r="C22" s="48">
        <f t="shared" si="0"/>
        <v>328717</v>
      </c>
      <c r="D22" s="42">
        <v>41001</v>
      </c>
      <c r="E22" s="48">
        <f t="shared" si="1"/>
        <v>287716</v>
      </c>
      <c r="F22" s="42">
        <v>21282</v>
      </c>
      <c r="G22" s="42">
        <v>17605</v>
      </c>
      <c r="H22" s="42">
        <v>32348</v>
      </c>
      <c r="I22" s="42">
        <v>216481</v>
      </c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</row>
    <row r="23" spans="1:28" x14ac:dyDescent="0.25">
      <c r="A23" s="71" t="s">
        <v>529</v>
      </c>
      <c r="B23" s="45" t="s">
        <v>530</v>
      </c>
      <c r="C23" s="47">
        <f t="shared" si="0"/>
        <v>275144</v>
      </c>
      <c r="D23" s="46">
        <v>30764</v>
      </c>
      <c r="E23" s="47">
        <f t="shared" si="1"/>
        <v>244380</v>
      </c>
      <c r="F23" s="46">
        <v>17246</v>
      </c>
      <c r="G23" s="46">
        <v>35251</v>
      </c>
      <c r="H23" s="46">
        <v>22519</v>
      </c>
      <c r="I23" s="46">
        <v>169364</v>
      </c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</row>
    <row r="24" spans="1:28" x14ac:dyDescent="0.25">
      <c r="A24" s="72" t="s">
        <v>531</v>
      </c>
      <c r="B24" s="22" t="s">
        <v>532</v>
      </c>
      <c r="C24" s="48">
        <f t="shared" si="0"/>
        <v>328432</v>
      </c>
      <c r="D24" s="42">
        <v>32855</v>
      </c>
      <c r="E24" s="48">
        <f t="shared" si="1"/>
        <v>295577</v>
      </c>
      <c r="F24" s="42">
        <v>38011</v>
      </c>
      <c r="G24" s="42">
        <v>54027</v>
      </c>
      <c r="H24" s="42">
        <v>21946</v>
      </c>
      <c r="I24" s="42">
        <v>181593</v>
      </c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</row>
    <row r="25" spans="1:28" x14ac:dyDescent="0.25">
      <c r="A25" s="71" t="s">
        <v>533</v>
      </c>
      <c r="B25" s="45" t="s">
        <v>534</v>
      </c>
      <c r="C25" s="47">
        <f t="shared" si="0"/>
        <v>388179</v>
      </c>
      <c r="D25" s="46">
        <v>41291</v>
      </c>
      <c r="E25" s="47">
        <f t="shared" si="1"/>
        <v>346888</v>
      </c>
      <c r="F25" s="46">
        <v>27333</v>
      </c>
      <c r="G25" s="46">
        <v>60124</v>
      </c>
      <c r="H25" s="46">
        <v>17291</v>
      </c>
      <c r="I25" s="46">
        <v>242140</v>
      </c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</row>
    <row r="26" spans="1:28" x14ac:dyDescent="0.25">
      <c r="A26" s="72" t="s">
        <v>535</v>
      </c>
      <c r="B26" s="22" t="s">
        <v>536</v>
      </c>
      <c r="C26" s="48">
        <f t="shared" si="0"/>
        <v>1839312</v>
      </c>
      <c r="D26" s="42">
        <v>179035</v>
      </c>
      <c r="E26" s="48">
        <f t="shared" si="1"/>
        <v>1660277</v>
      </c>
      <c r="F26" s="42">
        <v>5744</v>
      </c>
      <c r="G26" s="42">
        <v>145867</v>
      </c>
      <c r="H26" s="42">
        <v>172672</v>
      </c>
      <c r="I26" s="42">
        <v>1335994</v>
      </c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</row>
    <row r="27" spans="1:28" x14ac:dyDescent="0.25">
      <c r="A27" s="71" t="s">
        <v>537</v>
      </c>
      <c r="B27" s="45" t="s">
        <v>538</v>
      </c>
      <c r="C27" s="47">
        <f t="shared" si="0"/>
        <v>285397</v>
      </c>
      <c r="D27" s="46">
        <v>35020</v>
      </c>
      <c r="E27" s="47">
        <f t="shared" si="1"/>
        <v>250377</v>
      </c>
      <c r="F27" s="46">
        <v>8897</v>
      </c>
      <c r="G27" s="46">
        <v>33458</v>
      </c>
      <c r="H27" s="46">
        <v>19668</v>
      </c>
      <c r="I27" s="46">
        <v>188354</v>
      </c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</row>
    <row r="28" spans="1:28" x14ac:dyDescent="0.25">
      <c r="A28" s="72" t="s">
        <v>539</v>
      </c>
      <c r="B28" s="22" t="s">
        <v>540</v>
      </c>
      <c r="C28" s="48">
        <f t="shared" si="0"/>
        <v>397419</v>
      </c>
      <c r="D28" s="42">
        <v>44933</v>
      </c>
      <c r="E28" s="48">
        <f t="shared" si="1"/>
        <v>352486</v>
      </c>
      <c r="F28" s="42">
        <v>6004</v>
      </c>
      <c r="G28" s="42">
        <v>60537</v>
      </c>
      <c r="H28" s="42">
        <v>32845</v>
      </c>
      <c r="I28" s="42">
        <v>253100</v>
      </c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</row>
    <row r="29" spans="1:28" x14ac:dyDescent="0.25">
      <c r="A29" s="71" t="s">
        <v>541</v>
      </c>
      <c r="B29" s="45" t="s">
        <v>542</v>
      </c>
      <c r="C29" s="47">
        <f t="shared" si="0"/>
        <v>7037821</v>
      </c>
      <c r="D29" s="46">
        <v>541734</v>
      </c>
      <c r="E29" s="47">
        <f t="shared" si="1"/>
        <v>6496087</v>
      </c>
      <c r="F29" s="46">
        <v>127235</v>
      </c>
      <c r="G29" s="46">
        <v>1392329</v>
      </c>
      <c r="H29" s="46">
        <v>375278</v>
      </c>
      <c r="I29" s="46">
        <v>4601245</v>
      </c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</row>
    <row r="30" spans="1:28" x14ac:dyDescent="0.25">
      <c r="A30" s="72" t="s">
        <v>543</v>
      </c>
      <c r="B30" s="22" t="s">
        <v>544</v>
      </c>
      <c r="C30" s="48">
        <f t="shared" si="0"/>
        <v>607478</v>
      </c>
      <c r="D30" s="42">
        <v>60491</v>
      </c>
      <c r="E30" s="48">
        <f t="shared" si="1"/>
        <v>546987</v>
      </c>
      <c r="F30" s="42">
        <v>12807</v>
      </c>
      <c r="G30" s="42">
        <v>83821</v>
      </c>
      <c r="H30" s="42">
        <v>32055</v>
      </c>
      <c r="I30" s="42">
        <v>418304</v>
      </c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</row>
    <row r="31" spans="1:28" x14ac:dyDescent="0.25">
      <c r="K31" s="76"/>
    </row>
    <row r="32" spans="1:28" x14ac:dyDescent="0.25">
      <c r="A32" s="64"/>
    </row>
    <row r="33" spans="1:12" ht="15.75" x14ac:dyDescent="0.25">
      <c r="A33" s="10" t="s">
        <v>496</v>
      </c>
      <c r="B33" s="2"/>
      <c r="C33" s="13"/>
      <c r="D33" s="2"/>
      <c r="E33" s="13"/>
      <c r="F33" s="2"/>
      <c r="G33" s="2"/>
      <c r="H33" s="2"/>
      <c r="I33" s="2"/>
    </row>
    <row r="34" spans="1:12" ht="15.75" x14ac:dyDescent="0.25">
      <c r="A34" s="10" t="s">
        <v>497</v>
      </c>
      <c r="B34" s="2"/>
      <c r="C34" s="13"/>
      <c r="D34" s="2"/>
      <c r="E34" s="13"/>
      <c r="F34" s="2"/>
      <c r="G34" s="2"/>
      <c r="H34" s="2"/>
      <c r="I34" s="2"/>
    </row>
    <row r="35" spans="1:12" x14ac:dyDescent="0.25">
      <c r="A35" s="2" t="s">
        <v>851</v>
      </c>
      <c r="B35" s="2"/>
      <c r="C35" s="13"/>
      <c r="D35" s="2"/>
      <c r="E35" s="13"/>
      <c r="F35" s="2"/>
      <c r="G35" s="2"/>
      <c r="H35" s="2"/>
      <c r="I35" s="2"/>
    </row>
    <row r="36" spans="1:12" x14ac:dyDescent="0.25">
      <c r="A36" s="2"/>
      <c r="B36" s="2"/>
      <c r="C36" s="13"/>
      <c r="D36" s="2"/>
      <c r="E36" s="13"/>
      <c r="F36" s="2"/>
      <c r="G36" s="2"/>
      <c r="H36" s="2"/>
      <c r="I36" s="2"/>
    </row>
    <row r="37" spans="1:12" ht="39" thickBot="1" x14ac:dyDescent="0.3">
      <c r="A37" s="39"/>
      <c r="B37" s="39" t="s">
        <v>428</v>
      </c>
      <c r="C37" s="65" t="s">
        <v>487</v>
      </c>
      <c r="D37" s="65" t="s">
        <v>438</v>
      </c>
      <c r="E37" s="65" t="s">
        <v>450</v>
      </c>
      <c r="F37" s="65" t="s">
        <v>468</v>
      </c>
      <c r="G37" s="65" t="s">
        <v>498</v>
      </c>
      <c r="H37" s="65" t="s">
        <v>475</v>
      </c>
      <c r="I37" s="65" t="s">
        <v>499</v>
      </c>
      <c r="K37" s="75"/>
    </row>
    <row r="38" spans="1:12" x14ac:dyDescent="0.25">
      <c r="A38" s="71" t="s">
        <v>501</v>
      </c>
      <c r="B38" s="45" t="s">
        <v>502</v>
      </c>
      <c r="C38" s="78">
        <f>+D38+E38</f>
        <v>100</v>
      </c>
      <c r="D38" s="79">
        <f>+D9/$C9*100</f>
        <v>11.614020705795243</v>
      </c>
      <c r="E38" s="78">
        <f>+SUM(F38:I38)</f>
        <v>88.385979294204759</v>
      </c>
      <c r="F38" s="79">
        <f>+F9/$C9*100</f>
        <v>0.8351072972722825</v>
      </c>
      <c r="G38" s="79">
        <f t="shared" ref="G38:I53" si="2">+G9/$C9*100</f>
        <v>7.1795956684428344</v>
      </c>
      <c r="H38" s="79">
        <f t="shared" si="2"/>
        <v>8.5576020414909237</v>
      </c>
      <c r="I38" s="79">
        <f t="shared" si="2"/>
        <v>71.813674286998719</v>
      </c>
      <c r="K38" s="76"/>
      <c r="L38" s="76"/>
    </row>
    <row r="39" spans="1:12" x14ac:dyDescent="0.25">
      <c r="A39" s="72" t="s">
        <v>503</v>
      </c>
      <c r="B39" s="22" t="s">
        <v>504</v>
      </c>
      <c r="C39" s="80">
        <f>+D39+E39</f>
        <v>100</v>
      </c>
      <c r="D39" s="81">
        <f t="shared" ref="D39:I54" si="3">+D10/$C10*100</f>
        <v>4.0841173620398488</v>
      </c>
      <c r="E39" s="80">
        <f>+SUM(F39:I39)</f>
        <v>95.915882637960152</v>
      </c>
      <c r="F39" s="81">
        <f t="shared" si="3"/>
        <v>0.30815153460379308</v>
      </c>
      <c r="G39" s="81">
        <f t="shared" si="2"/>
        <v>11.957469140236629</v>
      </c>
      <c r="H39" s="81">
        <f t="shared" si="2"/>
        <v>2.7752397153567441</v>
      </c>
      <c r="I39" s="81">
        <f t="shared" si="2"/>
        <v>80.875022247762985</v>
      </c>
      <c r="K39" s="76"/>
      <c r="L39" s="76"/>
    </row>
    <row r="40" spans="1:12" x14ac:dyDescent="0.25">
      <c r="A40" s="71" t="s">
        <v>505</v>
      </c>
      <c r="B40" s="45" t="s">
        <v>506</v>
      </c>
      <c r="C40" s="78">
        <f t="shared" ref="C40:C59" si="4">+D40+E40</f>
        <v>99.999999999999986</v>
      </c>
      <c r="D40" s="79">
        <f t="shared" si="3"/>
        <v>10.549037257020986</v>
      </c>
      <c r="E40" s="78">
        <f t="shared" ref="E40:E59" si="5">+SUM(F40:I40)</f>
        <v>89.450962742979002</v>
      </c>
      <c r="F40" s="79">
        <f t="shared" si="3"/>
        <v>0.47298672483925619</v>
      </c>
      <c r="G40" s="79">
        <f t="shared" si="2"/>
        <v>16.205958486098488</v>
      </c>
      <c r="H40" s="79">
        <f t="shared" si="2"/>
        <v>8.7141354232657875</v>
      </c>
      <c r="I40" s="79">
        <f t="shared" si="2"/>
        <v>64.057882108775473</v>
      </c>
      <c r="K40" s="76"/>
      <c r="L40" s="76"/>
    </row>
    <row r="41" spans="1:12" x14ac:dyDescent="0.25">
      <c r="A41" s="72" t="s">
        <v>507</v>
      </c>
      <c r="B41" s="22" t="s">
        <v>508</v>
      </c>
      <c r="C41" s="80">
        <f t="shared" si="4"/>
        <v>100</v>
      </c>
      <c r="D41" s="81">
        <f t="shared" si="3"/>
        <v>10.589352989352989</v>
      </c>
      <c r="E41" s="80">
        <f t="shared" si="5"/>
        <v>89.410647010647011</v>
      </c>
      <c r="F41" s="81">
        <f t="shared" si="3"/>
        <v>2.901010101010101</v>
      </c>
      <c r="G41" s="81">
        <f t="shared" si="2"/>
        <v>15.248703248703249</v>
      </c>
      <c r="H41" s="81">
        <f t="shared" si="2"/>
        <v>10.763199563199564</v>
      </c>
      <c r="I41" s="81">
        <f t="shared" si="2"/>
        <v>60.497734097734103</v>
      </c>
      <c r="K41" s="76"/>
      <c r="L41" s="76"/>
    </row>
    <row r="42" spans="1:12" x14ac:dyDescent="0.25">
      <c r="A42" s="71" t="s">
        <v>509</v>
      </c>
      <c r="B42" s="45" t="s">
        <v>510</v>
      </c>
      <c r="C42" s="78">
        <f t="shared" si="4"/>
        <v>100</v>
      </c>
      <c r="D42" s="79">
        <f t="shared" si="3"/>
        <v>9.1831396669347161</v>
      </c>
      <c r="E42" s="78">
        <f t="shared" si="5"/>
        <v>90.816860333065279</v>
      </c>
      <c r="F42" s="79">
        <f t="shared" si="3"/>
        <v>0.52354972444280035</v>
      </c>
      <c r="G42" s="79">
        <f t="shared" si="2"/>
        <v>10.33437594992705</v>
      </c>
      <c r="H42" s="79">
        <f t="shared" si="2"/>
        <v>5.9572260721771162</v>
      </c>
      <c r="I42" s="79">
        <f t="shared" si="2"/>
        <v>74.001708586518319</v>
      </c>
      <c r="K42" s="76"/>
      <c r="L42" s="76"/>
    </row>
    <row r="43" spans="1:12" x14ac:dyDescent="0.25">
      <c r="A43" s="72" t="s">
        <v>511</v>
      </c>
      <c r="B43" s="22" t="s">
        <v>512</v>
      </c>
      <c r="C43" s="80">
        <f t="shared" si="4"/>
        <v>100</v>
      </c>
      <c r="D43" s="81">
        <f t="shared" si="3"/>
        <v>10.078191250561181</v>
      </c>
      <c r="E43" s="80">
        <f t="shared" si="5"/>
        <v>89.921808749438824</v>
      </c>
      <c r="F43" s="81">
        <f t="shared" si="3"/>
        <v>0.60482865266623442</v>
      </c>
      <c r="G43" s="81">
        <f t="shared" si="2"/>
        <v>13.4812357626245</v>
      </c>
      <c r="H43" s="81">
        <f t="shared" si="2"/>
        <v>12.733617665153558</v>
      </c>
      <c r="I43" s="81">
        <f t="shared" si="2"/>
        <v>63.102126668994529</v>
      </c>
      <c r="K43" s="76"/>
      <c r="L43" s="76"/>
    </row>
    <row r="44" spans="1:12" x14ac:dyDescent="0.25">
      <c r="A44" s="71" t="s">
        <v>513</v>
      </c>
      <c r="B44" s="45" t="s">
        <v>514</v>
      </c>
      <c r="C44" s="78">
        <f t="shared" si="4"/>
        <v>100</v>
      </c>
      <c r="D44" s="79">
        <f t="shared" si="3"/>
        <v>10.255104200471266</v>
      </c>
      <c r="E44" s="78">
        <f t="shared" si="5"/>
        <v>89.744895799528734</v>
      </c>
      <c r="F44" s="79">
        <f t="shared" si="3"/>
        <v>0.40389146783683488</v>
      </c>
      <c r="G44" s="79">
        <f t="shared" si="2"/>
        <v>11.053010314224036</v>
      </c>
      <c r="H44" s="79">
        <f t="shared" si="2"/>
        <v>3.6954834704330279</v>
      </c>
      <c r="I44" s="79">
        <f t="shared" si="2"/>
        <v>74.592510547034834</v>
      </c>
      <c r="K44" s="76"/>
      <c r="L44" s="76"/>
    </row>
    <row r="45" spans="1:12" x14ac:dyDescent="0.25">
      <c r="A45" s="72" t="s">
        <v>515</v>
      </c>
      <c r="B45" s="22" t="s">
        <v>516</v>
      </c>
      <c r="C45" s="80">
        <f t="shared" si="4"/>
        <v>100</v>
      </c>
      <c r="D45" s="81">
        <f t="shared" si="3"/>
        <v>9.7061917295693352</v>
      </c>
      <c r="E45" s="80">
        <f t="shared" si="5"/>
        <v>90.293808270430659</v>
      </c>
      <c r="F45" s="81">
        <f t="shared" si="3"/>
        <v>0.42601959785920757</v>
      </c>
      <c r="G45" s="81">
        <f t="shared" si="2"/>
        <v>29.133898486345505</v>
      </c>
      <c r="H45" s="81">
        <f t="shared" si="2"/>
        <v>8.8589410643626376</v>
      </c>
      <c r="I45" s="81">
        <f t="shared" si="2"/>
        <v>51.87494912186331</v>
      </c>
      <c r="K45" s="76"/>
      <c r="L45" s="76"/>
    </row>
    <row r="46" spans="1:12" x14ac:dyDescent="0.25">
      <c r="A46" s="71" t="s">
        <v>517</v>
      </c>
      <c r="B46" s="45" t="s">
        <v>518</v>
      </c>
      <c r="C46" s="78">
        <f t="shared" si="4"/>
        <v>100</v>
      </c>
      <c r="D46" s="79">
        <f t="shared" si="3"/>
        <v>10.834070776684277</v>
      </c>
      <c r="E46" s="78">
        <f t="shared" si="5"/>
        <v>89.165929223315729</v>
      </c>
      <c r="F46" s="79">
        <f t="shared" si="3"/>
        <v>0.62767602549319312</v>
      </c>
      <c r="G46" s="79">
        <f t="shared" si="2"/>
        <v>4.4616663538119123</v>
      </c>
      <c r="H46" s="79">
        <f t="shared" si="2"/>
        <v>19.123112815424633</v>
      </c>
      <c r="I46" s="79">
        <f t="shared" si="2"/>
        <v>64.953474028585987</v>
      </c>
      <c r="K46" s="76"/>
      <c r="L46" s="76"/>
    </row>
    <row r="47" spans="1:12" x14ac:dyDescent="0.25">
      <c r="A47" s="72" t="s">
        <v>519</v>
      </c>
      <c r="B47" s="22" t="s">
        <v>520</v>
      </c>
      <c r="C47" s="80">
        <f t="shared" si="4"/>
        <v>100</v>
      </c>
      <c r="D47" s="81">
        <f t="shared" si="3"/>
        <v>8.8645819863539899</v>
      </c>
      <c r="E47" s="80">
        <f t="shared" si="5"/>
        <v>91.135418013646017</v>
      </c>
      <c r="F47" s="81">
        <f t="shared" si="3"/>
        <v>16.300098123483458</v>
      </c>
      <c r="G47" s="81">
        <f t="shared" si="2"/>
        <v>18.136680687929292</v>
      </c>
      <c r="H47" s="81">
        <f t="shared" si="2"/>
        <v>5.8990088767523412</v>
      </c>
      <c r="I47" s="81">
        <f t="shared" si="2"/>
        <v>50.799630325480919</v>
      </c>
      <c r="K47" s="76"/>
      <c r="L47" s="76"/>
    </row>
    <row r="48" spans="1:12" x14ac:dyDescent="0.25">
      <c r="A48" s="71" t="s">
        <v>521</v>
      </c>
      <c r="B48" s="45" t="s">
        <v>522</v>
      </c>
      <c r="C48" s="78">
        <f t="shared" si="4"/>
        <v>100</v>
      </c>
      <c r="D48" s="79">
        <f t="shared" si="3"/>
        <v>7.6677202075780464</v>
      </c>
      <c r="E48" s="78">
        <f t="shared" si="5"/>
        <v>92.332279792421957</v>
      </c>
      <c r="F48" s="79">
        <f t="shared" si="3"/>
        <v>0.31081889890922915</v>
      </c>
      <c r="G48" s="79">
        <f t="shared" si="2"/>
        <v>5.3730288561369974</v>
      </c>
      <c r="H48" s="79">
        <f t="shared" si="2"/>
        <v>7.7113951338505409</v>
      </c>
      <c r="I48" s="79">
        <f t="shared" si="2"/>
        <v>78.937036903525183</v>
      </c>
      <c r="K48" s="76"/>
      <c r="L48" s="76"/>
    </row>
    <row r="49" spans="1:12" x14ac:dyDescent="0.25">
      <c r="A49" s="72" t="s">
        <v>523</v>
      </c>
      <c r="B49" s="22" t="s">
        <v>524</v>
      </c>
      <c r="C49" s="80">
        <f t="shared" si="4"/>
        <v>100</v>
      </c>
      <c r="D49" s="81">
        <f t="shared" si="3"/>
        <v>9.5152248661842389</v>
      </c>
      <c r="E49" s="80">
        <f t="shared" si="5"/>
        <v>90.484775133815759</v>
      </c>
      <c r="F49" s="81">
        <f t="shared" si="3"/>
        <v>1.2911316299627613</v>
      </c>
      <c r="G49" s="81">
        <f t="shared" si="2"/>
        <v>7.0281184585418588</v>
      </c>
      <c r="H49" s="81">
        <f t="shared" si="2"/>
        <v>6.3622967098378931</v>
      </c>
      <c r="I49" s="81">
        <f t="shared" si="2"/>
        <v>75.80322833547325</v>
      </c>
      <c r="K49" s="76"/>
      <c r="L49" s="76"/>
    </row>
    <row r="50" spans="1:12" x14ac:dyDescent="0.25">
      <c r="A50" s="71" t="s">
        <v>525</v>
      </c>
      <c r="B50" s="45" t="s">
        <v>526</v>
      </c>
      <c r="C50" s="78">
        <f t="shared" si="4"/>
        <v>100</v>
      </c>
      <c r="D50" s="79">
        <f t="shared" si="3"/>
        <v>9.35868395006983</v>
      </c>
      <c r="E50" s="78">
        <f t="shared" si="5"/>
        <v>90.641316049930168</v>
      </c>
      <c r="F50" s="79">
        <f t="shared" si="3"/>
        <v>0.10089350409494138</v>
      </c>
      <c r="G50" s="79">
        <f t="shared" si="2"/>
        <v>7.0309560653819156</v>
      </c>
      <c r="H50" s="79">
        <f t="shared" si="2"/>
        <v>8.2545698082931995</v>
      </c>
      <c r="I50" s="79">
        <f t="shared" si="2"/>
        <v>75.254896672160115</v>
      </c>
      <c r="K50" s="76"/>
      <c r="L50" s="76"/>
    </row>
    <row r="51" spans="1:12" x14ac:dyDescent="0.25">
      <c r="A51" s="72" t="s">
        <v>527</v>
      </c>
      <c r="B51" s="22" t="s">
        <v>528</v>
      </c>
      <c r="C51" s="80">
        <f t="shared" si="4"/>
        <v>100</v>
      </c>
      <c r="D51" s="81">
        <f t="shared" si="3"/>
        <v>12.473039118755647</v>
      </c>
      <c r="E51" s="80">
        <f t="shared" si="5"/>
        <v>87.526960881244349</v>
      </c>
      <c r="F51" s="81">
        <f t="shared" si="3"/>
        <v>6.4742620552024999</v>
      </c>
      <c r="G51" s="81">
        <f t="shared" si="2"/>
        <v>5.3556706832929235</v>
      </c>
      <c r="H51" s="81">
        <f t="shared" si="2"/>
        <v>9.840683627558052</v>
      </c>
      <c r="I51" s="81">
        <f t="shared" si="2"/>
        <v>65.856344515190884</v>
      </c>
      <c r="K51" s="76"/>
      <c r="L51" s="76"/>
    </row>
    <row r="52" spans="1:12" x14ac:dyDescent="0.25">
      <c r="A52" s="71" t="s">
        <v>529</v>
      </c>
      <c r="B52" s="45" t="s">
        <v>530</v>
      </c>
      <c r="C52" s="78">
        <f t="shared" si="4"/>
        <v>100</v>
      </c>
      <c r="D52" s="79">
        <f t="shared" si="3"/>
        <v>11.181054284302039</v>
      </c>
      <c r="E52" s="78">
        <f t="shared" si="5"/>
        <v>88.818945715697964</v>
      </c>
      <c r="F52" s="79">
        <f t="shared" si="3"/>
        <v>6.2679905794783819</v>
      </c>
      <c r="G52" s="79">
        <f t="shared" si="2"/>
        <v>12.811836710958623</v>
      </c>
      <c r="H52" s="79">
        <f t="shared" si="2"/>
        <v>8.1844416014886754</v>
      </c>
      <c r="I52" s="79">
        <f t="shared" si="2"/>
        <v>61.554676823772283</v>
      </c>
      <c r="K52" s="76"/>
      <c r="L52" s="76"/>
    </row>
    <row r="53" spans="1:12" x14ac:dyDescent="0.25">
      <c r="A53" s="72" t="s">
        <v>531</v>
      </c>
      <c r="B53" s="22" t="s">
        <v>532</v>
      </c>
      <c r="C53" s="80">
        <f t="shared" si="4"/>
        <v>100</v>
      </c>
      <c r="D53" s="81">
        <f t="shared" si="3"/>
        <v>10.003592828956984</v>
      </c>
      <c r="E53" s="80">
        <f t="shared" si="5"/>
        <v>89.996407171043018</v>
      </c>
      <c r="F53" s="81">
        <f t="shared" si="3"/>
        <v>11.573476396940615</v>
      </c>
      <c r="G53" s="81">
        <f t="shared" si="2"/>
        <v>16.449980513470063</v>
      </c>
      <c r="H53" s="81">
        <f t="shared" si="2"/>
        <v>6.682052905928777</v>
      </c>
      <c r="I53" s="81">
        <f t="shared" si="2"/>
        <v>55.29089735470356</v>
      </c>
      <c r="K53" s="76"/>
      <c r="L53" s="76"/>
    </row>
    <row r="54" spans="1:12" x14ac:dyDescent="0.25">
      <c r="A54" s="71" t="s">
        <v>533</v>
      </c>
      <c r="B54" s="45" t="s">
        <v>534</v>
      </c>
      <c r="C54" s="78">
        <f t="shared" si="4"/>
        <v>100</v>
      </c>
      <c r="D54" s="79">
        <f t="shared" si="3"/>
        <v>10.637102985993575</v>
      </c>
      <c r="E54" s="78">
        <f t="shared" si="5"/>
        <v>89.362897014006421</v>
      </c>
      <c r="F54" s="79">
        <f t="shared" si="3"/>
        <v>7.0413391759987007</v>
      </c>
      <c r="G54" s="79">
        <f t="shared" si="3"/>
        <v>15.488730714438443</v>
      </c>
      <c r="H54" s="79">
        <f t="shared" si="3"/>
        <v>4.4543883105474542</v>
      </c>
      <c r="I54" s="79">
        <f t="shared" si="3"/>
        <v>62.37843881302183</v>
      </c>
      <c r="K54" s="76"/>
      <c r="L54" s="76"/>
    </row>
    <row r="55" spans="1:12" x14ac:dyDescent="0.25">
      <c r="A55" s="72" t="s">
        <v>535</v>
      </c>
      <c r="B55" s="22" t="s">
        <v>536</v>
      </c>
      <c r="C55" s="80">
        <f t="shared" si="4"/>
        <v>100</v>
      </c>
      <c r="D55" s="81">
        <f t="shared" ref="D55:I59" si="6">+D26/$C26*100</f>
        <v>9.7338026392477186</v>
      </c>
      <c r="E55" s="80">
        <f t="shared" si="5"/>
        <v>90.266197360752287</v>
      </c>
      <c r="F55" s="81">
        <f t="shared" si="6"/>
        <v>0.31229068260306025</v>
      </c>
      <c r="G55" s="81">
        <f t="shared" si="6"/>
        <v>7.9305196725732232</v>
      </c>
      <c r="H55" s="81">
        <f t="shared" si="6"/>
        <v>9.3878580686691535</v>
      </c>
      <c r="I55" s="81">
        <f t="shared" si="6"/>
        <v>72.635528936906852</v>
      </c>
      <c r="K55" s="76"/>
      <c r="L55" s="76"/>
    </row>
    <row r="56" spans="1:12" x14ac:dyDescent="0.25">
      <c r="A56" s="71" t="s">
        <v>537</v>
      </c>
      <c r="B56" s="45" t="s">
        <v>538</v>
      </c>
      <c r="C56" s="78">
        <f t="shared" si="4"/>
        <v>100</v>
      </c>
      <c r="D56" s="79">
        <f t="shared" si="6"/>
        <v>12.270626530762412</v>
      </c>
      <c r="E56" s="78">
        <f t="shared" si="5"/>
        <v>87.729373469237586</v>
      </c>
      <c r="F56" s="79">
        <f t="shared" si="6"/>
        <v>3.1174118858992914</v>
      </c>
      <c r="G56" s="79">
        <f t="shared" si="6"/>
        <v>11.723318745466841</v>
      </c>
      <c r="H56" s="79">
        <f t="shared" si="6"/>
        <v>6.8914529585104258</v>
      </c>
      <c r="I56" s="79">
        <f t="shared" si="6"/>
        <v>65.997189879361031</v>
      </c>
      <c r="K56" s="76"/>
      <c r="L56" s="76"/>
    </row>
    <row r="57" spans="1:12" x14ac:dyDescent="0.25">
      <c r="A57" s="72" t="s">
        <v>539</v>
      </c>
      <c r="B57" s="22" t="s">
        <v>540</v>
      </c>
      <c r="C57" s="80">
        <f t="shared" si="4"/>
        <v>100</v>
      </c>
      <c r="D57" s="81">
        <f t="shared" si="6"/>
        <v>11.306203276642536</v>
      </c>
      <c r="E57" s="80">
        <f t="shared" si="5"/>
        <v>88.693796723357465</v>
      </c>
      <c r="F57" s="81">
        <f t="shared" si="6"/>
        <v>1.5107481021289872</v>
      </c>
      <c r="G57" s="81">
        <f t="shared" si="6"/>
        <v>15.232537951129665</v>
      </c>
      <c r="H57" s="81">
        <f t="shared" si="6"/>
        <v>8.2645771842815776</v>
      </c>
      <c r="I57" s="81">
        <f t="shared" si="6"/>
        <v>63.685933485817237</v>
      </c>
      <c r="K57" s="76"/>
      <c r="L57" s="76"/>
    </row>
    <row r="58" spans="1:12" x14ac:dyDescent="0.25">
      <c r="A58" s="71" t="s">
        <v>541</v>
      </c>
      <c r="B58" s="45" t="s">
        <v>542</v>
      </c>
      <c r="C58" s="78">
        <f t="shared" si="4"/>
        <v>100</v>
      </c>
      <c r="D58" s="79">
        <f t="shared" si="6"/>
        <v>7.6974677247403704</v>
      </c>
      <c r="E58" s="78">
        <f t="shared" si="5"/>
        <v>92.302532275259622</v>
      </c>
      <c r="F58" s="79">
        <f t="shared" si="6"/>
        <v>1.807874909009479</v>
      </c>
      <c r="G58" s="79">
        <f t="shared" si="6"/>
        <v>19.783523906049901</v>
      </c>
      <c r="H58" s="79">
        <f t="shared" si="6"/>
        <v>5.3323038480234155</v>
      </c>
      <c r="I58" s="79">
        <f t="shared" si="6"/>
        <v>65.37882961217683</v>
      </c>
      <c r="K58" s="76"/>
      <c r="L58" s="76"/>
    </row>
    <row r="59" spans="1:12" x14ac:dyDescent="0.25">
      <c r="A59" s="72" t="s">
        <v>543</v>
      </c>
      <c r="B59" s="22" t="s">
        <v>544</v>
      </c>
      <c r="C59" s="80">
        <f t="shared" si="4"/>
        <v>100.00000000000001</v>
      </c>
      <c r="D59" s="81">
        <f t="shared" si="6"/>
        <v>9.9577268641827352</v>
      </c>
      <c r="E59" s="80">
        <f t="shared" si="5"/>
        <v>90.042273135817283</v>
      </c>
      <c r="F59" s="81">
        <f t="shared" si="6"/>
        <v>2.1082244953726721</v>
      </c>
      <c r="G59" s="81">
        <f t="shared" si="6"/>
        <v>13.798195160977023</v>
      </c>
      <c r="H59" s="81">
        <f t="shared" si="6"/>
        <v>5.2767343014891077</v>
      </c>
      <c r="I59" s="81">
        <f t="shared" si="6"/>
        <v>68.859119177978471</v>
      </c>
      <c r="K59" s="76"/>
      <c r="L59" s="76"/>
    </row>
    <row r="60" spans="1:12" x14ac:dyDescent="0.25">
      <c r="A60" s="72"/>
      <c r="B60" s="22"/>
      <c r="C60" s="85"/>
      <c r="D60" s="86"/>
      <c r="E60" s="85"/>
      <c r="F60" s="86"/>
      <c r="G60" s="86"/>
      <c r="H60" s="86"/>
      <c r="I60" s="86"/>
      <c r="K60" s="76"/>
      <c r="L60" s="76"/>
    </row>
    <row r="61" spans="1:12" x14ac:dyDescent="0.25">
      <c r="A61" s="72"/>
      <c r="B61" s="22"/>
      <c r="C61" s="85"/>
      <c r="D61" s="86"/>
      <c r="E61" s="85"/>
      <c r="F61" s="86"/>
      <c r="G61" s="86"/>
      <c r="H61" s="86"/>
      <c r="I61" s="86"/>
      <c r="K61" s="76"/>
      <c r="L61" s="76"/>
    </row>
    <row r="62" spans="1:12" x14ac:dyDescent="0.25">
      <c r="A62" s="74" t="s">
        <v>493</v>
      </c>
    </row>
  </sheetData>
  <hyperlinks>
    <hyperlink ref="G1" location="Indice!A1" display="Volver ao índice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/>
  </sheetViews>
  <sheetFormatPr baseColWidth="10" defaultRowHeight="15" x14ac:dyDescent="0.25"/>
  <cols>
    <col min="1" max="1" width="11.42578125" style="73"/>
    <col min="2" max="2" width="21.85546875" style="73" bestFit="1" customWidth="1"/>
    <col min="3" max="3" width="12.85546875" style="73" bestFit="1" customWidth="1"/>
    <col min="4" max="4" width="11.42578125" style="73"/>
    <col min="5" max="5" width="12.85546875" style="73" bestFit="1" customWidth="1"/>
    <col min="6" max="6" width="11.42578125" style="73"/>
    <col min="7" max="7" width="15.140625" style="73" bestFit="1" customWidth="1"/>
    <col min="8" max="8" width="11.42578125" style="73"/>
    <col min="9" max="9" width="12.85546875" style="73" bestFit="1" customWidth="1"/>
    <col min="10" max="16384" width="11.42578125" style="73"/>
  </cols>
  <sheetData>
    <row r="1" spans="1:12" ht="21" x14ac:dyDescent="0.25">
      <c r="A1" s="6" t="s">
        <v>431</v>
      </c>
      <c r="B1" s="2"/>
      <c r="C1" s="13"/>
      <c r="D1" s="2"/>
      <c r="E1" s="13"/>
      <c r="F1" s="2"/>
      <c r="G1" s="23" t="s">
        <v>430</v>
      </c>
      <c r="H1" s="2"/>
      <c r="I1" s="2"/>
    </row>
    <row r="2" spans="1:12" ht="21" x14ac:dyDescent="0.35">
      <c r="A2" s="5"/>
      <c r="B2" s="2"/>
      <c r="C2" s="13"/>
      <c r="D2" s="2"/>
      <c r="E2" s="13"/>
      <c r="F2" s="2"/>
      <c r="G2" s="2"/>
      <c r="H2" s="2"/>
      <c r="I2" s="2"/>
    </row>
    <row r="3" spans="1:12" ht="21" x14ac:dyDescent="0.25">
      <c r="A3" s="6" t="s">
        <v>495</v>
      </c>
      <c r="B3" s="2"/>
      <c r="C3" s="13"/>
      <c r="D3" s="2"/>
      <c r="E3" s="13"/>
      <c r="F3" s="2"/>
      <c r="G3" s="2"/>
      <c r="H3" s="2"/>
      <c r="I3" s="2"/>
    </row>
    <row r="4" spans="1:12" ht="15.75" x14ac:dyDescent="0.25">
      <c r="A4" s="10" t="s">
        <v>496</v>
      </c>
      <c r="B4" s="2"/>
      <c r="C4" s="13"/>
      <c r="D4" s="2"/>
      <c r="E4" s="13"/>
      <c r="F4" s="2"/>
      <c r="G4" s="2"/>
      <c r="H4" s="2"/>
      <c r="I4" s="2"/>
    </row>
    <row r="5" spans="1:12" ht="15.75" x14ac:dyDescent="0.25">
      <c r="A5" s="10" t="s">
        <v>429</v>
      </c>
      <c r="B5" s="2"/>
      <c r="C5" s="13"/>
      <c r="D5" s="2"/>
      <c r="E5" s="13"/>
      <c r="F5" s="2"/>
      <c r="G5" s="2"/>
      <c r="H5" s="2"/>
      <c r="I5" s="2"/>
    </row>
    <row r="6" spans="1:12" x14ac:dyDescent="0.25">
      <c r="A6" s="2" t="s">
        <v>858</v>
      </c>
      <c r="B6" s="2"/>
      <c r="C6" s="13"/>
      <c r="D6" s="2"/>
      <c r="E6" s="13"/>
      <c r="F6" s="2"/>
      <c r="G6" s="2"/>
      <c r="H6" s="2"/>
      <c r="I6" s="2"/>
    </row>
    <row r="7" spans="1:12" x14ac:dyDescent="0.25">
      <c r="A7" s="2"/>
      <c r="B7" s="2"/>
      <c r="C7" s="13"/>
      <c r="D7" s="2"/>
      <c r="E7" s="13"/>
      <c r="F7" s="2"/>
      <c r="G7" s="2"/>
      <c r="H7" s="2"/>
      <c r="I7" s="2"/>
    </row>
    <row r="8" spans="1:12" ht="39" thickBot="1" x14ac:dyDescent="0.3">
      <c r="A8" s="39"/>
      <c r="B8" s="39" t="s">
        <v>428</v>
      </c>
      <c r="C8" s="65" t="s">
        <v>487</v>
      </c>
      <c r="D8" s="65" t="s">
        <v>438</v>
      </c>
      <c r="E8" s="65" t="s">
        <v>450</v>
      </c>
      <c r="F8" s="65" t="s">
        <v>468</v>
      </c>
      <c r="G8" s="65" t="s">
        <v>498</v>
      </c>
      <c r="H8" s="65" t="s">
        <v>475</v>
      </c>
      <c r="I8" s="65" t="s">
        <v>499</v>
      </c>
      <c r="K8" s="75"/>
    </row>
    <row r="9" spans="1:12" x14ac:dyDescent="0.25">
      <c r="A9" s="71" t="s">
        <v>501</v>
      </c>
      <c r="B9" s="45" t="s">
        <v>502</v>
      </c>
      <c r="C9" s="47">
        <f>+D9+E9</f>
        <v>377969</v>
      </c>
      <c r="D9" s="46">
        <v>46257</v>
      </c>
      <c r="E9" s="47">
        <f>+SUM(F9:I9)</f>
        <v>331712</v>
      </c>
      <c r="F9" s="46">
        <v>3058</v>
      </c>
      <c r="G9" s="46">
        <v>23795</v>
      </c>
      <c r="H9" s="46">
        <v>36688</v>
      </c>
      <c r="I9" s="46">
        <v>268171</v>
      </c>
      <c r="K9" s="76"/>
      <c r="L9" s="76"/>
    </row>
    <row r="10" spans="1:12" x14ac:dyDescent="0.25">
      <c r="A10" s="72" t="s">
        <v>503</v>
      </c>
      <c r="B10" s="22" t="s">
        <v>504</v>
      </c>
      <c r="C10" s="48">
        <f>+D10+E10</f>
        <v>3111474</v>
      </c>
      <c r="D10" s="42">
        <v>94173</v>
      </c>
      <c r="E10" s="48">
        <f>+SUM(F10:I10)</f>
        <v>3017301</v>
      </c>
      <c r="F10" s="42">
        <v>7186</v>
      </c>
      <c r="G10" s="42">
        <v>244971</v>
      </c>
      <c r="H10" s="42">
        <v>68403</v>
      </c>
      <c r="I10" s="42">
        <v>2696741</v>
      </c>
      <c r="K10" s="76"/>
      <c r="L10" s="76"/>
    </row>
    <row r="11" spans="1:12" x14ac:dyDescent="0.25">
      <c r="A11" s="71" t="s">
        <v>505</v>
      </c>
      <c r="B11" s="45" t="s">
        <v>506</v>
      </c>
      <c r="C11" s="47">
        <f t="shared" ref="C11:C30" si="0">+D11+E11</f>
        <v>344142</v>
      </c>
      <c r="D11" s="46">
        <v>37761</v>
      </c>
      <c r="E11" s="47">
        <f t="shared" ref="E11:E30" si="1">+SUM(F11:I11)</f>
        <v>306381</v>
      </c>
      <c r="F11" s="46">
        <v>1806</v>
      </c>
      <c r="G11" s="46">
        <v>56473</v>
      </c>
      <c r="H11" s="46">
        <v>31583</v>
      </c>
      <c r="I11" s="46">
        <v>216519</v>
      </c>
      <c r="K11" s="76"/>
      <c r="L11" s="76"/>
    </row>
    <row r="12" spans="1:12" x14ac:dyDescent="0.25">
      <c r="A12" s="72" t="s">
        <v>507</v>
      </c>
      <c r="B12" s="22" t="s">
        <v>508</v>
      </c>
      <c r="C12" s="48">
        <f t="shared" si="0"/>
        <v>458490</v>
      </c>
      <c r="D12" s="42">
        <v>48858</v>
      </c>
      <c r="E12" s="48">
        <f t="shared" si="1"/>
        <v>409632</v>
      </c>
      <c r="F12" s="42">
        <v>16368</v>
      </c>
      <c r="G12" s="42">
        <v>72298</v>
      </c>
      <c r="H12" s="42">
        <v>47339</v>
      </c>
      <c r="I12" s="42">
        <v>273627</v>
      </c>
      <c r="K12" s="76"/>
      <c r="L12" s="76"/>
    </row>
    <row r="13" spans="1:12" x14ac:dyDescent="0.25">
      <c r="A13" s="71" t="s">
        <v>509</v>
      </c>
      <c r="B13" s="45" t="s">
        <v>510</v>
      </c>
      <c r="C13" s="47">
        <f t="shared" si="0"/>
        <v>6013831</v>
      </c>
      <c r="D13" s="46">
        <v>590425</v>
      </c>
      <c r="E13" s="47">
        <f t="shared" si="1"/>
        <v>5423406</v>
      </c>
      <c r="F13" s="46">
        <v>22929</v>
      </c>
      <c r="G13" s="46">
        <v>512897</v>
      </c>
      <c r="H13" s="46">
        <v>373351</v>
      </c>
      <c r="I13" s="46">
        <v>4514229</v>
      </c>
      <c r="K13" s="76"/>
      <c r="L13" s="76"/>
    </row>
    <row r="14" spans="1:12" x14ac:dyDescent="0.25">
      <c r="A14" s="72" t="s">
        <v>511</v>
      </c>
      <c r="B14" s="22" t="s">
        <v>512</v>
      </c>
      <c r="C14" s="48">
        <f t="shared" si="0"/>
        <v>497132</v>
      </c>
      <c r="D14" s="42">
        <v>47576</v>
      </c>
      <c r="E14" s="48">
        <f t="shared" si="1"/>
        <v>449556</v>
      </c>
      <c r="F14" s="42">
        <v>4666</v>
      </c>
      <c r="G14" s="42">
        <v>97274</v>
      </c>
      <c r="H14" s="42">
        <v>43740</v>
      </c>
      <c r="I14" s="42">
        <v>303876</v>
      </c>
      <c r="K14" s="76"/>
      <c r="L14" s="76"/>
    </row>
    <row r="15" spans="1:12" x14ac:dyDescent="0.25">
      <c r="A15" s="71" t="s">
        <v>513</v>
      </c>
      <c r="B15" s="45" t="s">
        <v>514</v>
      </c>
      <c r="C15" s="47">
        <f t="shared" si="0"/>
        <v>1403000</v>
      </c>
      <c r="D15" s="46">
        <v>135727</v>
      </c>
      <c r="E15" s="47">
        <f t="shared" si="1"/>
        <v>1267273</v>
      </c>
      <c r="F15" s="46">
        <v>5636</v>
      </c>
      <c r="G15" s="46">
        <v>142426</v>
      </c>
      <c r="H15" s="46">
        <v>44432</v>
      </c>
      <c r="I15" s="46">
        <v>1074779</v>
      </c>
      <c r="K15" s="76"/>
      <c r="L15" s="76"/>
    </row>
    <row r="16" spans="1:12" x14ac:dyDescent="0.25">
      <c r="A16" s="72" t="s">
        <v>515</v>
      </c>
      <c r="B16" s="22" t="s">
        <v>516</v>
      </c>
      <c r="C16" s="48">
        <f t="shared" si="0"/>
        <v>600717</v>
      </c>
      <c r="D16" s="42">
        <v>58271</v>
      </c>
      <c r="E16" s="48">
        <f t="shared" si="1"/>
        <v>542446</v>
      </c>
      <c r="F16" s="42">
        <v>3146</v>
      </c>
      <c r="G16" s="42">
        <v>165635</v>
      </c>
      <c r="H16" s="42">
        <v>52272</v>
      </c>
      <c r="I16" s="42">
        <v>321393</v>
      </c>
      <c r="K16" s="76"/>
      <c r="L16" s="76"/>
    </row>
    <row r="17" spans="1:12" x14ac:dyDescent="0.25">
      <c r="A17" s="71" t="s">
        <v>517</v>
      </c>
      <c r="B17" s="45" t="s">
        <v>518</v>
      </c>
      <c r="C17" s="47">
        <f t="shared" si="0"/>
        <v>545744</v>
      </c>
      <c r="D17" s="46">
        <v>59199</v>
      </c>
      <c r="E17" s="47">
        <f t="shared" si="1"/>
        <v>486545</v>
      </c>
      <c r="F17" s="46">
        <v>3734</v>
      </c>
      <c r="G17" s="46">
        <v>22776</v>
      </c>
      <c r="H17" s="46">
        <v>86165</v>
      </c>
      <c r="I17" s="46">
        <v>373870</v>
      </c>
      <c r="K17" s="76"/>
      <c r="L17" s="76"/>
    </row>
    <row r="18" spans="1:12" x14ac:dyDescent="0.25">
      <c r="A18" s="72" t="s">
        <v>519</v>
      </c>
      <c r="B18" s="22" t="s">
        <v>520</v>
      </c>
      <c r="C18" s="48">
        <f t="shared" si="0"/>
        <v>513506</v>
      </c>
      <c r="D18" s="42">
        <v>45648</v>
      </c>
      <c r="E18" s="48">
        <f t="shared" si="1"/>
        <v>467858</v>
      </c>
      <c r="F18" s="42">
        <v>69745</v>
      </c>
      <c r="G18" s="42">
        <v>114947</v>
      </c>
      <c r="H18" s="42">
        <v>28500</v>
      </c>
      <c r="I18" s="42">
        <v>254666</v>
      </c>
      <c r="K18" s="76"/>
      <c r="L18" s="76"/>
    </row>
    <row r="19" spans="1:12" x14ac:dyDescent="0.25">
      <c r="A19" s="71" t="s">
        <v>521</v>
      </c>
      <c r="B19" s="45" t="s">
        <v>522</v>
      </c>
      <c r="C19" s="47">
        <f t="shared" si="0"/>
        <v>3136522</v>
      </c>
      <c r="D19" s="46">
        <v>232962</v>
      </c>
      <c r="E19" s="47">
        <f t="shared" si="1"/>
        <v>2903560</v>
      </c>
      <c r="F19" s="46">
        <v>14260</v>
      </c>
      <c r="G19" s="46">
        <v>198599</v>
      </c>
      <c r="H19" s="46">
        <v>122525</v>
      </c>
      <c r="I19" s="46">
        <v>2568176</v>
      </c>
      <c r="K19" s="76"/>
      <c r="L19" s="76"/>
    </row>
    <row r="20" spans="1:12" x14ac:dyDescent="0.25">
      <c r="A20" s="72" t="s">
        <v>523</v>
      </c>
      <c r="B20" s="22" t="s">
        <v>524</v>
      </c>
      <c r="C20" s="48">
        <f t="shared" si="0"/>
        <v>2119638</v>
      </c>
      <c r="D20" s="42">
        <v>189469</v>
      </c>
      <c r="E20" s="48">
        <f t="shared" si="1"/>
        <v>1930169</v>
      </c>
      <c r="F20" s="42">
        <v>33673</v>
      </c>
      <c r="G20" s="42">
        <v>176513</v>
      </c>
      <c r="H20" s="42">
        <v>103649</v>
      </c>
      <c r="I20" s="42">
        <v>1616334</v>
      </c>
      <c r="K20" s="76"/>
      <c r="L20" s="76"/>
    </row>
    <row r="21" spans="1:12" x14ac:dyDescent="0.25">
      <c r="A21" s="71" t="s">
        <v>525</v>
      </c>
      <c r="B21" s="45" t="s">
        <v>526</v>
      </c>
      <c r="C21" s="47">
        <f t="shared" si="0"/>
        <v>2056327</v>
      </c>
      <c r="D21" s="46">
        <v>206338</v>
      </c>
      <c r="E21" s="47">
        <f t="shared" si="1"/>
        <v>1849989</v>
      </c>
      <c r="F21" s="46">
        <v>2396</v>
      </c>
      <c r="G21" s="46">
        <v>178043</v>
      </c>
      <c r="H21" s="46">
        <v>82242</v>
      </c>
      <c r="I21" s="46">
        <v>1587308</v>
      </c>
      <c r="K21" s="76"/>
      <c r="L21" s="76"/>
    </row>
    <row r="22" spans="1:12" x14ac:dyDescent="0.25">
      <c r="A22" s="72" t="s">
        <v>527</v>
      </c>
      <c r="B22" s="22" t="s">
        <v>528</v>
      </c>
      <c r="C22" s="48">
        <f t="shared" si="0"/>
        <v>338056</v>
      </c>
      <c r="D22" s="42">
        <v>42163</v>
      </c>
      <c r="E22" s="48">
        <f t="shared" si="1"/>
        <v>295893</v>
      </c>
      <c r="F22" s="42">
        <v>23156</v>
      </c>
      <c r="G22" s="42">
        <v>31982</v>
      </c>
      <c r="H22" s="42">
        <v>32513</v>
      </c>
      <c r="I22" s="42">
        <v>208242</v>
      </c>
      <c r="K22" s="76"/>
      <c r="L22" s="76"/>
    </row>
    <row r="23" spans="1:12" x14ac:dyDescent="0.25">
      <c r="A23" s="71" t="s">
        <v>529</v>
      </c>
      <c r="B23" s="45" t="s">
        <v>530</v>
      </c>
      <c r="C23" s="47">
        <f t="shared" si="0"/>
        <v>270232</v>
      </c>
      <c r="D23" s="46">
        <v>30351</v>
      </c>
      <c r="E23" s="47">
        <f t="shared" si="1"/>
        <v>239881</v>
      </c>
      <c r="F23" s="46">
        <v>20772</v>
      </c>
      <c r="G23" s="46">
        <v>40593</v>
      </c>
      <c r="H23" s="46">
        <v>18196</v>
      </c>
      <c r="I23" s="46">
        <v>160320</v>
      </c>
      <c r="K23" s="76"/>
      <c r="L23" s="76"/>
    </row>
    <row r="24" spans="1:12" x14ac:dyDescent="0.25">
      <c r="A24" s="72" t="s">
        <v>531</v>
      </c>
      <c r="B24" s="22" t="s">
        <v>532</v>
      </c>
      <c r="C24" s="48">
        <f t="shared" si="0"/>
        <v>345319</v>
      </c>
      <c r="D24" s="42">
        <v>33523</v>
      </c>
      <c r="E24" s="48">
        <f t="shared" si="1"/>
        <v>311796</v>
      </c>
      <c r="F24" s="42">
        <v>49240</v>
      </c>
      <c r="G24" s="42">
        <v>52316</v>
      </c>
      <c r="H24" s="42">
        <v>30701</v>
      </c>
      <c r="I24" s="42">
        <v>179539</v>
      </c>
      <c r="K24" s="76"/>
      <c r="L24" s="76"/>
    </row>
    <row r="25" spans="1:12" x14ac:dyDescent="0.25">
      <c r="A25" s="71" t="s">
        <v>533</v>
      </c>
      <c r="B25" s="45" t="s">
        <v>534</v>
      </c>
      <c r="C25" s="47">
        <f t="shared" si="0"/>
        <v>392078</v>
      </c>
      <c r="D25" s="46">
        <v>43672</v>
      </c>
      <c r="E25" s="47">
        <f t="shared" si="1"/>
        <v>348406</v>
      </c>
      <c r="F25" s="46">
        <v>24000</v>
      </c>
      <c r="G25" s="46">
        <v>49397</v>
      </c>
      <c r="H25" s="46">
        <v>16800</v>
      </c>
      <c r="I25" s="46">
        <v>258209</v>
      </c>
      <c r="K25" s="76"/>
      <c r="L25" s="76"/>
    </row>
    <row r="26" spans="1:12" x14ac:dyDescent="0.25">
      <c r="A26" s="72" t="s">
        <v>535</v>
      </c>
      <c r="B26" s="22" t="s">
        <v>536</v>
      </c>
      <c r="C26" s="48">
        <f t="shared" si="0"/>
        <v>1744544</v>
      </c>
      <c r="D26" s="42">
        <v>164577</v>
      </c>
      <c r="E26" s="48">
        <f t="shared" si="1"/>
        <v>1579967</v>
      </c>
      <c r="F26" s="42">
        <v>3745</v>
      </c>
      <c r="G26" s="42">
        <v>123381</v>
      </c>
      <c r="H26" s="42">
        <v>137452</v>
      </c>
      <c r="I26" s="42">
        <v>1315389</v>
      </c>
      <c r="K26" s="76"/>
      <c r="L26" s="76"/>
    </row>
    <row r="27" spans="1:12" x14ac:dyDescent="0.25">
      <c r="A27" s="71" t="s">
        <v>537</v>
      </c>
      <c r="B27" s="45" t="s">
        <v>538</v>
      </c>
      <c r="C27" s="47">
        <f t="shared" si="0"/>
        <v>281081</v>
      </c>
      <c r="D27" s="46">
        <v>35460</v>
      </c>
      <c r="E27" s="47">
        <f t="shared" si="1"/>
        <v>245621</v>
      </c>
      <c r="F27" s="46">
        <v>7828</v>
      </c>
      <c r="G27" s="46">
        <v>33299</v>
      </c>
      <c r="H27" s="46">
        <v>18947</v>
      </c>
      <c r="I27" s="46">
        <v>185547</v>
      </c>
      <c r="K27" s="76"/>
      <c r="L27" s="76"/>
    </row>
    <row r="28" spans="1:12" x14ac:dyDescent="0.25">
      <c r="A28" s="72" t="s">
        <v>539</v>
      </c>
      <c r="B28" s="22" t="s">
        <v>540</v>
      </c>
      <c r="C28" s="48">
        <f t="shared" si="0"/>
        <v>408289</v>
      </c>
      <c r="D28" s="42">
        <v>45688</v>
      </c>
      <c r="E28" s="48">
        <f t="shared" si="1"/>
        <v>362601</v>
      </c>
      <c r="F28" s="42">
        <v>6707</v>
      </c>
      <c r="G28" s="42">
        <v>70046</v>
      </c>
      <c r="H28" s="42">
        <v>31160</v>
      </c>
      <c r="I28" s="42">
        <v>254688</v>
      </c>
      <c r="K28" s="76"/>
      <c r="L28" s="76"/>
    </row>
    <row r="29" spans="1:12" x14ac:dyDescent="0.25">
      <c r="A29" s="71" t="s">
        <v>541</v>
      </c>
      <c r="B29" s="45" t="s">
        <v>542</v>
      </c>
      <c r="C29" s="47">
        <f t="shared" si="0"/>
        <v>7035644</v>
      </c>
      <c r="D29" s="46">
        <v>562158</v>
      </c>
      <c r="E29" s="47">
        <f t="shared" si="1"/>
        <v>6473486</v>
      </c>
      <c r="F29" s="46">
        <v>112741</v>
      </c>
      <c r="G29" s="46">
        <v>1541739</v>
      </c>
      <c r="H29" s="46">
        <v>318853</v>
      </c>
      <c r="I29" s="46">
        <v>4500153</v>
      </c>
      <c r="K29" s="76"/>
      <c r="L29" s="76"/>
    </row>
    <row r="30" spans="1:12" x14ac:dyDescent="0.25">
      <c r="A30" s="72" t="s">
        <v>543</v>
      </c>
      <c r="B30" s="22" t="s">
        <v>544</v>
      </c>
      <c r="C30" s="48">
        <f t="shared" si="0"/>
        <v>588654</v>
      </c>
      <c r="D30" s="42">
        <v>61004</v>
      </c>
      <c r="E30" s="48">
        <f t="shared" si="1"/>
        <v>527650</v>
      </c>
      <c r="F30" s="42">
        <v>16128</v>
      </c>
      <c r="G30" s="42">
        <v>67885</v>
      </c>
      <c r="H30" s="42">
        <v>31149</v>
      </c>
      <c r="I30" s="42">
        <v>412488</v>
      </c>
      <c r="K30" s="76"/>
      <c r="L30" s="76"/>
    </row>
    <row r="31" spans="1:12" x14ac:dyDescent="0.25">
      <c r="K31" s="76"/>
    </row>
    <row r="33" spans="1:12" ht="15.75" x14ac:dyDescent="0.25">
      <c r="A33" s="10" t="s">
        <v>496</v>
      </c>
      <c r="B33" s="2"/>
      <c r="C33" s="13"/>
      <c r="D33" s="2"/>
      <c r="E33" s="13"/>
      <c r="F33" s="2"/>
      <c r="G33" s="2"/>
      <c r="H33" s="2"/>
      <c r="I33" s="2"/>
    </row>
    <row r="34" spans="1:12" ht="15.75" x14ac:dyDescent="0.25">
      <c r="A34" s="10" t="s">
        <v>497</v>
      </c>
      <c r="B34" s="2"/>
      <c r="C34" s="13"/>
      <c r="D34" s="2"/>
      <c r="E34" s="13"/>
      <c r="F34" s="2"/>
      <c r="G34" s="2"/>
      <c r="H34" s="2"/>
      <c r="I34" s="2"/>
    </row>
    <row r="35" spans="1:12" x14ac:dyDescent="0.25">
      <c r="A35" s="2" t="s">
        <v>858</v>
      </c>
      <c r="B35" s="2"/>
      <c r="C35" s="13"/>
      <c r="D35" s="2"/>
      <c r="E35" s="13"/>
      <c r="F35" s="2"/>
      <c r="G35" s="2"/>
      <c r="H35" s="2"/>
      <c r="I35" s="2"/>
    </row>
    <row r="36" spans="1:12" x14ac:dyDescent="0.25">
      <c r="A36" s="2"/>
      <c r="B36" s="2"/>
      <c r="C36" s="13"/>
      <c r="D36" s="2"/>
      <c r="E36" s="13"/>
      <c r="F36" s="2"/>
      <c r="G36" s="2"/>
      <c r="H36" s="2"/>
      <c r="I36" s="2"/>
    </row>
    <row r="37" spans="1:12" ht="39" thickBot="1" x14ac:dyDescent="0.3">
      <c r="A37" s="39"/>
      <c r="B37" s="39" t="s">
        <v>428</v>
      </c>
      <c r="C37" s="65" t="s">
        <v>487</v>
      </c>
      <c r="D37" s="65" t="s">
        <v>438</v>
      </c>
      <c r="E37" s="65" t="s">
        <v>450</v>
      </c>
      <c r="F37" s="65" t="s">
        <v>468</v>
      </c>
      <c r="G37" s="65" t="s">
        <v>498</v>
      </c>
      <c r="H37" s="65" t="s">
        <v>475</v>
      </c>
      <c r="I37" s="65" t="s">
        <v>499</v>
      </c>
      <c r="K37" s="75"/>
    </row>
    <row r="38" spans="1:12" x14ac:dyDescent="0.25">
      <c r="A38" s="71" t="s">
        <v>501</v>
      </c>
      <c r="B38" s="45" t="s">
        <v>502</v>
      </c>
      <c r="C38" s="78">
        <f>+D38+E38</f>
        <v>99.999999999999986</v>
      </c>
      <c r="D38" s="79">
        <f>+D9/$C9*100</f>
        <v>12.238305257838606</v>
      </c>
      <c r="E38" s="78">
        <f>+SUM(F38:I38)</f>
        <v>87.761694742161382</v>
      </c>
      <c r="F38" s="79">
        <f>+F9/$C9*100</f>
        <v>0.80906106056316784</v>
      </c>
      <c r="G38" s="79">
        <f t="shared" ref="G38:I53" si="2">+G9/$C9*100</f>
        <v>6.2954898417595091</v>
      </c>
      <c r="H38" s="79">
        <f t="shared" si="2"/>
        <v>9.7066161510600075</v>
      </c>
      <c r="I38" s="79">
        <f t="shared" si="2"/>
        <v>70.950527688778706</v>
      </c>
      <c r="K38" s="76"/>
      <c r="L38" s="76"/>
    </row>
    <row r="39" spans="1:12" x14ac:dyDescent="0.25">
      <c r="A39" s="72" t="s">
        <v>503</v>
      </c>
      <c r="B39" s="22" t="s">
        <v>504</v>
      </c>
      <c r="C39" s="80">
        <f>+D39+E39</f>
        <v>100</v>
      </c>
      <c r="D39" s="81">
        <f t="shared" ref="D39:I54" si="3">+D10/$C10*100</f>
        <v>3.0266362502145285</v>
      </c>
      <c r="E39" s="80">
        <f>+SUM(F39:I39)</f>
        <v>96.973363749785477</v>
      </c>
      <c r="F39" s="81">
        <f t="shared" si="3"/>
        <v>0.23095163257028664</v>
      </c>
      <c r="G39" s="81">
        <f t="shared" si="2"/>
        <v>7.8731495104892417</v>
      </c>
      <c r="H39" s="81">
        <f t="shared" si="2"/>
        <v>2.1984114281527019</v>
      </c>
      <c r="I39" s="81">
        <f t="shared" si="2"/>
        <v>86.670851178573244</v>
      </c>
      <c r="K39" s="76"/>
      <c r="L39" s="76"/>
    </row>
    <row r="40" spans="1:12" x14ac:dyDescent="0.25">
      <c r="A40" s="71" t="s">
        <v>505</v>
      </c>
      <c r="B40" s="45" t="s">
        <v>506</v>
      </c>
      <c r="C40" s="78">
        <f t="shared" ref="C40:C59" si="4">+D40+E40</f>
        <v>100</v>
      </c>
      <c r="D40" s="79">
        <f t="shared" si="3"/>
        <v>10.972505535505693</v>
      </c>
      <c r="E40" s="78">
        <f t="shared" ref="E40:E59" si="5">+SUM(F40:I40)</f>
        <v>89.02749446449431</v>
      </c>
      <c r="F40" s="79">
        <f t="shared" si="3"/>
        <v>0.52478337430479283</v>
      </c>
      <c r="G40" s="79">
        <f t="shared" si="2"/>
        <v>16.409795956320355</v>
      </c>
      <c r="H40" s="79">
        <f t="shared" si="2"/>
        <v>9.177316340347879</v>
      </c>
      <c r="I40" s="79">
        <f t="shared" si="2"/>
        <v>62.915598793521276</v>
      </c>
      <c r="K40" s="76"/>
      <c r="L40" s="76"/>
    </row>
    <row r="41" spans="1:12" x14ac:dyDescent="0.25">
      <c r="A41" s="72" t="s">
        <v>507</v>
      </c>
      <c r="B41" s="22" t="s">
        <v>508</v>
      </c>
      <c r="C41" s="80">
        <f t="shared" si="4"/>
        <v>100</v>
      </c>
      <c r="D41" s="81">
        <f t="shared" si="3"/>
        <v>10.656284760845383</v>
      </c>
      <c r="E41" s="80">
        <f t="shared" si="5"/>
        <v>89.343715239154619</v>
      </c>
      <c r="F41" s="81">
        <f t="shared" si="3"/>
        <v>3.5699797160243407</v>
      </c>
      <c r="G41" s="81">
        <f t="shared" si="2"/>
        <v>15.768719056031758</v>
      </c>
      <c r="H41" s="81">
        <f t="shared" si="2"/>
        <v>10.324979825077973</v>
      </c>
      <c r="I41" s="81">
        <f t="shared" si="2"/>
        <v>59.680036642020553</v>
      </c>
      <c r="K41" s="76"/>
      <c r="L41" s="76"/>
    </row>
    <row r="42" spans="1:12" x14ac:dyDescent="0.25">
      <c r="A42" s="71" t="s">
        <v>509</v>
      </c>
      <c r="B42" s="45" t="s">
        <v>510</v>
      </c>
      <c r="C42" s="78">
        <f t="shared" si="4"/>
        <v>100</v>
      </c>
      <c r="D42" s="79">
        <f t="shared" si="3"/>
        <v>9.8177850358614993</v>
      </c>
      <c r="E42" s="78">
        <f t="shared" si="5"/>
        <v>90.182214964138495</v>
      </c>
      <c r="F42" s="79">
        <f t="shared" si="3"/>
        <v>0.38127110655420809</v>
      </c>
      <c r="G42" s="79">
        <f t="shared" si="2"/>
        <v>8.528623434878698</v>
      </c>
      <c r="H42" s="79">
        <f t="shared" si="2"/>
        <v>6.2082057177862167</v>
      </c>
      <c r="I42" s="79">
        <f t="shared" si="2"/>
        <v>75.064114704919376</v>
      </c>
      <c r="K42" s="76"/>
      <c r="L42" s="76"/>
    </row>
    <row r="43" spans="1:12" x14ac:dyDescent="0.25">
      <c r="A43" s="72" t="s">
        <v>511</v>
      </c>
      <c r="B43" s="22" t="s">
        <v>512</v>
      </c>
      <c r="C43" s="80">
        <f t="shared" si="4"/>
        <v>100</v>
      </c>
      <c r="D43" s="81">
        <f t="shared" si="3"/>
        <v>9.570094059525438</v>
      </c>
      <c r="E43" s="80">
        <f t="shared" si="5"/>
        <v>90.429905940474555</v>
      </c>
      <c r="F43" s="81">
        <f t="shared" si="3"/>
        <v>0.93858371619610081</v>
      </c>
      <c r="G43" s="81">
        <f t="shared" si="2"/>
        <v>19.567036521487253</v>
      </c>
      <c r="H43" s="81">
        <f t="shared" si="2"/>
        <v>8.7984680125198143</v>
      </c>
      <c r="I43" s="81">
        <f t="shared" si="2"/>
        <v>61.125817690271397</v>
      </c>
      <c r="K43" s="76"/>
      <c r="L43" s="76"/>
    </row>
    <row r="44" spans="1:12" x14ac:dyDescent="0.25">
      <c r="A44" s="71" t="s">
        <v>513</v>
      </c>
      <c r="B44" s="45" t="s">
        <v>514</v>
      </c>
      <c r="C44" s="78">
        <f t="shared" si="4"/>
        <v>100.00000000000001</v>
      </c>
      <c r="D44" s="79">
        <f t="shared" si="3"/>
        <v>9.6740555951532432</v>
      </c>
      <c r="E44" s="78">
        <f t="shared" si="5"/>
        <v>90.325944404846766</v>
      </c>
      <c r="F44" s="79">
        <f t="shared" si="3"/>
        <v>0.4017106200997862</v>
      </c>
      <c r="G44" s="79">
        <f t="shared" si="2"/>
        <v>10.151532430506057</v>
      </c>
      <c r="H44" s="79">
        <f t="shared" si="2"/>
        <v>3.166928011404134</v>
      </c>
      <c r="I44" s="79">
        <f t="shared" si="2"/>
        <v>76.605773342836784</v>
      </c>
      <c r="K44" s="76"/>
      <c r="L44" s="76"/>
    </row>
    <row r="45" spans="1:12" x14ac:dyDescent="0.25">
      <c r="A45" s="72" t="s">
        <v>515</v>
      </c>
      <c r="B45" s="22" t="s">
        <v>516</v>
      </c>
      <c r="C45" s="80">
        <f t="shared" si="4"/>
        <v>100</v>
      </c>
      <c r="D45" s="81">
        <f t="shared" si="3"/>
        <v>9.700241544687433</v>
      </c>
      <c r="E45" s="80">
        <f t="shared" si="5"/>
        <v>90.299758455312571</v>
      </c>
      <c r="F45" s="81">
        <f t="shared" si="3"/>
        <v>0.52370750286740686</v>
      </c>
      <c r="G45" s="81">
        <f t="shared" si="2"/>
        <v>27.572883737267301</v>
      </c>
      <c r="H45" s="81">
        <f t="shared" si="2"/>
        <v>8.701601586104605</v>
      </c>
      <c r="I45" s="81">
        <f t="shared" si="2"/>
        <v>53.501565629073255</v>
      </c>
      <c r="K45" s="76"/>
      <c r="L45" s="76"/>
    </row>
    <row r="46" spans="1:12" x14ac:dyDescent="0.25">
      <c r="A46" s="71" t="s">
        <v>517</v>
      </c>
      <c r="B46" s="45" t="s">
        <v>518</v>
      </c>
      <c r="C46" s="78">
        <f t="shared" si="4"/>
        <v>100</v>
      </c>
      <c r="D46" s="79">
        <f t="shared" si="3"/>
        <v>10.847393649769856</v>
      </c>
      <c r="E46" s="78">
        <f t="shared" si="5"/>
        <v>89.152606350230144</v>
      </c>
      <c r="F46" s="79">
        <f t="shared" si="3"/>
        <v>0.68420358263214986</v>
      </c>
      <c r="G46" s="79">
        <f t="shared" si="2"/>
        <v>4.1733853235216518</v>
      </c>
      <c r="H46" s="79">
        <f t="shared" si="2"/>
        <v>15.788538215720191</v>
      </c>
      <c r="I46" s="79">
        <f t="shared" si="2"/>
        <v>68.506479228356156</v>
      </c>
      <c r="K46" s="76"/>
      <c r="L46" s="76"/>
    </row>
    <row r="47" spans="1:12" x14ac:dyDescent="0.25">
      <c r="A47" s="72" t="s">
        <v>519</v>
      </c>
      <c r="B47" s="22" t="s">
        <v>520</v>
      </c>
      <c r="C47" s="80">
        <f t="shared" si="4"/>
        <v>100</v>
      </c>
      <c r="D47" s="81">
        <f t="shared" si="3"/>
        <v>8.8894774355119512</v>
      </c>
      <c r="E47" s="80">
        <f t="shared" si="5"/>
        <v>91.110522564488051</v>
      </c>
      <c r="F47" s="81">
        <f t="shared" si="3"/>
        <v>13.582119780489421</v>
      </c>
      <c r="G47" s="81">
        <f t="shared" si="2"/>
        <v>22.384743313612692</v>
      </c>
      <c r="H47" s="81">
        <f t="shared" si="2"/>
        <v>5.5500812064513365</v>
      </c>
      <c r="I47" s="81">
        <f t="shared" si="2"/>
        <v>49.593578263934603</v>
      </c>
      <c r="K47" s="76"/>
      <c r="L47" s="76"/>
    </row>
    <row r="48" spans="1:12" x14ac:dyDescent="0.25">
      <c r="A48" s="71" t="s">
        <v>521</v>
      </c>
      <c r="B48" s="45" t="s">
        <v>522</v>
      </c>
      <c r="C48" s="78">
        <f t="shared" si="4"/>
        <v>100.00000000000001</v>
      </c>
      <c r="D48" s="79">
        <f t="shared" si="3"/>
        <v>7.4273988832216071</v>
      </c>
      <c r="E48" s="78">
        <f t="shared" si="5"/>
        <v>92.572601116778401</v>
      </c>
      <c r="F48" s="79">
        <f t="shared" si="3"/>
        <v>0.45464371045380841</v>
      </c>
      <c r="G48" s="79">
        <f t="shared" si="2"/>
        <v>6.3318223178412261</v>
      </c>
      <c r="H48" s="79">
        <f t="shared" si="2"/>
        <v>3.9063969581593883</v>
      </c>
      <c r="I48" s="79">
        <f t="shared" si="2"/>
        <v>81.879738130323972</v>
      </c>
      <c r="K48" s="76"/>
      <c r="L48" s="76"/>
    </row>
    <row r="49" spans="1:12" x14ac:dyDescent="0.25">
      <c r="A49" s="72" t="s">
        <v>523</v>
      </c>
      <c r="B49" s="22" t="s">
        <v>524</v>
      </c>
      <c r="C49" s="80">
        <f t="shared" si="4"/>
        <v>100</v>
      </c>
      <c r="D49" s="81">
        <f t="shared" si="3"/>
        <v>8.9387433137167758</v>
      </c>
      <c r="E49" s="80">
        <f t="shared" si="5"/>
        <v>91.06125668628323</v>
      </c>
      <c r="F49" s="81">
        <f t="shared" si="3"/>
        <v>1.5886203210170793</v>
      </c>
      <c r="G49" s="81">
        <f t="shared" si="2"/>
        <v>8.327506866738565</v>
      </c>
      <c r="H49" s="81">
        <f t="shared" si="2"/>
        <v>4.8899387536928476</v>
      </c>
      <c r="I49" s="81">
        <f t="shared" si="2"/>
        <v>76.255190744834735</v>
      </c>
      <c r="K49" s="76"/>
      <c r="L49" s="76"/>
    </row>
    <row r="50" spans="1:12" x14ac:dyDescent="0.25">
      <c r="A50" s="71" t="s">
        <v>525</v>
      </c>
      <c r="B50" s="45" t="s">
        <v>526</v>
      </c>
      <c r="C50" s="78">
        <f t="shared" si="4"/>
        <v>100</v>
      </c>
      <c r="D50" s="79">
        <f t="shared" si="3"/>
        <v>10.03429901956255</v>
      </c>
      <c r="E50" s="78">
        <f t="shared" si="5"/>
        <v>89.965700980437447</v>
      </c>
      <c r="F50" s="79">
        <f t="shared" si="3"/>
        <v>0.11651843310913099</v>
      </c>
      <c r="G50" s="79">
        <f t="shared" si="2"/>
        <v>8.6583019140438271</v>
      </c>
      <c r="H50" s="79">
        <f t="shared" si="2"/>
        <v>3.9994611751924669</v>
      </c>
      <c r="I50" s="79">
        <f t="shared" si="2"/>
        <v>77.191419458092028</v>
      </c>
      <c r="K50" s="76"/>
      <c r="L50" s="76"/>
    </row>
    <row r="51" spans="1:12" x14ac:dyDescent="0.25">
      <c r="A51" s="72" t="s">
        <v>527</v>
      </c>
      <c r="B51" s="22" t="s">
        <v>528</v>
      </c>
      <c r="C51" s="80">
        <f t="shared" si="4"/>
        <v>100</v>
      </c>
      <c r="D51" s="81">
        <f t="shared" si="3"/>
        <v>12.472193956030955</v>
      </c>
      <c r="E51" s="80">
        <f t="shared" si="5"/>
        <v>87.527806043969051</v>
      </c>
      <c r="F51" s="81">
        <f t="shared" si="3"/>
        <v>6.8497527036940618</v>
      </c>
      <c r="G51" s="81">
        <f t="shared" si="2"/>
        <v>9.4605627470004965</v>
      </c>
      <c r="H51" s="81">
        <f t="shared" si="2"/>
        <v>9.6176373145277694</v>
      </c>
      <c r="I51" s="81">
        <f t="shared" si="2"/>
        <v>61.599853278746721</v>
      </c>
      <c r="K51" s="76"/>
      <c r="L51" s="76"/>
    </row>
    <row r="52" spans="1:12" x14ac:dyDescent="0.25">
      <c r="A52" s="71" t="s">
        <v>529</v>
      </c>
      <c r="B52" s="45" t="s">
        <v>530</v>
      </c>
      <c r="C52" s="78">
        <f t="shared" si="4"/>
        <v>100</v>
      </c>
      <c r="D52" s="79">
        <f t="shared" si="3"/>
        <v>11.231460374789071</v>
      </c>
      <c r="E52" s="78">
        <f t="shared" si="5"/>
        <v>88.768539625210934</v>
      </c>
      <c r="F52" s="79">
        <f t="shared" si="3"/>
        <v>7.686728440747209</v>
      </c>
      <c r="G52" s="79">
        <f t="shared" si="2"/>
        <v>15.021537049646231</v>
      </c>
      <c r="H52" s="79">
        <f t="shared" si="2"/>
        <v>6.7334734598419139</v>
      </c>
      <c r="I52" s="79">
        <f t="shared" si="2"/>
        <v>59.32680067497558</v>
      </c>
      <c r="K52" s="76"/>
      <c r="L52" s="76"/>
    </row>
    <row r="53" spans="1:12" x14ac:dyDescent="0.25">
      <c r="A53" s="72" t="s">
        <v>531</v>
      </c>
      <c r="B53" s="22" t="s">
        <v>532</v>
      </c>
      <c r="C53" s="80">
        <f t="shared" si="4"/>
        <v>100</v>
      </c>
      <c r="D53" s="81">
        <f t="shared" si="3"/>
        <v>9.7078353638230155</v>
      </c>
      <c r="E53" s="80">
        <f t="shared" si="5"/>
        <v>90.292164636176977</v>
      </c>
      <c r="F53" s="81">
        <f t="shared" si="3"/>
        <v>14.259279101352663</v>
      </c>
      <c r="G53" s="81">
        <f t="shared" si="2"/>
        <v>15.150049664223515</v>
      </c>
      <c r="H53" s="81">
        <f t="shared" si="2"/>
        <v>8.8906199774701076</v>
      </c>
      <c r="I53" s="81">
        <f t="shared" si="2"/>
        <v>51.992215893130698</v>
      </c>
      <c r="K53" s="76"/>
      <c r="L53" s="76"/>
    </row>
    <row r="54" spans="1:12" x14ac:dyDescent="0.25">
      <c r="A54" s="71" t="s">
        <v>533</v>
      </c>
      <c r="B54" s="45" t="s">
        <v>534</v>
      </c>
      <c r="C54" s="78">
        <f t="shared" si="4"/>
        <v>100</v>
      </c>
      <c r="D54" s="79">
        <f t="shared" si="3"/>
        <v>11.138599972454461</v>
      </c>
      <c r="E54" s="78">
        <f t="shared" si="5"/>
        <v>88.861400027545542</v>
      </c>
      <c r="F54" s="79">
        <f t="shared" si="3"/>
        <v>6.1212309795499875</v>
      </c>
      <c r="G54" s="79">
        <f t="shared" si="3"/>
        <v>12.598768612367946</v>
      </c>
      <c r="H54" s="79">
        <f t="shared" si="3"/>
        <v>4.2848616856849908</v>
      </c>
      <c r="I54" s="79">
        <f t="shared" si="3"/>
        <v>65.856538749942615</v>
      </c>
      <c r="K54" s="76"/>
      <c r="L54" s="76"/>
    </row>
    <row r="55" spans="1:12" x14ac:dyDescent="0.25">
      <c r="A55" s="72" t="s">
        <v>535</v>
      </c>
      <c r="B55" s="22" t="s">
        <v>536</v>
      </c>
      <c r="C55" s="80">
        <f t="shared" si="4"/>
        <v>100</v>
      </c>
      <c r="D55" s="81">
        <f t="shared" ref="D55:I59" si="6">+D26/$C26*100</f>
        <v>9.4338119302235999</v>
      </c>
      <c r="E55" s="80">
        <f t="shared" si="5"/>
        <v>90.566188069776402</v>
      </c>
      <c r="F55" s="81">
        <f t="shared" si="6"/>
        <v>0.21466927747308182</v>
      </c>
      <c r="G55" s="81">
        <f t="shared" si="6"/>
        <v>7.0723925564502812</v>
      </c>
      <c r="H55" s="81">
        <f t="shared" si="6"/>
        <v>7.8789643597409986</v>
      </c>
      <c r="I55" s="81">
        <f t="shared" si="6"/>
        <v>75.400161876112037</v>
      </c>
      <c r="K55" s="76"/>
      <c r="L55" s="76"/>
    </row>
    <row r="56" spans="1:12" x14ac:dyDescent="0.25">
      <c r="A56" s="71" t="s">
        <v>537</v>
      </c>
      <c r="B56" s="45" t="s">
        <v>538</v>
      </c>
      <c r="C56" s="78">
        <f t="shared" si="4"/>
        <v>100</v>
      </c>
      <c r="D56" s="79">
        <f t="shared" si="6"/>
        <v>12.6155805621867</v>
      </c>
      <c r="E56" s="78">
        <f t="shared" si="5"/>
        <v>87.384419437813307</v>
      </c>
      <c r="F56" s="79">
        <f t="shared" si="6"/>
        <v>2.7849623418160601</v>
      </c>
      <c r="G56" s="79">
        <f t="shared" si="6"/>
        <v>11.846763032720107</v>
      </c>
      <c r="H56" s="79">
        <f t="shared" si="6"/>
        <v>6.7407615598350654</v>
      </c>
      <c r="I56" s="79">
        <f t="shared" si="6"/>
        <v>66.011932503442068</v>
      </c>
      <c r="K56" s="76"/>
      <c r="L56" s="76"/>
    </row>
    <row r="57" spans="1:12" x14ac:dyDescent="0.25">
      <c r="A57" s="72" t="s">
        <v>539</v>
      </c>
      <c r="B57" s="22" t="s">
        <v>540</v>
      </c>
      <c r="C57" s="80">
        <f t="shared" si="4"/>
        <v>100</v>
      </c>
      <c r="D57" s="81">
        <f t="shared" si="6"/>
        <v>11.190112885725553</v>
      </c>
      <c r="E57" s="80">
        <f t="shared" si="5"/>
        <v>88.809887114274446</v>
      </c>
      <c r="F57" s="81">
        <f t="shared" si="6"/>
        <v>1.6427089635037928</v>
      </c>
      <c r="G57" s="81">
        <f t="shared" si="6"/>
        <v>17.155985098790318</v>
      </c>
      <c r="H57" s="81">
        <f t="shared" si="6"/>
        <v>7.6318490089128037</v>
      </c>
      <c r="I57" s="81">
        <f t="shared" si="6"/>
        <v>62.379344043067533</v>
      </c>
      <c r="K57" s="76"/>
      <c r="L57" s="76"/>
    </row>
    <row r="58" spans="1:12" x14ac:dyDescent="0.25">
      <c r="A58" s="71" t="s">
        <v>541</v>
      </c>
      <c r="B58" s="45" t="s">
        <v>542</v>
      </c>
      <c r="C58" s="78">
        <f t="shared" si="4"/>
        <v>100</v>
      </c>
      <c r="D58" s="79">
        <f t="shared" si="6"/>
        <v>7.9901427644718801</v>
      </c>
      <c r="E58" s="78">
        <f t="shared" si="5"/>
        <v>92.009857235528116</v>
      </c>
      <c r="F58" s="79">
        <f t="shared" si="6"/>
        <v>1.6024261602775809</v>
      </c>
      <c r="G58" s="79">
        <f t="shared" si="6"/>
        <v>21.913260534501177</v>
      </c>
      <c r="H58" s="79">
        <f t="shared" si="6"/>
        <v>4.5319660858337913</v>
      </c>
      <c r="I58" s="79">
        <f t="shared" si="6"/>
        <v>63.962204454915572</v>
      </c>
      <c r="K58" s="76"/>
      <c r="L58" s="76"/>
    </row>
    <row r="59" spans="1:12" x14ac:dyDescent="0.25">
      <c r="A59" s="72" t="s">
        <v>543</v>
      </c>
      <c r="B59" s="22" t="s">
        <v>544</v>
      </c>
      <c r="C59" s="80">
        <f t="shared" si="4"/>
        <v>100.00000000000001</v>
      </c>
      <c r="D59" s="81">
        <f t="shared" si="6"/>
        <v>10.363303400639424</v>
      </c>
      <c r="E59" s="80">
        <f t="shared" si="5"/>
        <v>89.63669659936059</v>
      </c>
      <c r="F59" s="81">
        <f t="shared" si="6"/>
        <v>2.7398098033819527</v>
      </c>
      <c r="G59" s="81">
        <f t="shared" si="6"/>
        <v>11.532241350606638</v>
      </c>
      <c r="H59" s="81">
        <f t="shared" si="6"/>
        <v>5.291563465125523</v>
      </c>
      <c r="I59" s="81">
        <f t="shared" si="6"/>
        <v>70.073081980246471</v>
      </c>
      <c r="K59" s="76"/>
      <c r="L59" s="76"/>
    </row>
    <row r="60" spans="1:12" x14ac:dyDescent="0.25">
      <c r="A60" s="72"/>
      <c r="B60" s="22"/>
      <c r="C60" s="85"/>
      <c r="D60" s="86"/>
      <c r="E60" s="85"/>
      <c r="F60" s="86"/>
      <c r="G60" s="86"/>
      <c r="H60" s="86"/>
      <c r="I60" s="86"/>
      <c r="K60" s="76"/>
      <c r="L60" s="76"/>
    </row>
    <row r="61" spans="1:12" x14ac:dyDescent="0.25">
      <c r="A61" s="64"/>
      <c r="B61" s="22"/>
      <c r="C61" s="85"/>
      <c r="D61" s="86"/>
      <c r="E61" s="85"/>
      <c r="F61" s="86"/>
      <c r="G61" s="86"/>
      <c r="H61" s="86"/>
      <c r="I61" s="86"/>
      <c r="K61" s="76"/>
      <c r="L61" s="76"/>
    </row>
    <row r="62" spans="1:12" x14ac:dyDescent="0.25">
      <c r="A62" s="74" t="s">
        <v>493</v>
      </c>
    </row>
  </sheetData>
  <hyperlinks>
    <hyperlink ref="G1" location="Indice!A1" display="Volver ao índice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selection activeCell="D22" sqref="D22"/>
    </sheetView>
  </sheetViews>
  <sheetFormatPr baseColWidth="10" defaultRowHeight="15" x14ac:dyDescent="0.25"/>
  <cols>
    <col min="1" max="1" width="11.42578125" style="73"/>
    <col min="2" max="2" width="21.85546875" style="73" bestFit="1" customWidth="1"/>
    <col min="3" max="3" width="12.85546875" style="73" bestFit="1" customWidth="1"/>
    <col min="4" max="4" width="11.42578125" style="73"/>
    <col min="5" max="5" width="12.85546875" style="73" bestFit="1" customWidth="1"/>
    <col min="6" max="6" width="11.42578125" style="73"/>
    <col min="7" max="7" width="15.140625" style="73" bestFit="1" customWidth="1"/>
    <col min="8" max="8" width="11.42578125" style="73"/>
    <col min="9" max="9" width="12.85546875" style="73" bestFit="1" customWidth="1"/>
    <col min="10" max="16384" width="11.42578125" style="73"/>
  </cols>
  <sheetData>
    <row r="1" spans="1:12" ht="21" x14ac:dyDescent="0.25">
      <c r="A1" s="6" t="s">
        <v>431</v>
      </c>
      <c r="B1" s="2"/>
      <c r="C1" s="13"/>
      <c r="D1" s="2"/>
      <c r="E1" s="13"/>
      <c r="F1" s="2"/>
      <c r="G1" s="23" t="s">
        <v>430</v>
      </c>
      <c r="H1" s="2"/>
      <c r="I1" s="2"/>
    </row>
    <row r="2" spans="1:12" ht="21" x14ac:dyDescent="0.35">
      <c r="A2" s="5"/>
      <c r="B2" s="2"/>
      <c r="C2" s="13"/>
      <c r="D2" s="2"/>
      <c r="E2" s="13"/>
      <c r="F2" s="2"/>
      <c r="G2" s="2"/>
      <c r="H2" s="2"/>
      <c r="I2" s="2"/>
    </row>
    <row r="3" spans="1:12" ht="21" x14ac:dyDescent="0.25">
      <c r="A3" s="6" t="s">
        <v>495</v>
      </c>
      <c r="B3" s="2"/>
      <c r="C3" s="13"/>
      <c r="D3" s="2"/>
      <c r="E3" s="13"/>
      <c r="F3" s="2"/>
      <c r="G3" s="2"/>
      <c r="H3" s="2"/>
      <c r="I3" s="2"/>
    </row>
    <row r="4" spans="1:12" ht="15.75" x14ac:dyDescent="0.25">
      <c r="A4" s="10" t="s">
        <v>496</v>
      </c>
      <c r="B4" s="2"/>
      <c r="C4" s="13"/>
      <c r="D4" s="2"/>
      <c r="E4" s="13"/>
      <c r="F4" s="2"/>
      <c r="G4" s="2"/>
      <c r="H4" s="2"/>
      <c r="I4" s="2"/>
    </row>
    <row r="5" spans="1:12" ht="15.75" x14ac:dyDescent="0.25">
      <c r="A5" s="10" t="s">
        <v>429</v>
      </c>
      <c r="B5" s="2"/>
      <c r="C5" s="13"/>
      <c r="D5" s="2"/>
      <c r="E5" s="13"/>
      <c r="F5" s="2"/>
      <c r="G5" s="2"/>
      <c r="H5" s="2"/>
      <c r="I5" s="2"/>
    </row>
    <row r="6" spans="1:12" x14ac:dyDescent="0.25">
      <c r="A6" s="2" t="s">
        <v>859</v>
      </c>
      <c r="B6" s="2"/>
      <c r="C6" s="13"/>
      <c r="D6" s="2"/>
      <c r="E6" s="13"/>
      <c r="F6" s="2"/>
      <c r="G6" s="2"/>
      <c r="H6" s="2"/>
      <c r="I6" s="2"/>
    </row>
    <row r="7" spans="1:12" x14ac:dyDescent="0.25">
      <c r="A7" s="2"/>
      <c r="B7" s="2"/>
      <c r="C7" s="13"/>
      <c r="D7" s="2"/>
      <c r="E7" s="13"/>
      <c r="F7" s="2"/>
      <c r="G7" s="2"/>
      <c r="H7" s="2"/>
      <c r="I7" s="2"/>
    </row>
    <row r="8" spans="1:12" ht="39" thickBot="1" x14ac:dyDescent="0.3">
      <c r="A8" s="39"/>
      <c r="B8" s="39" t="s">
        <v>428</v>
      </c>
      <c r="C8" s="65" t="s">
        <v>487</v>
      </c>
      <c r="D8" s="65" t="s">
        <v>438</v>
      </c>
      <c r="E8" s="65" t="s">
        <v>450</v>
      </c>
      <c r="F8" s="65" t="s">
        <v>468</v>
      </c>
      <c r="G8" s="65" t="s">
        <v>498</v>
      </c>
      <c r="H8" s="65" t="s">
        <v>475</v>
      </c>
      <c r="I8" s="65" t="s">
        <v>499</v>
      </c>
      <c r="K8" s="75"/>
    </row>
    <row r="9" spans="1:12" x14ac:dyDescent="0.25">
      <c r="A9" s="71" t="s">
        <v>501</v>
      </c>
      <c r="B9" s="45" t="s">
        <v>502</v>
      </c>
      <c r="C9" s="47">
        <f>+D9+E9</f>
        <v>426856</v>
      </c>
      <c r="D9" s="46">
        <v>50512</v>
      </c>
      <c r="E9" s="47">
        <f>+SUM(F9:I9)</f>
        <v>376344</v>
      </c>
      <c r="F9" s="46">
        <v>3290</v>
      </c>
      <c r="G9" s="46">
        <v>27739</v>
      </c>
      <c r="H9" s="46">
        <v>45661</v>
      </c>
      <c r="I9" s="46">
        <v>299654</v>
      </c>
      <c r="K9" s="76"/>
      <c r="L9" s="76"/>
    </row>
    <row r="10" spans="1:12" x14ac:dyDescent="0.25">
      <c r="A10" s="72" t="s">
        <v>503</v>
      </c>
      <c r="B10" s="22" t="s">
        <v>504</v>
      </c>
      <c r="C10" s="48">
        <f>+D10+E10</f>
        <v>4104184</v>
      </c>
      <c r="D10" s="42">
        <v>103521</v>
      </c>
      <c r="E10" s="48">
        <f>+SUM(F10:I10)</f>
        <v>4000663</v>
      </c>
      <c r="F10" s="42">
        <v>6971</v>
      </c>
      <c r="G10" s="42">
        <v>258732</v>
      </c>
      <c r="H10" s="42">
        <v>63803</v>
      </c>
      <c r="I10" s="42">
        <v>3671157</v>
      </c>
      <c r="K10" s="76"/>
      <c r="L10" s="76"/>
    </row>
    <row r="11" spans="1:12" x14ac:dyDescent="0.25">
      <c r="A11" s="71" t="s">
        <v>505</v>
      </c>
      <c r="B11" s="45" t="s">
        <v>506</v>
      </c>
      <c r="C11" s="47">
        <f t="shared" ref="C11:C30" si="0">+D11+E11</f>
        <v>360252</v>
      </c>
      <c r="D11" s="46">
        <v>40234</v>
      </c>
      <c r="E11" s="47">
        <f t="shared" ref="E11:E30" si="1">+SUM(F11:I11)</f>
        <v>320018</v>
      </c>
      <c r="F11" s="46">
        <v>1799</v>
      </c>
      <c r="G11" s="46">
        <v>48342</v>
      </c>
      <c r="H11" s="46">
        <v>32900</v>
      </c>
      <c r="I11" s="46">
        <v>236977</v>
      </c>
      <c r="K11" s="76"/>
      <c r="L11" s="76"/>
    </row>
    <row r="12" spans="1:12" x14ac:dyDescent="0.25">
      <c r="A12" s="72" t="s">
        <v>507</v>
      </c>
      <c r="B12" s="22" t="s">
        <v>508</v>
      </c>
      <c r="C12" s="48">
        <f t="shared" si="0"/>
        <v>510363</v>
      </c>
      <c r="D12" s="42">
        <v>52066</v>
      </c>
      <c r="E12" s="48">
        <f t="shared" si="1"/>
        <v>458297</v>
      </c>
      <c r="F12" s="42">
        <v>16984</v>
      </c>
      <c r="G12" s="42">
        <v>83630</v>
      </c>
      <c r="H12" s="42">
        <v>60121</v>
      </c>
      <c r="I12" s="42">
        <v>297562</v>
      </c>
      <c r="K12" s="76"/>
      <c r="L12" s="76"/>
    </row>
    <row r="13" spans="1:12" x14ac:dyDescent="0.25">
      <c r="A13" s="71" t="s">
        <v>509</v>
      </c>
      <c r="B13" s="45" t="s">
        <v>510</v>
      </c>
      <c r="C13" s="47">
        <f t="shared" si="0"/>
        <v>6526579</v>
      </c>
      <c r="D13" s="46">
        <v>612850</v>
      </c>
      <c r="E13" s="47">
        <f t="shared" si="1"/>
        <v>5913729</v>
      </c>
      <c r="F13" s="46">
        <v>19412</v>
      </c>
      <c r="G13" s="46">
        <v>791363</v>
      </c>
      <c r="H13" s="46">
        <v>331307</v>
      </c>
      <c r="I13" s="46">
        <v>4771647</v>
      </c>
      <c r="K13" s="76"/>
      <c r="L13" s="76"/>
    </row>
    <row r="14" spans="1:12" x14ac:dyDescent="0.25">
      <c r="A14" s="72" t="s">
        <v>511</v>
      </c>
      <c r="B14" s="22" t="s">
        <v>512</v>
      </c>
      <c r="C14" s="48">
        <f t="shared" si="0"/>
        <v>534816</v>
      </c>
      <c r="D14" s="42">
        <v>51315</v>
      </c>
      <c r="E14" s="48">
        <f t="shared" si="1"/>
        <v>483501</v>
      </c>
      <c r="F14" s="42">
        <v>4216</v>
      </c>
      <c r="G14" s="42">
        <v>94273</v>
      </c>
      <c r="H14" s="42">
        <v>57354</v>
      </c>
      <c r="I14" s="42">
        <v>327658</v>
      </c>
      <c r="K14" s="76"/>
      <c r="L14" s="76"/>
    </row>
    <row r="15" spans="1:12" x14ac:dyDescent="0.25">
      <c r="A15" s="71" t="s">
        <v>513</v>
      </c>
      <c r="B15" s="45" t="s">
        <v>514</v>
      </c>
      <c r="C15" s="47">
        <f t="shared" si="0"/>
        <v>1445185</v>
      </c>
      <c r="D15" s="46">
        <v>147931</v>
      </c>
      <c r="E15" s="47">
        <f t="shared" si="1"/>
        <v>1297254</v>
      </c>
      <c r="F15" s="46">
        <v>5995</v>
      </c>
      <c r="G15" s="46">
        <v>91232</v>
      </c>
      <c r="H15" s="46">
        <v>57362</v>
      </c>
      <c r="I15" s="46">
        <v>1142665</v>
      </c>
      <c r="K15" s="76"/>
      <c r="L15" s="76"/>
    </row>
    <row r="16" spans="1:12" x14ac:dyDescent="0.25">
      <c r="A16" s="72" t="s">
        <v>515</v>
      </c>
      <c r="B16" s="22" t="s">
        <v>516</v>
      </c>
      <c r="C16" s="48">
        <f t="shared" si="0"/>
        <v>623239</v>
      </c>
      <c r="D16" s="42">
        <v>62426</v>
      </c>
      <c r="E16" s="48">
        <f t="shared" si="1"/>
        <v>560813</v>
      </c>
      <c r="F16" s="42">
        <v>3262</v>
      </c>
      <c r="G16" s="42">
        <v>150275</v>
      </c>
      <c r="H16" s="42">
        <v>56562</v>
      </c>
      <c r="I16" s="42">
        <v>350714</v>
      </c>
      <c r="K16" s="76"/>
      <c r="L16" s="76"/>
    </row>
    <row r="17" spans="1:12" x14ac:dyDescent="0.25">
      <c r="A17" s="71" t="s">
        <v>517</v>
      </c>
      <c r="B17" s="45" t="s">
        <v>518</v>
      </c>
      <c r="C17" s="47">
        <f t="shared" si="0"/>
        <v>587870</v>
      </c>
      <c r="D17" s="46">
        <v>63523</v>
      </c>
      <c r="E17" s="47">
        <f t="shared" si="1"/>
        <v>524347</v>
      </c>
      <c r="F17" s="46">
        <v>3836</v>
      </c>
      <c r="G17" s="46">
        <v>29881</v>
      </c>
      <c r="H17" s="46">
        <v>89005</v>
      </c>
      <c r="I17" s="46">
        <v>401625</v>
      </c>
      <c r="K17" s="76"/>
      <c r="L17" s="76"/>
    </row>
    <row r="18" spans="1:12" x14ac:dyDescent="0.25">
      <c r="A18" s="72" t="s">
        <v>519</v>
      </c>
      <c r="B18" s="22" t="s">
        <v>520</v>
      </c>
      <c r="C18" s="48">
        <f t="shared" si="0"/>
        <v>538691</v>
      </c>
      <c r="D18" s="42">
        <v>48380</v>
      </c>
      <c r="E18" s="48">
        <f t="shared" si="1"/>
        <v>490311</v>
      </c>
      <c r="F18" s="42">
        <v>80877</v>
      </c>
      <c r="G18" s="42">
        <v>121068</v>
      </c>
      <c r="H18" s="42">
        <v>25511</v>
      </c>
      <c r="I18" s="42">
        <v>262855</v>
      </c>
      <c r="K18" s="76"/>
      <c r="L18" s="76"/>
    </row>
    <row r="19" spans="1:12" x14ac:dyDescent="0.25">
      <c r="A19" s="71" t="s">
        <v>521</v>
      </c>
      <c r="B19" s="45" t="s">
        <v>522</v>
      </c>
      <c r="C19" s="47">
        <f t="shared" si="0"/>
        <v>3395128</v>
      </c>
      <c r="D19" s="46">
        <v>253851</v>
      </c>
      <c r="E19" s="47">
        <f t="shared" si="1"/>
        <v>3141277</v>
      </c>
      <c r="F19" s="46">
        <v>14312</v>
      </c>
      <c r="G19" s="46">
        <v>217476</v>
      </c>
      <c r="H19" s="46">
        <v>147145</v>
      </c>
      <c r="I19" s="46">
        <v>2762344</v>
      </c>
      <c r="K19" s="76"/>
      <c r="L19" s="76"/>
    </row>
    <row r="20" spans="1:12" x14ac:dyDescent="0.25">
      <c r="A20" s="72" t="s">
        <v>523</v>
      </c>
      <c r="B20" s="22" t="s">
        <v>524</v>
      </c>
      <c r="C20" s="48">
        <f t="shared" si="0"/>
        <v>2249020</v>
      </c>
      <c r="D20" s="42">
        <v>207664</v>
      </c>
      <c r="E20" s="48">
        <f t="shared" si="1"/>
        <v>2041356</v>
      </c>
      <c r="F20" s="42">
        <v>34908</v>
      </c>
      <c r="G20" s="42">
        <v>176435</v>
      </c>
      <c r="H20" s="42">
        <v>133816</v>
      </c>
      <c r="I20" s="42">
        <v>1696197</v>
      </c>
      <c r="K20" s="76"/>
      <c r="L20" s="76"/>
    </row>
    <row r="21" spans="1:12" x14ac:dyDescent="0.25">
      <c r="A21" s="71" t="s">
        <v>525</v>
      </c>
      <c r="B21" s="45" t="s">
        <v>526</v>
      </c>
      <c r="C21" s="47">
        <f t="shared" si="0"/>
        <v>2124096</v>
      </c>
      <c r="D21" s="46">
        <v>214905</v>
      </c>
      <c r="E21" s="47">
        <f t="shared" si="1"/>
        <v>1909191</v>
      </c>
      <c r="F21" s="46">
        <v>2592</v>
      </c>
      <c r="G21" s="46">
        <v>178196</v>
      </c>
      <c r="H21" s="46">
        <v>86908</v>
      </c>
      <c r="I21" s="46">
        <v>1641495</v>
      </c>
      <c r="K21" s="76"/>
      <c r="L21" s="76"/>
    </row>
    <row r="22" spans="1:12" x14ac:dyDescent="0.25">
      <c r="A22" s="72" t="s">
        <v>527</v>
      </c>
      <c r="B22" s="22" t="s">
        <v>528</v>
      </c>
      <c r="C22" s="48">
        <f t="shared" si="0"/>
        <v>348710</v>
      </c>
      <c r="D22" s="42">
        <v>44658</v>
      </c>
      <c r="E22" s="48">
        <f t="shared" si="1"/>
        <v>304052</v>
      </c>
      <c r="F22" s="42">
        <v>26303</v>
      </c>
      <c r="G22" s="42">
        <v>23893</v>
      </c>
      <c r="H22" s="42">
        <v>37145</v>
      </c>
      <c r="I22" s="42">
        <v>216711</v>
      </c>
      <c r="K22" s="76"/>
      <c r="L22" s="76"/>
    </row>
    <row r="23" spans="1:12" x14ac:dyDescent="0.25">
      <c r="A23" s="71" t="s">
        <v>529</v>
      </c>
      <c r="B23" s="45" t="s">
        <v>530</v>
      </c>
      <c r="C23" s="47">
        <f t="shared" si="0"/>
        <v>316478</v>
      </c>
      <c r="D23" s="46">
        <v>32945</v>
      </c>
      <c r="E23" s="47">
        <f t="shared" si="1"/>
        <v>283533</v>
      </c>
      <c r="F23" s="46">
        <v>21221</v>
      </c>
      <c r="G23" s="46">
        <v>38786</v>
      </c>
      <c r="H23" s="46">
        <v>32877</v>
      </c>
      <c r="I23" s="46">
        <v>190649</v>
      </c>
      <c r="K23" s="76"/>
      <c r="L23" s="76"/>
    </row>
    <row r="24" spans="1:12" x14ac:dyDescent="0.25">
      <c r="A24" s="72" t="s">
        <v>531</v>
      </c>
      <c r="B24" s="22" t="s">
        <v>532</v>
      </c>
      <c r="C24" s="48">
        <f t="shared" si="0"/>
        <v>368384</v>
      </c>
      <c r="D24" s="42">
        <v>35614</v>
      </c>
      <c r="E24" s="48">
        <f t="shared" si="1"/>
        <v>332770</v>
      </c>
      <c r="F24" s="42">
        <v>49126</v>
      </c>
      <c r="G24" s="42">
        <v>60675</v>
      </c>
      <c r="H24" s="42">
        <v>37410</v>
      </c>
      <c r="I24" s="42">
        <v>185559</v>
      </c>
      <c r="K24" s="76"/>
      <c r="L24" s="76"/>
    </row>
    <row r="25" spans="1:12" x14ac:dyDescent="0.25">
      <c r="A25" s="71" t="s">
        <v>533</v>
      </c>
      <c r="B25" s="45" t="s">
        <v>534</v>
      </c>
      <c r="C25" s="47">
        <f t="shared" si="0"/>
        <v>420605</v>
      </c>
      <c r="D25" s="46">
        <v>46205</v>
      </c>
      <c r="E25" s="47">
        <f t="shared" si="1"/>
        <v>374400</v>
      </c>
      <c r="F25" s="46">
        <v>28236</v>
      </c>
      <c r="G25" s="46">
        <v>50953</v>
      </c>
      <c r="H25" s="46">
        <v>26958</v>
      </c>
      <c r="I25" s="46">
        <v>268253</v>
      </c>
      <c r="K25" s="76"/>
      <c r="L25" s="76"/>
    </row>
    <row r="26" spans="1:12" x14ac:dyDescent="0.25">
      <c r="A26" s="72" t="s">
        <v>535</v>
      </c>
      <c r="B26" s="22" t="s">
        <v>536</v>
      </c>
      <c r="C26" s="48">
        <f t="shared" si="0"/>
        <v>1888980</v>
      </c>
      <c r="D26" s="42">
        <v>179041</v>
      </c>
      <c r="E26" s="48">
        <f t="shared" si="1"/>
        <v>1709939</v>
      </c>
      <c r="F26" s="42">
        <v>4321</v>
      </c>
      <c r="G26" s="42">
        <v>199410</v>
      </c>
      <c r="H26" s="42">
        <v>135150</v>
      </c>
      <c r="I26" s="42">
        <v>1371058</v>
      </c>
      <c r="K26" s="76"/>
      <c r="L26" s="76"/>
    </row>
    <row r="27" spans="1:12" x14ac:dyDescent="0.25">
      <c r="A27" s="71" t="s">
        <v>537</v>
      </c>
      <c r="B27" s="45" t="s">
        <v>538</v>
      </c>
      <c r="C27" s="47">
        <f t="shared" si="0"/>
        <v>293753</v>
      </c>
      <c r="D27" s="46">
        <v>37364</v>
      </c>
      <c r="E27" s="47">
        <f t="shared" si="1"/>
        <v>256389</v>
      </c>
      <c r="F27" s="46">
        <v>8428</v>
      </c>
      <c r="G27" s="46">
        <v>43112</v>
      </c>
      <c r="H27" s="46">
        <v>15656</v>
      </c>
      <c r="I27" s="46">
        <v>189193</v>
      </c>
      <c r="K27" s="76"/>
      <c r="L27" s="76"/>
    </row>
    <row r="28" spans="1:12" x14ac:dyDescent="0.25">
      <c r="A28" s="72" t="s">
        <v>539</v>
      </c>
      <c r="B28" s="22" t="s">
        <v>540</v>
      </c>
      <c r="C28" s="48">
        <f t="shared" si="0"/>
        <v>429940</v>
      </c>
      <c r="D28" s="42">
        <v>47751</v>
      </c>
      <c r="E28" s="48">
        <f t="shared" si="1"/>
        <v>382189</v>
      </c>
      <c r="F28" s="42">
        <v>7859</v>
      </c>
      <c r="G28" s="42">
        <v>90988</v>
      </c>
      <c r="H28" s="42">
        <v>32431</v>
      </c>
      <c r="I28" s="42">
        <v>250911</v>
      </c>
      <c r="K28" s="76"/>
      <c r="L28" s="76"/>
    </row>
    <row r="29" spans="1:12" x14ac:dyDescent="0.25">
      <c r="A29" s="71" t="s">
        <v>541</v>
      </c>
      <c r="B29" s="45" t="s">
        <v>542</v>
      </c>
      <c r="C29" s="47">
        <f t="shared" si="0"/>
        <v>7215147</v>
      </c>
      <c r="D29" s="46">
        <v>591145</v>
      </c>
      <c r="E29" s="47">
        <f t="shared" si="1"/>
        <v>6624002</v>
      </c>
      <c r="F29" s="46">
        <v>120952</v>
      </c>
      <c r="G29" s="46">
        <v>1435092</v>
      </c>
      <c r="H29" s="46">
        <v>316310</v>
      </c>
      <c r="I29" s="46">
        <v>4751648</v>
      </c>
      <c r="K29" s="76"/>
      <c r="L29" s="76"/>
    </row>
    <row r="30" spans="1:12" x14ac:dyDescent="0.25">
      <c r="A30" s="72" t="s">
        <v>543</v>
      </c>
      <c r="B30" s="22" t="s">
        <v>544</v>
      </c>
      <c r="C30" s="48">
        <f t="shared" si="0"/>
        <v>594633</v>
      </c>
      <c r="D30" s="42">
        <v>64053</v>
      </c>
      <c r="E30" s="48">
        <f t="shared" si="1"/>
        <v>530580</v>
      </c>
      <c r="F30" s="42">
        <v>23540</v>
      </c>
      <c r="G30" s="42">
        <v>61769</v>
      </c>
      <c r="H30" s="42">
        <v>30949</v>
      </c>
      <c r="I30" s="42">
        <v>414322</v>
      </c>
      <c r="K30" s="76"/>
      <c r="L30" s="76"/>
    </row>
    <row r="31" spans="1:12" x14ac:dyDescent="0.25">
      <c r="K31" s="76"/>
    </row>
    <row r="33" spans="1:12" ht="15.75" x14ac:dyDescent="0.25">
      <c r="A33" s="10" t="s">
        <v>496</v>
      </c>
      <c r="B33" s="2"/>
      <c r="C33" s="13"/>
      <c r="D33" s="2"/>
      <c r="E33" s="13"/>
      <c r="F33" s="2"/>
      <c r="G33" s="2"/>
      <c r="H33" s="2"/>
      <c r="I33" s="2"/>
    </row>
    <row r="34" spans="1:12" ht="15.75" x14ac:dyDescent="0.25">
      <c r="A34" s="10" t="s">
        <v>497</v>
      </c>
      <c r="B34" s="2"/>
      <c r="C34" s="13"/>
      <c r="D34" s="2"/>
      <c r="E34" s="13"/>
      <c r="F34" s="2"/>
      <c r="G34" s="2"/>
      <c r="H34" s="2"/>
      <c r="I34" s="2"/>
    </row>
    <row r="35" spans="1:12" x14ac:dyDescent="0.25">
      <c r="A35" s="2" t="s">
        <v>859</v>
      </c>
      <c r="B35" s="2"/>
      <c r="C35" s="13"/>
      <c r="D35" s="2"/>
      <c r="E35" s="13"/>
      <c r="F35" s="2"/>
      <c r="G35" s="2"/>
      <c r="H35" s="2"/>
      <c r="I35" s="2"/>
    </row>
    <row r="36" spans="1:12" x14ac:dyDescent="0.25">
      <c r="A36" s="2"/>
      <c r="B36" s="2"/>
      <c r="C36" s="13"/>
      <c r="D36" s="2"/>
      <c r="E36" s="13"/>
      <c r="F36" s="2"/>
      <c r="G36" s="2"/>
      <c r="H36" s="2"/>
      <c r="I36" s="2"/>
    </row>
    <row r="37" spans="1:12" ht="39" thickBot="1" x14ac:dyDescent="0.3">
      <c r="A37" s="39"/>
      <c r="B37" s="39" t="s">
        <v>428</v>
      </c>
      <c r="C37" s="65" t="s">
        <v>487</v>
      </c>
      <c r="D37" s="65" t="s">
        <v>438</v>
      </c>
      <c r="E37" s="65" t="s">
        <v>450</v>
      </c>
      <c r="F37" s="65" t="s">
        <v>468</v>
      </c>
      <c r="G37" s="65" t="s">
        <v>498</v>
      </c>
      <c r="H37" s="65" t="s">
        <v>475</v>
      </c>
      <c r="I37" s="65" t="s">
        <v>499</v>
      </c>
      <c r="K37" s="75"/>
    </row>
    <row r="38" spans="1:12" x14ac:dyDescent="0.25">
      <c r="A38" s="71" t="s">
        <v>501</v>
      </c>
      <c r="B38" s="45" t="s">
        <v>502</v>
      </c>
      <c r="C38" s="78">
        <f>+D38+E38</f>
        <v>100</v>
      </c>
      <c r="D38" s="79">
        <f>+D9/$C9*100</f>
        <v>11.833498884869838</v>
      </c>
      <c r="E38" s="78">
        <f>+SUM(F38:I38)</f>
        <v>88.16650111513016</v>
      </c>
      <c r="F38" s="79">
        <f>+F9/$C9*100</f>
        <v>0.77075172892029165</v>
      </c>
      <c r="G38" s="79">
        <f t="shared" ref="G38:I53" si="2">+G9/$C9*100</f>
        <v>6.4984444402796253</v>
      </c>
      <c r="H38" s="79">
        <f t="shared" si="2"/>
        <v>10.697050059036304</v>
      </c>
      <c r="I38" s="79">
        <f t="shared" si="2"/>
        <v>70.200254886893944</v>
      </c>
      <c r="K38" s="76"/>
      <c r="L38" s="76"/>
    </row>
    <row r="39" spans="1:12" x14ac:dyDescent="0.25">
      <c r="A39" s="72" t="s">
        <v>503</v>
      </c>
      <c r="B39" s="22" t="s">
        <v>504</v>
      </c>
      <c r="C39" s="80">
        <f>+D39+E39</f>
        <v>100</v>
      </c>
      <c r="D39" s="81">
        <f t="shared" ref="D39:I54" si="3">+D10/$C10*100</f>
        <v>2.5223284336179859</v>
      </c>
      <c r="E39" s="80">
        <f>+SUM(F39:I39)</f>
        <v>97.477671566382014</v>
      </c>
      <c r="F39" s="81">
        <f t="shared" si="3"/>
        <v>0.16985105930923175</v>
      </c>
      <c r="G39" s="81">
        <f t="shared" si="2"/>
        <v>6.3041033248022016</v>
      </c>
      <c r="H39" s="81">
        <f t="shared" si="2"/>
        <v>1.5545842973901756</v>
      </c>
      <c r="I39" s="81">
        <f t="shared" si="2"/>
        <v>89.449132884880399</v>
      </c>
      <c r="K39" s="76"/>
      <c r="L39" s="76"/>
    </row>
    <row r="40" spans="1:12" x14ac:dyDescent="0.25">
      <c r="A40" s="71" t="s">
        <v>505</v>
      </c>
      <c r="B40" s="45" t="s">
        <v>506</v>
      </c>
      <c r="C40" s="78">
        <f t="shared" ref="C40:C59" si="4">+D40+E40</f>
        <v>100</v>
      </c>
      <c r="D40" s="79">
        <f t="shared" si="3"/>
        <v>11.168293305797054</v>
      </c>
      <c r="E40" s="78">
        <f t="shared" ref="E40:E59" si="5">+SUM(F40:I40)</f>
        <v>88.83170669420295</v>
      </c>
      <c r="F40" s="79">
        <f t="shared" si="3"/>
        <v>0.49937266135927072</v>
      </c>
      <c r="G40" s="79">
        <f t="shared" si="2"/>
        <v>13.418940075280636</v>
      </c>
      <c r="H40" s="79">
        <f t="shared" si="2"/>
        <v>9.1324961415897761</v>
      </c>
      <c r="I40" s="79">
        <f t="shared" si="2"/>
        <v>65.780897815973262</v>
      </c>
      <c r="K40" s="76"/>
      <c r="L40" s="76"/>
    </row>
    <row r="41" spans="1:12" x14ac:dyDescent="0.25">
      <c r="A41" s="72" t="s">
        <v>507</v>
      </c>
      <c r="B41" s="22" t="s">
        <v>508</v>
      </c>
      <c r="C41" s="80">
        <f t="shared" si="4"/>
        <v>100</v>
      </c>
      <c r="D41" s="81">
        <f t="shared" si="3"/>
        <v>10.201758356307177</v>
      </c>
      <c r="E41" s="80">
        <f t="shared" si="5"/>
        <v>89.798241643692819</v>
      </c>
      <c r="F41" s="81">
        <f t="shared" si="3"/>
        <v>3.3278274483064014</v>
      </c>
      <c r="G41" s="81">
        <f t="shared" si="2"/>
        <v>16.386375971612363</v>
      </c>
      <c r="H41" s="81">
        <f t="shared" si="2"/>
        <v>11.780046751037986</v>
      </c>
      <c r="I41" s="81">
        <f t="shared" si="2"/>
        <v>58.303991472736072</v>
      </c>
      <c r="K41" s="76"/>
      <c r="L41" s="76"/>
    </row>
    <row r="42" spans="1:12" x14ac:dyDescent="0.25">
      <c r="A42" s="71" t="s">
        <v>509</v>
      </c>
      <c r="B42" s="45" t="s">
        <v>510</v>
      </c>
      <c r="C42" s="78">
        <f t="shared" si="4"/>
        <v>100</v>
      </c>
      <c r="D42" s="79">
        <f t="shared" si="3"/>
        <v>9.3900648410139524</v>
      </c>
      <c r="E42" s="78">
        <f t="shared" si="5"/>
        <v>90.609935158986048</v>
      </c>
      <c r="F42" s="79">
        <f t="shared" si="3"/>
        <v>0.29742993994250277</v>
      </c>
      <c r="G42" s="79">
        <f t="shared" si="2"/>
        <v>12.125234368571958</v>
      </c>
      <c r="H42" s="79">
        <f t="shared" si="2"/>
        <v>5.0762734964213259</v>
      </c>
      <c r="I42" s="79">
        <f t="shared" si="2"/>
        <v>73.110997354050269</v>
      </c>
      <c r="K42" s="76"/>
      <c r="L42" s="76"/>
    </row>
    <row r="43" spans="1:12" x14ac:dyDescent="0.25">
      <c r="A43" s="72" t="s">
        <v>511</v>
      </c>
      <c r="B43" s="22" t="s">
        <v>512</v>
      </c>
      <c r="C43" s="80">
        <f t="shared" si="4"/>
        <v>100</v>
      </c>
      <c r="D43" s="81">
        <f t="shared" si="3"/>
        <v>9.5948887093879005</v>
      </c>
      <c r="E43" s="80">
        <f t="shared" si="5"/>
        <v>90.405111290612098</v>
      </c>
      <c r="F43" s="81">
        <f t="shared" si="3"/>
        <v>0.78830850236342975</v>
      </c>
      <c r="G43" s="81">
        <f t="shared" si="2"/>
        <v>17.627183928678274</v>
      </c>
      <c r="H43" s="81">
        <f t="shared" si="2"/>
        <v>10.72406210734159</v>
      </c>
      <c r="I43" s="81">
        <f t="shared" si="2"/>
        <v>61.265556752228804</v>
      </c>
      <c r="K43" s="76"/>
      <c r="L43" s="76"/>
    </row>
    <row r="44" spans="1:12" x14ac:dyDescent="0.25">
      <c r="A44" s="71" t="s">
        <v>513</v>
      </c>
      <c r="B44" s="45" t="s">
        <v>514</v>
      </c>
      <c r="C44" s="78">
        <f t="shared" si="4"/>
        <v>100.00000000000001</v>
      </c>
      <c r="D44" s="79">
        <f t="shared" si="3"/>
        <v>10.236128938509603</v>
      </c>
      <c r="E44" s="78">
        <f t="shared" si="5"/>
        <v>89.763871061490406</v>
      </c>
      <c r="F44" s="79">
        <f t="shared" si="3"/>
        <v>0.41482578355020294</v>
      </c>
      <c r="G44" s="79">
        <f t="shared" si="2"/>
        <v>6.3128250016433878</v>
      </c>
      <c r="H44" s="79">
        <f t="shared" si="2"/>
        <v>3.9691804163480802</v>
      </c>
      <c r="I44" s="79">
        <f t="shared" si="2"/>
        <v>79.067039859948736</v>
      </c>
      <c r="K44" s="76"/>
      <c r="L44" s="76"/>
    </row>
    <row r="45" spans="1:12" x14ac:dyDescent="0.25">
      <c r="A45" s="72" t="s">
        <v>515</v>
      </c>
      <c r="B45" s="22" t="s">
        <v>516</v>
      </c>
      <c r="C45" s="80">
        <f t="shared" si="4"/>
        <v>100</v>
      </c>
      <c r="D45" s="81">
        <f t="shared" si="3"/>
        <v>10.016382158369423</v>
      </c>
      <c r="E45" s="80">
        <f t="shared" si="5"/>
        <v>89.983617841630576</v>
      </c>
      <c r="F45" s="81">
        <f t="shared" si="3"/>
        <v>0.52339471695449091</v>
      </c>
      <c r="G45" s="81">
        <f t="shared" si="2"/>
        <v>24.111937795933823</v>
      </c>
      <c r="H45" s="81">
        <f t="shared" si="2"/>
        <v>9.0754911037338815</v>
      </c>
      <c r="I45" s="81">
        <f t="shared" si="2"/>
        <v>56.272794225008383</v>
      </c>
      <c r="K45" s="76"/>
      <c r="L45" s="76"/>
    </row>
    <row r="46" spans="1:12" x14ac:dyDescent="0.25">
      <c r="A46" s="71" t="s">
        <v>517</v>
      </c>
      <c r="B46" s="45" t="s">
        <v>518</v>
      </c>
      <c r="C46" s="78">
        <f t="shared" si="4"/>
        <v>100</v>
      </c>
      <c r="D46" s="79">
        <f t="shared" si="3"/>
        <v>10.805620290200215</v>
      </c>
      <c r="E46" s="78">
        <f t="shared" si="5"/>
        <v>89.19437970979979</v>
      </c>
      <c r="F46" s="79">
        <f t="shared" si="3"/>
        <v>0.6525252181604777</v>
      </c>
      <c r="G46" s="79">
        <f t="shared" si="2"/>
        <v>5.0829264973548574</v>
      </c>
      <c r="H46" s="79">
        <f t="shared" si="2"/>
        <v>15.14025209655196</v>
      </c>
      <c r="I46" s="79">
        <f t="shared" si="2"/>
        <v>68.31867589773249</v>
      </c>
      <c r="K46" s="76"/>
      <c r="L46" s="76"/>
    </row>
    <row r="47" spans="1:12" x14ac:dyDescent="0.25">
      <c r="A47" s="72" t="s">
        <v>519</v>
      </c>
      <c r="B47" s="22" t="s">
        <v>520</v>
      </c>
      <c r="C47" s="80">
        <f t="shared" si="4"/>
        <v>100</v>
      </c>
      <c r="D47" s="81">
        <f t="shared" si="3"/>
        <v>8.9810299410979582</v>
      </c>
      <c r="E47" s="80">
        <f t="shared" si="5"/>
        <v>91.018970058902042</v>
      </c>
      <c r="F47" s="81">
        <f t="shared" si="3"/>
        <v>15.013616340350962</v>
      </c>
      <c r="G47" s="81">
        <f t="shared" si="2"/>
        <v>22.474479803820742</v>
      </c>
      <c r="H47" s="81">
        <f t="shared" si="2"/>
        <v>4.7357390414913185</v>
      </c>
      <c r="I47" s="81">
        <f t="shared" si="2"/>
        <v>48.795134873239014</v>
      </c>
      <c r="K47" s="76"/>
      <c r="L47" s="76"/>
    </row>
    <row r="48" spans="1:12" x14ac:dyDescent="0.25">
      <c r="A48" s="71" t="s">
        <v>521</v>
      </c>
      <c r="B48" s="45" t="s">
        <v>522</v>
      </c>
      <c r="C48" s="78">
        <f t="shared" si="4"/>
        <v>100</v>
      </c>
      <c r="D48" s="79">
        <f t="shared" si="3"/>
        <v>7.4769198687059806</v>
      </c>
      <c r="E48" s="78">
        <f t="shared" si="5"/>
        <v>92.523080131294023</v>
      </c>
      <c r="F48" s="79">
        <f t="shared" si="3"/>
        <v>0.42154522598264338</v>
      </c>
      <c r="G48" s="79">
        <f t="shared" si="2"/>
        <v>6.4055316912941125</v>
      </c>
      <c r="H48" s="79">
        <f t="shared" si="2"/>
        <v>4.3340044911414237</v>
      </c>
      <c r="I48" s="79">
        <f t="shared" si="2"/>
        <v>81.361998722875839</v>
      </c>
      <c r="K48" s="76"/>
      <c r="L48" s="76"/>
    </row>
    <row r="49" spans="1:12" x14ac:dyDescent="0.25">
      <c r="A49" s="72" t="s">
        <v>523</v>
      </c>
      <c r="B49" s="22" t="s">
        <v>524</v>
      </c>
      <c r="C49" s="80">
        <f t="shared" si="4"/>
        <v>100.00000000000001</v>
      </c>
      <c r="D49" s="81">
        <f t="shared" si="3"/>
        <v>9.2335328276315902</v>
      </c>
      <c r="E49" s="80">
        <f t="shared" si="5"/>
        <v>90.766467172368422</v>
      </c>
      <c r="F49" s="81">
        <f t="shared" si="3"/>
        <v>1.5521427110474784</v>
      </c>
      <c r="G49" s="81">
        <f t="shared" si="2"/>
        <v>7.8449724769010505</v>
      </c>
      <c r="H49" s="81">
        <f t="shared" si="2"/>
        <v>5.9499693199704762</v>
      </c>
      <c r="I49" s="81">
        <f t="shared" si="2"/>
        <v>75.419382664449415</v>
      </c>
      <c r="K49" s="76"/>
      <c r="L49" s="76"/>
    </row>
    <row r="50" spans="1:12" x14ac:dyDescent="0.25">
      <c r="A50" s="71" t="s">
        <v>525</v>
      </c>
      <c r="B50" s="45" t="s">
        <v>526</v>
      </c>
      <c r="C50" s="78">
        <f t="shared" si="4"/>
        <v>100</v>
      </c>
      <c r="D50" s="79">
        <f t="shared" si="3"/>
        <v>10.117480565850132</v>
      </c>
      <c r="E50" s="78">
        <f t="shared" si="5"/>
        <v>89.88251943414987</v>
      </c>
      <c r="F50" s="79">
        <f t="shared" si="3"/>
        <v>0.12202838289794811</v>
      </c>
      <c r="G50" s="79">
        <f t="shared" si="2"/>
        <v>8.3892630088282267</v>
      </c>
      <c r="H50" s="79">
        <f t="shared" si="2"/>
        <v>4.0915288197896897</v>
      </c>
      <c r="I50" s="79">
        <f t="shared" si="2"/>
        <v>77.279699222634008</v>
      </c>
      <c r="K50" s="76"/>
      <c r="L50" s="76"/>
    </row>
    <row r="51" spans="1:12" x14ac:dyDescent="0.25">
      <c r="A51" s="72" t="s">
        <v>527</v>
      </c>
      <c r="B51" s="22" t="s">
        <v>528</v>
      </c>
      <c r="C51" s="80">
        <f t="shared" si="4"/>
        <v>100</v>
      </c>
      <c r="D51" s="81">
        <f t="shared" si="3"/>
        <v>12.806630151128445</v>
      </c>
      <c r="E51" s="80">
        <f t="shared" si="5"/>
        <v>87.193369848871555</v>
      </c>
      <c r="F51" s="81">
        <f t="shared" si="3"/>
        <v>7.5429439935763245</v>
      </c>
      <c r="G51" s="81">
        <f t="shared" si="2"/>
        <v>6.85182529895902</v>
      </c>
      <c r="H51" s="81">
        <f t="shared" si="2"/>
        <v>10.652117805626451</v>
      </c>
      <c r="I51" s="81">
        <f t="shared" si="2"/>
        <v>62.146482750709765</v>
      </c>
      <c r="K51" s="76"/>
      <c r="L51" s="76"/>
    </row>
    <row r="52" spans="1:12" x14ac:dyDescent="0.25">
      <c r="A52" s="71" t="s">
        <v>529</v>
      </c>
      <c r="B52" s="45" t="s">
        <v>530</v>
      </c>
      <c r="C52" s="78">
        <f t="shared" si="4"/>
        <v>100</v>
      </c>
      <c r="D52" s="79">
        <f t="shared" si="3"/>
        <v>10.409886311212786</v>
      </c>
      <c r="E52" s="78">
        <f t="shared" si="5"/>
        <v>89.590113688787213</v>
      </c>
      <c r="F52" s="79">
        <f t="shared" si="3"/>
        <v>6.7053634059871454</v>
      </c>
      <c r="G52" s="79">
        <f t="shared" si="2"/>
        <v>12.255512231497924</v>
      </c>
      <c r="H52" s="79">
        <f t="shared" si="2"/>
        <v>10.388399825580292</v>
      </c>
      <c r="I52" s="79">
        <f t="shared" si="2"/>
        <v>60.240838225721852</v>
      </c>
      <c r="K52" s="76"/>
      <c r="L52" s="76"/>
    </row>
    <row r="53" spans="1:12" x14ac:dyDescent="0.25">
      <c r="A53" s="72" t="s">
        <v>531</v>
      </c>
      <c r="B53" s="22" t="s">
        <v>532</v>
      </c>
      <c r="C53" s="80">
        <f t="shared" si="4"/>
        <v>100</v>
      </c>
      <c r="D53" s="81">
        <f t="shared" si="3"/>
        <v>9.6676294301598329</v>
      </c>
      <c r="E53" s="80">
        <f t="shared" si="5"/>
        <v>90.332370569840165</v>
      </c>
      <c r="F53" s="81">
        <f t="shared" si="3"/>
        <v>13.335541174426686</v>
      </c>
      <c r="G53" s="81">
        <f t="shared" si="2"/>
        <v>16.470585041695621</v>
      </c>
      <c r="H53" s="81">
        <f t="shared" si="2"/>
        <v>10.155164176511466</v>
      </c>
      <c r="I53" s="81">
        <f t="shared" si="2"/>
        <v>50.371080177206395</v>
      </c>
      <c r="K53" s="76"/>
      <c r="L53" s="76"/>
    </row>
    <row r="54" spans="1:12" x14ac:dyDescent="0.25">
      <c r="A54" s="71" t="s">
        <v>533</v>
      </c>
      <c r="B54" s="45" t="s">
        <v>534</v>
      </c>
      <c r="C54" s="78">
        <f t="shared" si="4"/>
        <v>100</v>
      </c>
      <c r="D54" s="79">
        <f t="shared" si="3"/>
        <v>10.985366317566363</v>
      </c>
      <c r="E54" s="78">
        <f t="shared" si="5"/>
        <v>89.01463368243364</v>
      </c>
      <c r="F54" s="79">
        <f t="shared" si="3"/>
        <v>6.7131869568835363</v>
      </c>
      <c r="G54" s="79">
        <f t="shared" si="3"/>
        <v>12.114216426338251</v>
      </c>
      <c r="H54" s="79">
        <f t="shared" si="3"/>
        <v>6.4093389284483067</v>
      </c>
      <c r="I54" s="79">
        <f t="shared" si="3"/>
        <v>63.777891370763541</v>
      </c>
      <c r="K54" s="76"/>
      <c r="L54" s="76"/>
    </row>
    <row r="55" spans="1:12" x14ac:dyDescent="0.25">
      <c r="A55" s="72" t="s">
        <v>535</v>
      </c>
      <c r="B55" s="22" t="s">
        <v>536</v>
      </c>
      <c r="C55" s="80">
        <f t="shared" si="4"/>
        <v>100</v>
      </c>
      <c r="D55" s="81">
        <f t="shared" ref="D55:I59" si="6">+D26/$C26*100</f>
        <v>9.4781839934779626</v>
      </c>
      <c r="E55" s="80">
        <f t="shared" si="5"/>
        <v>90.521816006522045</v>
      </c>
      <c r="F55" s="81">
        <f t="shared" si="6"/>
        <v>0.22874778981249139</v>
      </c>
      <c r="G55" s="81">
        <f t="shared" si="6"/>
        <v>10.556490804561191</v>
      </c>
      <c r="H55" s="81">
        <f t="shared" si="6"/>
        <v>7.1546548931169198</v>
      </c>
      <c r="I55" s="81">
        <f t="shared" si="6"/>
        <v>72.581922519031437</v>
      </c>
      <c r="K55" s="76"/>
      <c r="L55" s="76"/>
    </row>
    <row r="56" spans="1:12" x14ac:dyDescent="0.25">
      <c r="A56" s="71" t="s">
        <v>537</v>
      </c>
      <c r="B56" s="45" t="s">
        <v>538</v>
      </c>
      <c r="C56" s="78">
        <f t="shared" si="4"/>
        <v>99.999999999999986</v>
      </c>
      <c r="D56" s="79">
        <f t="shared" si="6"/>
        <v>12.719529672888447</v>
      </c>
      <c r="E56" s="78">
        <f t="shared" si="5"/>
        <v>87.280470327111544</v>
      </c>
      <c r="F56" s="79">
        <f t="shared" si="6"/>
        <v>2.8690770817659734</v>
      </c>
      <c r="G56" s="79">
        <f t="shared" si="6"/>
        <v>14.676275646546589</v>
      </c>
      <c r="H56" s="79">
        <f t="shared" si="6"/>
        <v>5.3296476972150071</v>
      </c>
      <c r="I56" s="79">
        <f t="shared" si="6"/>
        <v>64.405469901583984</v>
      </c>
      <c r="K56" s="76"/>
      <c r="L56" s="76"/>
    </row>
    <row r="57" spans="1:12" x14ac:dyDescent="0.25">
      <c r="A57" s="72" t="s">
        <v>539</v>
      </c>
      <c r="B57" s="22" t="s">
        <v>540</v>
      </c>
      <c r="C57" s="80">
        <f t="shared" si="4"/>
        <v>100</v>
      </c>
      <c r="D57" s="81">
        <f t="shared" si="6"/>
        <v>11.106433455831047</v>
      </c>
      <c r="E57" s="80">
        <f t="shared" si="5"/>
        <v>88.893566544168948</v>
      </c>
      <c r="F57" s="81">
        <f t="shared" si="6"/>
        <v>1.827929478531888</v>
      </c>
      <c r="G57" s="81">
        <f t="shared" si="6"/>
        <v>21.162952970181887</v>
      </c>
      <c r="H57" s="81">
        <f t="shared" si="6"/>
        <v>7.5431455551937479</v>
      </c>
      <c r="I57" s="81">
        <f t="shared" si="6"/>
        <v>58.359538540261433</v>
      </c>
      <c r="K57" s="76"/>
      <c r="L57" s="76"/>
    </row>
    <row r="58" spans="1:12" x14ac:dyDescent="0.25">
      <c r="A58" s="71" t="s">
        <v>541</v>
      </c>
      <c r="B58" s="45" t="s">
        <v>542</v>
      </c>
      <c r="C58" s="78">
        <f t="shared" si="4"/>
        <v>100</v>
      </c>
      <c r="D58" s="79">
        <f t="shared" si="6"/>
        <v>8.1931109650295415</v>
      </c>
      <c r="E58" s="78">
        <f t="shared" si="5"/>
        <v>91.806889034970453</v>
      </c>
      <c r="F58" s="79">
        <f t="shared" si="6"/>
        <v>1.6763622418226547</v>
      </c>
      <c r="G58" s="79">
        <f t="shared" si="6"/>
        <v>19.889989767360248</v>
      </c>
      <c r="H58" s="79">
        <f t="shared" si="6"/>
        <v>4.3839716640561859</v>
      </c>
      <c r="I58" s="79">
        <f t="shared" si="6"/>
        <v>65.85656536173137</v>
      </c>
      <c r="K58" s="76"/>
      <c r="L58" s="76"/>
    </row>
    <row r="59" spans="1:12" x14ac:dyDescent="0.25">
      <c r="A59" s="72" t="s">
        <v>543</v>
      </c>
      <c r="B59" s="22" t="s">
        <v>544</v>
      </c>
      <c r="C59" s="80">
        <f t="shared" si="4"/>
        <v>99.999999999999986</v>
      </c>
      <c r="D59" s="81">
        <f t="shared" si="6"/>
        <v>10.771854236142293</v>
      </c>
      <c r="E59" s="80">
        <f t="shared" si="5"/>
        <v>89.228145763857697</v>
      </c>
      <c r="F59" s="81">
        <f t="shared" si="6"/>
        <v>3.9587443011067327</v>
      </c>
      <c r="G59" s="81">
        <f t="shared" si="6"/>
        <v>10.387751772942302</v>
      </c>
      <c r="H59" s="81">
        <f t="shared" si="6"/>
        <v>5.2047229131245665</v>
      </c>
      <c r="I59" s="81">
        <f t="shared" si="6"/>
        <v>69.676926776684098</v>
      </c>
      <c r="K59" s="76"/>
      <c r="L59" s="76"/>
    </row>
    <row r="60" spans="1:12" x14ac:dyDescent="0.25">
      <c r="A60" s="72"/>
      <c r="B60" s="22"/>
      <c r="C60" s="85"/>
      <c r="D60" s="86"/>
      <c r="E60" s="85"/>
      <c r="F60" s="86"/>
      <c r="G60" s="86"/>
      <c r="H60" s="86"/>
      <c r="I60" s="86"/>
      <c r="K60" s="76"/>
      <c r="L60" s="76"/>
    </row>
    <row r="61" spans="1:12" x14ac:dyDescent="0.25">
      <c r="A61" s="64" t="s">
        <v>484</v>
      </c>
      <c r="B61" s="22"/>
      <c r="C61" s="85"/>
      <c r="D61" s="86"/>
      <c r="E61" s="85"/>
      <c r="F61" s="86"/>
      <c r="G61" s="86"/>
      <c r="H61" s="86"/>
      <c r="I61" s="86"/>
      <c r="K61" s="76"/>
      <c r="L61" s="76"/>
    </row>
    <row r="62" spans="1:12" x14ac:dyDescent="0.25">
      <c r="A62" s="74" t="s">
        <v>493</v>
      </c>
    </row>
  </sheetData>
  <hyperlinks>
    <hyperlink ref="G1" location="Indice!A1" display="Volver ao índic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27" sqref="C27"/>
    </sheetView>
  </sheetViews>
  <sheetFormatPr baseColWidth="10" defaultRowHeight="15" x14ac:dyDescent="0.25"/>
  <cols>
    <col min="1" max="1" width="13.85546875" style="2" customWidth="1"/>
    <col min="2" max="2" width="19.28515625" style="2" customWidth="1"/>
    <col min="3" max="3" width="22" style="2" customWidth="1"/>
    <col min="4" max="4" width="11.42578125" style="2"/>
    <col min="5" max="5" width="19.28515625" style="2" customWidth="1"/>
    <col min="6" max="6" width="22" style="2" customWidth="1"/>
    <col min="7" max="7" width="11.42578125" style="2"/>
    <col min="8" max="8" width="19.28515625" style="2" customWidth="1"/>
    <col min="9" max="9" width="22" style="2" customWidth="1"/>
    <col min="10" max="10" width="11.42578125" style="2"/>
    <col min="11" max="11" width="19.28515625" style="2" customWidth="1"/>
    <col min="12" max="12" width="22" style="2" customWidth="1"/>
    <col min="13" max="16384" width="11.42578125" style="2"/>
  </cols>
  <sheetData>
    <row r="1" spans="1:12" ht="21" x14ac:dyDescent="0.25">
      <c r="A1" s="6" t="s">
        <v>431</v>
      </c>
      <c r="E1" s="23" t="s">
        <v>430</v>
      </c>
    </row>
    <row r="2" spans="1:12" ht="21" x14ac:dyDescent="0.35">
      <c r="A2" s="5"/>
    </row>
    <row r="3" spans="1:12" ht="21" x14ac:dyDescent="0.25">
      <c r="A3" s="6" t="s">
        <v>432</v>
      </c>
    </row>
    <row r="4" spans="1:12" ht="15.75" x14ac:dyDescent="0.25">
      <c r="A4" s="10" t="s">
        <v>427</v>
      </c>
    </row>
    <row r="5" spans="1:12" ht="15.75" x14ac:dyDescent="0.25">
      <c r="A5" s="10" t="s">
        <v>437</v>
      </c>
    </row>
    <row r="7" spans="1:12" ht="15.75" thickBot="1" x14ac:dyDescent="0.3">
      <c r="B7" s="89" t="s">
        <v>466</v>
      </c>
      <c r="C7" s="89"/>
      <c r="E7" s="89" t="s">
        <v>844</v>
      </c>
      <c r="F7" s="89"/>
      <c r="H7" s="89" t="s">
        <v>858</v>
      </c>
      <c r="I7" s="89"/>
      <c r="K7" s="89" t="s">
        <v>859</v>
      </c>
      <c r="L7" s="89"/>
    </row>
    <row r="8" spans="1:12" s="4" customFormat="1" ht="26.25" customHeight="1" thickBot="1" x14ac:dyDescent="0.3">
      <c r="A8" s="3" t="s">
        <v>321</v>
      </c>
      <c r="B8" s="9" t="s">
        <v>436</v>
      </c>
      <c r="C8" s="9" t="s">
        <v>435</v>
      </c>
      <c r="D8" s="14"/>
      <c r="E8" s="9" t="s">
        <v>436</v>
      </c>
      <c r="F8" s="9" t="s">
        <v>435</v>
      </c>
      <c r="G8" s="14"/>
      <c r="H8" s="77" t="s">
        <v>436</v>
      </c>
      <c r="I8" s="77" t="s">
        <v>435</v>
      </c>
      <c r="J8" s="14"/>
      <c r="K8" s="88" t="s">
        <v>436</v>
      </c>
      <c r="L8" s="88" t="s">
        <v>435</v>
      </c>
    </row>
    <row r="9" spans="1:12" s="4" customFormat="1" x14ac:dyDescent="0.25">
      <c r="A9" s="11" t="s">
        <v>319</v>
      </c>
      <c r="B9" s="12">
        <v>57052549</v>
      </c>
      <c r="C9" s="25">
        <v>20574</v>
      </c>
      <c r="D9" s="2"/>
      <c r="E9" s="12">
        <v>54401310</v>
      </c>
      <c r="F9" s="25">
        <v>19660</v>
      </c>
      <c r="G9" s="2"/>
      <c r="H9" s="12">
        <v>55142090</v>
      </c>
      <c r="I9" s="25">
        <v>20117</v>
      </c>
      <c r="J9" s="2"/>
      <c r="K9" s="12">
        <v>58994431</v>
      </c>
      <c r="L9" s="25">
        <v>21727</v>
      </c>
    </row>
    <row r="10" spans="1:12" s="4" customFormat="1" x14ac:dyDescent="0.25">
      <c r="A10" s="15" t="s">
        <v>315</v>
      </c>
      <c r="B10" s="8">
        <v>24966813</v>
      </c>
      <c r="C10" s="24">
        <v>21918</v>
      </c>
      <c r="D10" s="2"/>
      <c r="E10" s="8">
        <v>24466029</v>
      </c>
      <c r="F10" s="24">
        <v>21462</v>
      </c>
      <c r="G10" s="2"/>
      <c r="H10" s="8">
        <v>24878621</v>
      </c>
      <c r="I10" s="24">
        <v>21996</v>
      </c>
      <c r="J10" s="2"/>
      <c r="K10" s="8">
        <v>27319915</v>
      </c>
      <c r="L10" s="24">
        <v>24328</v>
      </c>
    </row>
    <row r="11" spans="1:12" s="4" customFormat="1" x14ac:dyDescent="0.25">
      <c r="A11" s="15" t="s">
        <v>316</v>
      </c>
      <c r="B11" s="8">
        <v>7134331</v>
      </c>
      <c r="C11" s="24">
        <v>20367</v>
      </c>
      <c r="D11" s="2"/>
      <c r="E11" s="8">
        <v>6639357</v>
      </c>
      <c r="F11" s="24">
        <v>19175</v>
      </c>
      <c r="G11" s="2"/>
      <c r="H11" s="8">
        <v>6898511</v>
      </c>
      <c r="I11" s="24">
        <v>20267</v>
      </c>
      <c r="J11" s="2"/>
      <c r="K11" s="8">
        <v>7139104</v>
      </c>
      <c r="L11" s="24">
        <v>21318</v>
      </c>
    </row>
    <row r="12" spans="1:12" s="4" customFormat="1" x14ac:dyDescent="0.25">
      <c r="A12" s="15" t="s">
        <v>317</v>
      </c>
      <c r="B12" s="8">
        <v>6284984</v>
      </c>
      <c r="C12" s="24">
        <v>18996</v>
      </c>
      <c r="D12" s="2"/>
      <c r="E12" s="8">
        <v>5768978</v>
      </c>
      <c r="F12" s="24">
        <v>17652</v>
      </c>
      <c r="G12" s="2"/>
      <c r="H12" s="8">
        <v>5880724</v>
      </c>
      <c r="I12" s="24">
        <v>18361</v>
      </c>
      <c r="J12" s="2"/>
      <c r="K12" s="8">
        <v>6102599</v>
      </c>
      <c r="L12" s="24">
        <v>19489</v>
      </c>
    </row>
    <row r="13" spans="1:12" s="4" customFormat="1" x14ac:dyDescent="0.25">
      <c r="A13" s="15" t="s">
        <v>318</v>
      </c>
      <c r="B13" s="8">
        <v>18666421</v>
      </c>
      <c r="C13" s="24">
        <v>19592</v>
      </c>
      <c r="D13" s="2"/>
      <c r="E13" s="8">
        <v>17526946</v>
      </c>
      <c r="F13" s="24">
        <v>18370</v>
      </c>
      <c r="G13" s="2"/>
      <c r="H13" s="8">
        <v>17484234</v>
      </c>
      <c r="I13" s="24">
        <v>18418</v>
      </c>
      <c r="J13" s="2"/>
      <c r="K13" s="8">
        <v>18432813</v>
      </c>
      <c r="L13" s="24">
        <v>19521</v>
      </c>
    </row>
    <row r="14" spans="1:12" x14ac:dyDescent="0.25">
      <c r="A14" s="14" t="s">
        <v>321</v>
      </c>
      <c r="B14" s="14"/>
      <c r="E14" s="14"/>
      <c r="H14" s="14"/>
      <c r="K14" s="14"/>
    </row>
    <row r="15" spans="1:12" x14ac:dyDescent="0.25">
      <c r="A15" s="64" t="s">
        <v>484</v>
      </c>
    </row>
    <row r="16" spans="1:12" x14ac:dyDescent="0.25">
      <c r="A16" s="1" t="s">
        <v>493</v>
      </c>
    </row>
    <row r="19" spans="2:11" x14ac:dyDescent="0.25">
      <c r="B19" s="90"/>
      <c r="C19" s="90"/>
      <c r="E19" s="90"/>
      <c r="F19" s="90"/>
      <c r="H19" s="90"/>
      <c r="I19" s="90"/>
    </row>
    <row r="20" spans="2:11" x14ac:dyDescent="0.25">
      <c r="B20" s="90"/>
      <c r="C20" s="90"/>
      <c r="E20" s="90"/>
      <c r="F20" s="90"/>
      <c r="H20" s="90"/>
      <c r="I20" s="90"/>
      <c r="K20" s="67"/>
    </row>
    <row r="21" spans="2:11" x14ac:dyDescent="0.25">
      <c r="B21" s="90"/>
      <c r="C21" s="90"/>
      <c r="E21" s="90"/>
      <c r="F21" s="90"/>
      <c r="H21" s="90"/>
      <c r="I21" s="90"/>
    </row>
    <row r="22" spans="2:11" x14ac:dyDescent="0.25">
      <c r="B22" s="90"/>
      <c r="C22" s="90"/>
      <c r="E22" s="90"/>
      <c r="F22" s="90"/>
      <c r="H22" s="90"/>
      <c r="I22" s="90"/>
    </row>
    <row r="23" spans="2:11" x14ac:dyDescent="0.25">
      <c r="B23" s="90"/>
      <c r="C23" s="90"/>
      <c r="E23" s="90"/>
      <c r="F23" s="90"/>
      <c r="H23" s="90"/>
      <c r="I23" s="90"/>
    </row>
  </sheetData>
  <mergeCells count="4">
    <mergeCell ref="B7:C7"/>
    <mergeCell ref="E7:F7"/>
    <mergeCell ref="H7:I7"/>
    <mergeCell ref="K7:L7"/>
  </mergeCells>
  <hyperlinks>
    <hyperlink ref="E1" location="Indice!A1" display="Volver ao índice"/>
  </hyperlink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/>
  </sheetViews>
  <sheetFormatPr baseColWidth="10" defaultRowHeight="15" x14ac:dyDescent="0.25"/>
  <cols>
    <col min="1" max="1" width="11.7109375" style="2" customWidth="1"/>
    <col min="2" max="2" width="55.140625" style="2" bestFit="1" customWidth="1"/>
    <col min="3" max="4" width="12.42578125" style="2" bestFit="1" customWidth="1"/>
    <col min="5" max="5" width="11.42578125" style="2"/>
    <col min="6" max="7" width="12.42578125" style="2" bestFit="1" customWidth="1"/>
    <col min="8" max="16384" width="11.42578125" style="2"/>
  </cols>
  <sheetData>
    <row r="1" spans="1:13" ht="21" x14ac:dyDescent="0.25">
      <c r="A1" s="6" t="s">
        <v>431</v>
      </c>
      <c r="E1" s="23" t="s">
        <v>430</v>
      </c>
    </row>
    <row r="2" spans="1:13" ht="21" x14ac:dyDescent="0.35">
      <c r="A2" s="5"/>
    </row>
    <row r="3" spans="1:13" ht="21" x14ac:dyDescent="0.25">
      <c r="A3" s="6" t="s">
        <v>489</v>
      </c>
    </row>
    <row r="4" spans="1:13" ht="15.75" x14ac:dyDescent="0.25">
      <c r="A4" s="10" t="s">
        <v>427</v>
      </c>
    </row>
    <row r="5" spans="1:13" ht="16.5" customHeight="1" x14ac:dyDescent="0.25">
      <c r="A5" s="10" t="s">
        <v>429</v>
      </c>
    </row>
    <row r="6" spans="1:13" x14ac:dyDescent="0.25">
      <c r="A6" s="2" t="s">
        <v>466</v>
      </c>
    </row>
    <row r="8" spans="1:13" s="38" customFormat="1" ht="26.25" customHeight="1" thickBot="1" x14ac:dyDescent="0.3">
      <c r="A8" s="36" t="s">
        <v>465</v>
      </c>
      <c r="B8" s="36" t="s">
        <v>452</v>
      </c>
      <c r="C8" s="36" t="s">
        <v>319</v>
      </c>
      <c r="D8" s="36" t="s">
        <v>315</v>
      </c>
      <c r="E8" s="36" t="s">
        <v>316</v>
      </c>
      <c r="F8" s="36" t="s">
        <v>317</v>
      </c>
      <c r="G8" s="36" t="s">
        <v>318</v>
      </c>
      <c r="H8" s="37"/>
      <c r="I8" s="66"/>
      <c r="J8" s="37"/>
      <c r="K8" s="37"/>
      <c r="L8" s="37"/>
    </row>
    <row r="9" spans="1:13" s="4" customFormat="1" x14ac:dyDescent="0.25">
      <c r="A9" s="26" t="s">
        <v>453</v>
      </c>
      <c r="B9" s="26" t="s">
        <v>439</v>
      </c>
      <c r="C9" s="31">
        <v>2429138</v>
      </c>
      <c r="D9" s="8">
        <v>786772</v>
      </c>
      <c r="E9" s="8">
        <v>768883</v>
      </c>
      <c r="F9" s="8">
        <v>287058</v>
      </c>
      <c r="G9" s="8">
        <v>586425</v>
      </c>
      <c r="H9" s="2"/>
      <c r="I9" s="67"/>
      <c r="J9" s="67"/>
      <c r="K9" s="67"/>
      <c r="L9" s="67"/>
      <c r="M9" s="67"/>
    </row>
    <row r="10" spans="1:13" s="4" customFormat="1" x14ac:dyDescent="0.25">
      <c r="A10" s="26" t="s">
        <v>454</v>
      </c>
      <c r="B10" s="26" t="s">
        <v>440</v>
      </c>
      <c r="C10" s="32">
        <v>572964</v>
      </c>
      <c r="D10" s="8">
        <v>136125</v>
      </c>
      <c r="E10" s="8">
        <v>109869</v>
      </c>
      <c r="F10" s="8">
        <v>188562</v>
      </c>
      <c r="G10" s="8">
        <v>138408</v>
      </c>
      <c r="H10" s="2"/>
      <c r="I10" s="67"/>
      <c r="J10" s="67"/>
      <c r="K10" s="67"/>
      <c r="L10" s="67"/>
      <c r="M10" s="67"/>
    </row>
    <row r="11" spans="1:13" s="4" customFormat="1" x14ac:dyDescent="0.25">
      <c r="A11" s="26" t="s">
        <v>455</v>
      </c>
      <c r="B11" s="26" t="s">
        <v>441</v>
      </c>
      <c r="C11" s="32">
        <v>1173493</v>
      </c>
      <c r="D11" s="8">
        <v>468496</v>
      </c>
      <c r="E11" s="8">
        <v>196293</v>
      </c>
      <c r="F11" s="8">
        <v>127683</v>
      </c>
      <c r="G11" s="8">
        <v>381021</v>
      </c>
      <c r="H11" s="2"/>
      <c r="I11" s="67"/>
      <c r="J11" s="67"/>
      <c r="K11" s="67"/>
      <c r="L11" s="67"/>
      <c r="M11" s="67"/>
    </row>
    <row r="12" spans="1:13" s="4" customFormat="1" x14ac:dyDescent="0.25">
      <c r="A12" s="26" t="s">
        <v>456</v>
      </c>
      <c r="B12" s="26" t="s">
        <v>442</v>
      </c>
      <c r="C12" s="32">
        <v>698439</v>
      </c>
      <c r="D12" s="8">
        <v>283752</v>
      </c>
      <c r="E12" s="8">
        <v>85707</v>
      </c>
      <c r="F12" s="8">
        <v>68490</v>
      </c>
      <c r="G12" s="8">
        <v>260490</v>
      </c>
      <c r="H12" s="2"/>
      <c r="I12" s="67"/>
      <c r="J12" s="67"/>
      <c r="K12" s="67"/>
      <c r="L12" s="67"/>
      <c r="M12" s="67"/>
    </row>
    <row r="13" spans="1:13" x14ac:dyDescent="0.25">
      <c r="A13" s="26" t="s">
        <v>457</v>
      </c>
      <c r="B13" s="26" t="s">
        <v>443</v>
      </c>
      <c r="C13" s="32">
        <v>1568891</v>
      </c>
      <c r="D13" s="8">
        <v>753124</v>
      </c>
      <c r="E13" s="8">
        <v>201668</v>
      </c>
      <c r="F13" s="8">
        <v>73017</v>
      </c>
      <c r="G13" s="8">
        <v>541082</v>
      </c>
      <c r="I13" s="67"/>
      <c r="J13" s="67"/>
      <c r="K13" s="67"/>
      <c r="L13" s="67"/>
      <c r="M13" s="67"/>
    </row>
    <row r="14" spans="1:13" x14ac:dyDescent="0.25">
      <c r="A14" s="26" t="s">
        <v>458</v>
      </c>
      <c r="B14" s="26" t="s">
        <v>444</v>
      </c>
      <c r="C14" s="32">
        <v>2127025</v>
      </c>
      <c r="D14" s="8">
        <v>431331</v>
      </c>
      <c r="E14" s="8">
        <v>33314</v>
      </c>
      <c r="F14" s="8">
        <v>122049</v>
      </c>
      <c r="G14" s="8">
        <v>1540331</v>
      </c>
      <c r="I14" s="67"/>
      <c r="J14" s="67"/>
      <c r="K14" s="67"/>
      <c r="L14" s="67"/>
      <c r="M14" s="67"/>
    </row>
    <row r="15" spans="1:13" x14ac:dyDescent="0.25">
      <c r="A15" s="26" t="s">
        <v>459</v>
      </c>
      <c r="B15" s="26" t="s">
        <v>445</v>
      </c>
      <c r="C15" s="32">
        <v>1253848</v>
      </c>
      <c r="D15" s="8">
        <v>603975</v>
      </c>
      <c r="E15" s="8">
        <v>28411</v>
      </c>
      <c r="F15" s="8">
        <v>233741</v>
      </c>
      <c r="G15" s="8">
        <v>387721</v>
      </c>
      <c r="I15" s="67"/>
      <c r="J15" s="67"/>
      <c r="K15" s="67"/>
      <c r="L15" s="67"/>
      <c r="M15" s="67"/>
    </row>
    <row r="16" spans="1:13" x14ac:dyDescent="0.25">
      <c r="A16" s="26" t="s">
        <v>460</v>
      </c>
      <c r="B16" s="26" t="s">
        <v>446</v>
      </c>
      <c r="C16" s="32">
        <v>2168811</v>
      </c>
      <c r="D16" s="8">
        <v>971081</v>
      </c>
      <c r="E16" s="8">
        <v>453973</v>
      </c>
      <c r="F16" s="8">
        <v>436015</v>
      </c>
      <c r="G16" s="8">
        <v>307742</v>
      </c>
      <c r="I16" s="67"/>
      <c r="J16" s="67"/>
      <c r="K16" s="67"/>
      <c r="L16" s="67"/>
      <c r="M16" s="67"/>
    </row>
    <row r="17" spans="1:13" x14ac:dyDescent="0.25">
      <c r="A17" s="26" t="s">
        <v>461</v>
      </c>
      <c r="B17" s="26" t="s">
        <v>476</v>
      </c>
      <c r="C17" s="32">
        <v>5403221</v>
      </c>
      <c r="D17" s="8">
        <v>2477252</v>
      </c>
      <c r="E17" s="8">
        <v>688205</v>
      </c>
      <c r="F17" s="8">
        <v>607061</v>
      </c>
      <c r="G17" s="8">
        <v>1630703</v>
      </c>
      <c r="I17" s="67"/>
      <c r="J17" s="67"/>
      <c r="K17" s="67"/>
      <c r="L17" s="67"/>
      <c r="M17" s="67"/>
    </row>
    <row r="18" spans="1:13" x14ac:dyDescent="0.25">
      <c r="A18" s="26" t="s">
        <v>462</v>
      </c>
      <c r="B18" s="26" t="s">
        <v>447</v>
      </c>
      <c r="C18" s="32">
        <v>11900763</v>
      </c>
      <c r="D18" s="8">
        <v>5668435</v>
      </c>
      <c r="E18" s="8">
        <v>1309774</v>
      </c>
      <c r="F18" s="8">
        <v>1088004</v>
      </c>
      <c r="G18" s="8">
        <v>3834550</v>
      </c>
      <c r="I18" s="67"/>
      <c r="J18" s="67"/>
      <c r="K18" s="67"/>
      <c r="L18" s="67"/>
      <c r="M18" s="67"/>
    </row>
    <row r="19" spans="1:13" x14ac:dyDescent="0.25">
      <c r="A19" s="26" t="s">
        <v>463</v>
      </c>
      <c r="B19" s="26" t="s">
        <v>448</v>
      </c>
      <c r="C19" s="32">
        <v>10572655</v>
      </c>
      <c r="D19" s="8">
        <v>4882951</v>
      </c>
      <c r="E19" s="8">
        <v>1138687</v>
      </c>
      <c r="F19" s="8">
        <v>1089628</v>
      </c>
      <c r="G19" s="8">
        <v>3461389</v>
      </c>
      <c r="I19" s="67"/>
      <c r="J19" s="67"/>
      <c r="K19" s="67"/>
      <c r="L19" s="67"/>
      <c r="M19" s="67"/>
    </row>
    <row r="20" spans="1:13" ht="15.75" thickBot="1" x14ac:dyDescent="0.3">
      <c r="A20" s="27" t="s">
        <v>464</v>
      </c>
      <c r="B20" s="27" t="s">
        <v>449</v>
      </c>
      <c r="C20" s="33">
        <v>12048954</v>
      </c>
      <c r="D20" s="28">
        <v>5269315</v>
      </c>
      <c r="E20" s="28">
        <v>1471570</v>
      </c>
      <c r="F20" s="28">
        <v>1386434</v>
      </c>
      <c r="G20" s="28">
        <v>3921635</v>
      </c>
      <c r="I20" s="67"/>
      <c r="J20" s="67"/>
      <c r="K20" s="67"/>
      <c r="L20" s="67"/>
      <c r="M20" s="67"/>
    </row>
    <row r="21" spans="1:13" s="4" customFormat="1" x14ac:dyDescent="0.25">
      <c r="A21" s="21"/>
      <c r="B21" s="11" t="s">
        <v>450</v>
      </c>
      <c r="C21" s="34">
        <v>51918202</v>
      </c>
      <c r="D21" s="12">
        <v>22732609</v>
      </c>
      <c r="E21" s="12">
        <v>6486354</v>
      </c>
      <c r="F21" s="12">
        <v>5707742</v>
      </c>
      <c r="G21" s="12">
        <v>16991497</v>
      </c>
      <c r="H21" s="2"/>
      <c r="I21" s="67"/>
      <c r="J21" s="67"/>
      <c r="K21" s="67"/>
      <c r="L21" s="67"/>
      <c r="M21" s="67"/>
    </row>
    <row r="22" spans="1:13" x14ac:dyDescent="0.25">
      <c r="A22" s="21"/>
      <c r="B22" s="26" t="s">
        <v>438</v>
      </c>
      <c r="C22" s="32">
        <v>5134347</v>
      </c>
      <c r="D22" s="8">
        <v>2234204</v>
      </c>
      <c r="E22" s="8">
        <v>647977</v>
      </c>
      <c r="F22" s="8">
        <v>577242</v>
      </c>
      <c r="G22" s="8">
        <v>1674924</v>
      </c>
      <c r="I22" s="67"/>
      <c r="J22" s="67"/>
      <c r="K22" s="67"/>
      <c r="L22" s="67"/>
      <c r="M22" s="67"/>
    </row>
    <row r="23" spans="1:13" ht="15.75" thickBot="1" x14ac:dyDescent="0.3">
      <c r="A23" s="29"/>
      <c r="B23" s="29" t="s">
        <v>451</v>
      </c>
      <c r="C23" s="35">
        <v>57052549</v>
      </c>
      <c r="D23" s="30">
        <v>24966813</v>
      </c>
      <c r="E23" s="30">
        <v>7134331</v>
      </c>
      <c r="F23" s="30">
        <v>6284984</v>
      </c>
      <c r="G23" s="30">
        <v>18666421</v>
      </c>
      <c r="I23" s="67"/>
      <c r="J23" s="67"/>
      <c r="K23" s="67"/>
      <c r="L23" s="67"/>
      <c r="M23" s="67"/>
    </row>
    <row r="24" spans="1:13" x14ac:dyDescent="0.25">
      <c r="I24" s="67"/>
      <c r="J24" s="67"/>
      <c r="K24" s="67"/>
      <c r="L24" s="67"/>
      <c r="M24" s="67"/>
    </row>
    <row r="25" spans="1:13" x14ac:dyDescent="0.25">
      <c r="I25" s="67"/>
      <c r="J25" s="67"/>
      <c r="K25" s="67"/>
      <c r="L25" s="67"/>
      <c r="M25" s="67"/>
    </row>
    <row r="26" spans="1:13" ht="15.75" x14ac:dyDescent="0.25">
      <c r="A26" s="10" t="s">
        <v>427</v>
      </c>
      <c r="I26" s="67"/>
      <c r="J26" s="67"/>
      <c r="K26" s="67"/>
      <c r="L26" s="67"/>
      <c r="M26" s="67"/>
    </row>
    <row r="27" spans="1:13" ht="15.75" x14ac:dyDescent="0.25">
      <c r="A27" s="10" t="s">
        <v>481</v>
      </c>
      <c r="I27" s="67"/>
      <c r="J27" s="67"/>
      <c r="K27" s="67"/>
      <c r="L27" s="67"/>
      <c r="M27" s="67"/>
    </row>
    <row r="28" spans="1:13" ht="13.5" customHeight="1" x14ac:dyDescent="0.25">
      <c r="A28" s="2" t="s">
        <v>466</v>
      </c>
      <c r="I28" s="67"/>
      <c r="J28" s="67"/>
      <c r="K28" s="67"/>
      <c r="L28" s="67"/>
      <c r="M28" s="67"/>
    </row>
    <row r="29" spans="1:13" ht="13.5" customHeight="1" x14ac:dyDescent="0.25">
      <c r="I29" s="67"/>
      <c r="J29" s="67"/>
      <c r="K29" s="67"/>
      <c r="L29" s="67"/>
      <c r="M29" s="67"/>
    </row>
    <row r="30" spans="1:13" s="38" customFormat="1" ht="26.25" customHeight="1" thickBot="1" x14ac:dyDescent="0.3">
      <c r="A30" s="36" t="s">
        <v>465</v>
      </c>
      <c r="B30" s="36" t="s">
        <v>452</v>
      </c>
      <c r="C30" s="51" t="s">
        <v>319</v>
      </c>
      <c r="D30" s="36" t="s">
        <v>315</v>
      </c>
      <c r="E30" s="36" t="s">
        <v>316</v>
      </c>
      <c r="F30" s="36" t="s">
        <v>317</v>
      </c>
      <c r="G30" s="36" t="s">
        <v>318</v>
      </c>
      <c r="H30" s="37"/>
      <c r="I30" s="67"/>
      <c r="J30" s="67"/>
      <c r="K30" s="67"/>
      <c r="L30" s="67"/>
      <c r="M30" s="67"/>
    </row>
    <row r="31" spans="1:13" s="4" customFormat="1" x14ac:dyDescent="0.25">
      <c r="A31" s="26" t="s">
        <v>453</v>
      </c>
      <c r="B31" s="26" t="s">
        <v>439</v>
      </c>
      <c r="C31" s="52">
        <f>+C9/C$23*100</f>
        <v>4.2577203693388004</v>
      </c>
      <c r="D31" s="53">
        <f>+D9/D$23*100</f>
        <v>3.1512712495583637</v>
      </c>
      <c r="E31" s="53">
        <f>+E9/E$23*100</f>
        <v>10.777226343997777</v>
      </c>
      <c r="F31" s="53">
        <f>+F9/F$23*100</f>
        <v>4.5673624626570248</v>
      </c>
      <c r="G31" s="53">
        <f>+G9/G$23*100</f>
        <v>3.141603845750613</v>
      </c>
      <c r="H31" s="2"/>
      <c r="I31" s="67"/>
      <c r="J31" s="67"/>
      <c r="K31" s="67"/>
      <c r="L31" s="67"/>
      <c r="M31" s="67"/>
    </row>
    <row r="32" spans="1:13" s="4" customFormat="1" x14ac:dyDescent="0.25">
      <c r="A32" s="26" t="s">
        <v>454</v>
      </c>
      <c r="B32" s="26" t="s">
        <v>440</v>
      </c>
      <c r="C32" s="54">
        <f t="shared" ref="C32:G45" si="0">+C10/C$23*100</f>
        <v>1.0042741473303849</v>
      </c>
      <c r="D32" s="53">
        <f t="shared" si="0"/>
        <v>0.54522377365505159</v>
      </c>
      <c r="E32" s="53">
        <f t="shared" si="0"/>
        <v>1.5400042414628645</v>
      </c>
      <c r="F32" s="53">
        <f t="shared" si="0"/>
        <v>3.0001985685245978</v>
      </c>
      <c r="G32" s="53">
        <f t="shared" si="0"/>
        <v>0.74148118699347887</v>
      </c>
      <c r="H32" s="2"/>
      <c r="I32" s="67"/>
      <c r="J32" s="67"/>
      <c r="K32" s="67"/>
      <c r="L32" s="67"/>
      <c r="M32" s="67"/>
    </row>
    <row r="33" spans="1:13" s="4" customFormat="1" x14ac:dyDescent="0.25">
      <c r="A33" s="26" t="s">
        <v>455</v>
      </c>
      <c r="B33" s="26" t="s">
        <v>441</v>
      </c>
      <c r="C33" s="54">
        <f t="shared" si="0"/>
        <v>2.0568634014932443</v>
      </c>
      <c r="D33" s="53">
        <f t="shared" si="0"/>
        <v>1.8764749830104468</v>
      </c>
      <c r="E33" s="53">
        <f t="shared" si="0"/>
        <v>2.7513862196749774</v>
      </c>
      <c r="F33" s="53">
        <f t="shared" si="0"/>
        <v>2.0315564844715595</v>
      </c>
      <c r="G33" s="53">
        <f t="shared" si="0"/>
        <v>2.0412107923634637</v>
      </c>
      <c r="H33" s="2"/>
      <c r="I33" s="67"/>
      <c r="J33" s="67"/>
      <c r="K33" s="67"/>
      <c r="L33" s="67"/>
      <c r="M33" s="67"/>
    </row>
    <row r="34" spans="1:13" s="4" customFormat="1" x14ac:dyDescent="0.25">
      <c r="A34" s="26" t="s">
        <v>456</v>
      </c>
      <c r="B34" s="26" t="s">
        <v>442</v>
      </c>
      <c r="C34" s="54">
        <f t="shared" si="0"/>
        <v>1.2242029711941529</v>
      </c>
      <c r="D34" s="53">
        <f t="shared" si="0"/>
        <v>1.1365167031931549</v>
      </c>
      <c r="E34" s="53">
        <f t="shared" si="0"/>
        <v>1.2013319819335548</v>
      </c>
      <c r="F34" s="53">
        <f t="shared" si="0"/>
        <v>1.0897402443665727</v>
      </c>
      <c r="G34" s="53">
        <f t="shared" si="0"/>
        <v>1.3955005086406227</v>
      </c>
      <c r="H34" s="2"/>
      <c r="I34" s="67"/>
      <c r="J34" s="67"/>
      <c r="K34" s="67"/>
      <c r="L34" s="67"/>
      <c r="M34" s="67"/>
    </row>
    <row r="35" spans="1:13" x14ac:dyDescent="0.25">
      <c r="A35" s="26" t="s">
        <v>457</v>
      </c>
      <c r="B35" s="26" t="s">
        <v>443</v>
      </c>
      <c r="C35" s="54">
        <f t="shared" si="0"/>
        <v>2.7499051795214271</v>
      </c>
      <c r="D35" s="53">
        <f t="shared" si="0"/>
        <v>3.0165003438764892</v>
      </c>
      <c r="E35" s="53">
        <f t="shared" si="0"/>
        <v>2.8267261499361327</v>
      </c>
      <c r="F35" s="53">
        <f t="shared" si="0"/>
        <v>1.1617690673516432</v>
      </c>
      <c r="G35" s="53">
        <f t="shared" si="0"/>
        <v>2.8986917202821045</v>
      </c>
      <c r="I35" s="67"/>
      <c r="J35" s="67"/>
      <c r="K35" s="67"/>
      <c r="L35" s="67"/>
      <c r="M35" s="67"/>
    </row>
    <row r="36" spans="1:13" x14ac:dyDescent="0.25">
      <c r="A36" s="26" t="s">
        <v>458</v>
      </c>
      <c r="B36" s="26" t="s">
        <v>444</v>
      </c>
      <c r="C36" s="54">
        <f t="shared" si="0"/>
        <v>3.7281857467928385</v>
      </c>
      <c r="D36" s="53">
        <f t="shared" si="0"/>
        <v>1.7276173775163055</v>
      </c>
      <c r="E36" s="53">
        <f t="shared" si="0"/>
        <v>0.46695338357583915</v>
      </c>
      <c r="F36" s="53">
        <f t="shared" si="0"/>
        <v>1.9419142514921279</v>
      </c>
      <c r="G36" s="53">
        <f t="shared" si="0"/>
        <v>8.2518818149445998</v>
      </c>
      <c r="I36" s="67"/>
      <c r="J36" s="67"/>
      <c r="K36" s="67"/>
      <c r="L36" s="67"/>
      <c r="M36" s="67"/>
    </row>
    <row r="37" spans="1:13" x14ac:dyDescent="0.25">
      <c r="A37" s="26" t="s">
        <v>459</v>
      </c>
      <c r="B37" s="26" t="s">
        <v>445</v>
      </c>
      <c r="C37" s="54">
        <f t="shared" si="0"/>
        <v>2.197707240039354</v>
      </c>
      <c r="D37" s="53">
        <f t="shared" si="0"/>
        <v>2.4191113218975926</v>
      </c>
      <c r="E37" s="53">
        <f t="shared" si="0"/>
        <v>0.39822935044645391</v>
      </c>
      <c r="F37" s="53">
        <f t="shared" si="0"/>
        <v>3.7190389028834439</v>
      </c>
      <c r="G37" s="53">
        <f t="shared" si="0"/>
        <v>2.0771041218881758</v>
      </c>
      <c r="I37" s="67"/>
      <c r="J37" s="67"/>
      <c r="K37" s="67"/>
      <c r="L37" s="67"/>
      <c r="M37" s="67"/>
    </row>
    <row r="38" spans="1:13" x14ac:dyDescent="0.25">
      <c r="A38" s="26" t="s">
        <v>460</v>
      </c>
      <c r="B38" s="26" t="s">
        <v>446</v>
      </c>
      <c r="C38" s="54">
        <f t="shared" si="0"/>
        <v>3.8014269967149059</v>
      </c>
      <c r="D38" s="53">
        <f t="shared" si="0"/>
        <v>3.8894872164901466</v>
      </c>
      <c r="E38" s="53">
        <f t="shared" si="0"/>
        <v>6.3632175182228021</v>
      </c>
      <c r="F38" s="53">
        <f t="shared" si="0"/>
        <v>6.9374082734339497</v>
      </c>
      <c r="G38" s="53">
        <f t="shared" si="0"/>
        <v>1.6486395544169929</v>
      </c>
      <c r="I38" s="67"/>
      <c r="J38" s="67"/>
      <c r="K38" s="67"/>
      <c r="L38" s="67"/>
      <c r="M38" s="67"/>
    </row>
    <row r="39" spans="1:13" x14ac:dyDescent="0.25">
      <c r="A39" s="26" t="s">
        <v>461</v>
      </c>
      <c r="B39" s="26" t="s">
        <v>476</v>
      </c>
      <c r="C39" s="54">
        <f t="shared" si="0"/>
        <v>9.4706040215661531</v>
      </c>
      <c r="D39" s="53">
        <f t="shared" si="0"/>
        <v>9.9221794948358042</v>
      </c>
      <c r="E39" s="53">
        <f t="shared" si="0"/>
        <v>9.6463845033262405</v>
      </c>
      <c r="F39" s="53">
        <f t="shared" si="0"/>
        <v>9.6589108261850782</v>
      </c>
      <c r="G39" s="53">
        <f t="shared" si="0"/>
        <v>8.7360239008859804</v>
      </c>
      <c r="I39" s="67"/>
      <c r="J39" s="67"/>
      <c r="K39" s="67"/>
      <c r="L39" s="67"/>
      <c r="M39" s="67"/>
    </row>
    <row r="40" spans="1:13" x14ac:dyDescent="0.25">
      <c r="A40" s="26" t="s">
        <v>462</v>
      </c>
      <c r="B40" s="26" t="s">
        <v>447</v>
      </c>
      <c r="C40" s="54">
        <f t="shared" si="0"/>
        <v>20.859301133065937</v>
      </c>
      <c r="D40" s="53">
        <f t="shared" si="0"/>
        <v>22.703878945222204</v>
      </c>
      <c r="E40" s="53">
        <f t="shared" si="0"/>
        <v>18.358750105651112</v>
      </c>
      <c r="F40" s="53">
        <f t="shared" si="0"/>
        <v>17.311165788170662</v>
      </c>
      <c r="G40" s="53">
        <f t="shared" si="0"/>
        <v>20.542502496863218</v>
      </c>
      <c r="I40" s="67"/>
      <c r="J40" s="67"/>
      <c r="K40" s="67"/>
      <c r="L40" s="67"/>
      <c r="M40" s="67"/>
    </row>
    <row r="41" spans="1:13" x14ac:dyDescent="0.25">
      <c r="A41" s="26" t="s">
        <v>463</v>
      </c>
      <c r="B41" s="26" t="s">
        <v>448</v>
      </c>
      <c r="C41" s="54">
        <f t="shared" si="0"/>
        <v>18.531433188024604</v>
      </c>
      <c r="D41" s="53">
        <f t="shared" si="0"/>
        <v>19.557766543931738</v>
      </c>
      <c r="E41" s="53">
        <f t="shared" si="0"/>
        <v>15.960669612890122</v>
      </c>
      <c r="F41" s="53">
        <f t="shared" si="0"/>
        <v>17.337005153871512</v>
      </c>
      <c r="G41" s="53">
        <f t="shared" si="0"/>
        <v>18.543399401524265</v>
      </c>
      <c r="I41" s="67"/>
      <c r="J41" s="67"/>
      <c r="K41" s="67"/>
      <c r="L41" s="67"/>
      <c r="M41" s="67"/>
    </row>
    <row r="42" spans="1:13" ht="15.75" thickBot="1" x14ac:dyDescent="0.3">
      <c r="A42" s="27" t="s">
        <v>464</v>
      </c>
      <c r="B42" s="27" t="s">
        <v>449</v>
      </c>
      <c r="C42" s="55">
        <f t="shared" si="0"/>
        <v>21.119045881718623</v>
      </c>
      <c r="D42" s="56">
        <f t="shared" si="0"/>
        <v>21.105276832890123</v>
      </c>
      <c r="E42" s="56">
        <f t="shared" si="0"/>
        <v>20.62660114872719</v>
      </c>
      <c r="F42" s="56">
        <f t="shared" si="0"/>
        <v>22.059467454491529</v>
      </c>
      <c r="G42" s="56">
        <f t="shared" si="0"/>
        <v>21.009035422484043</v>
      </c>
      <c r="I42" s="67"/>
      <c r="J42" s="67"/>
      <c r="K42" s="67"/>
      <c r="L42" s="67"/>
      <c r="M42" s="67"/>
    </row>
    <row r="43" spans="1:13" s="4" customFormat="1" x14ac:dyDescent="0.25">
      <c r="A43" s="21"/>
      <c r="B43" s="11" t="s">
        <v>450</v>
      </c>
      <c r="C43" s="57">
        <f t="shared" si="0"/>
        <v>91.000670276800435</v>
      </c>
      <c r="D43" s="58">
        <f t="shared" si="0"/>
        <v>91.051304786077424</v>
      </c>
      <c r="E43" s="58">
        <f t="shared" si="0"/>
        <v>90.91748055984506</v>
      </c>
      <c r="F43" s="58">
        <f t="shared" si="0"/>
        <v>90.81553747789971</v>
      </c>
      <c r="G43" s="58">
        <f>+G21/G$23*100</f>
        <v>91.027074767037561</v>
      </c>
      <c r="H43" s="2"/>
      <c r="I43" s="67"/>
      <c r="J43" s="67"/>
      <c r="K43" s="67"/>
      <c r="L43" s="67"/>
      <c r="M43" s="67"/>
    </row>
    <row r="44" spans="1:13" x14ac:dyDescent="0.25">
      <c r="A44" s="21"/>
      <c r="B44" s="26" t="s">
        <v>438</v>
      </c>
      <c r="C44" s="54">
        <f t="shared" si="0"/>
        <v>8.9993297231995708</v>
      </c>
      <c r="D44" s="53">
        <f t="shared" si="0"/>
        <v>8.9486952139225782</v>
      </c>
      <c r="E44" s="53">
        <f t="shared" si="0"/>
        <v>9.0825194401549343</v>
      </c>
      <c r="F44" s="53">
        <f t="shared" si="0"/>
        <v>9.1844625221002953</v>
      </c>
      <c r="G44" s="53">
        <f t="shared" si="0"/>
        <v>8.9729252329624405</v>
      </c>
      <c r="I44" s="67"/>
      <c r="J44" s="67"/>
      <c r="K44" s="67"/>
      <c r="L44" s="67"/>
      <c r="M44" s="67"/>
    </row>
    <row r="45" spans="1:13" ht="15.75" thickBot="1" x14ac:dyDescent="0.3">
      <c r="A45" s="29"/>
      <c r="B45" s="29" t="s">
        <v>451</v>
      </c>
      <c r="C45" s="59">
        <f t="shared" si="0"/>
        <v>100</v>
      </c>
      <c r="D45" s="60">
        <f t="shared" si="0"/>
        <v>100</v>
      </c>
      <c r="E45" s="60">
        <f t="shared" si="0"/>
        <v>100</v>
      </c>
      <c r="F45" s="60">
        <f t="shared" si="0"/>
        <v>100</v>
      </c>
      <c r="G45" s="60">
        <f t="shared" si="0"/>
        <v>100</v>
      </c>
      <c r="I45" s="67"/>
      <c r="J45" s="67"/>
      <c r="K45" s="67"/>
      <c r="L45" s="67"/>
      <c r="M45" s="67"/>
    </row>
    <row r="49" spans="1:1" x14ac:dyDescent="0.25">
      <c r="A49" s="64"/>
    </row>
    <row r="50" spans="1:1" x14ac:dyDescent="0.25">
      <c r="A50" s="1" t="s">
        <v>494</v>
      </c>
    </row>
  </sheetData>
  <hyperlinks>
    <hyperlink ref="E1" location="Indice!A1" display="Volver ao índice"/>
  </hyperlinks>
  <pageMargins left="0.7" right="0.7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/>
  </sheetViews>
  <sheetFormatPr baseColWidth="10" defaultRowHeight="15" x14ac:dyDescent="0.25"/>
  <cols>
    <col min="1" max="1" width="11.7109375" style="2" customWidth="1"/>
    <col min="2" max="2" width="55.140625" style="2" bestFit="1" customWidth="1"/>
    <col min="3" max="4" width="12.42578125" style="2" bestFit="1" customWidth="1"/>
    <col min="5" max="5" width="11.42578125" style="2"/>
    <col min="6" max="7" width="12.42578125" style="2" bestFit="1" customWidth="1"/>
    <col min="8" max="16384" width="11.42578125" style="2"/>
  </cols>
  <sheetData>
    <row r="1" spans="1:13" ht="21" x14ac:dyDescent="0.25">
      <c r="A1" s="6" t="s">
        <v>431</v>
      </c>
      <c r="E1" s="23" t="s">
        <v>430</v>
      </c>
    </row>
    <row r="2" spans="1:13" ht="21" x14ac:dyDescent="0.35">
      <c r="A2" s="5"/>
    </row>
    <row r="3" spans="1:13" ht="21" x14ac:dyDescent="0.25">
      <c r="A3" s="6" t="s">
        <v>488</v>
      </c>
    </row>
    <row r="4" spans="1:13" ht="15.75" x14ac:dyDescent="0.25">
      <c r="A4" s="10" t="s">
        <v>427</v>
      </c>
    </row>
    <row r="5" spans="1:13" ht="15.75" x14ac:dyDescent="0.25">
      <c r="A5" s="10" t="s">
        <v>429</v>
      </c>
    </row>
    <row r="6" spans="1:13" x14ac:dyDescent="0.25">
      <c r="A6" s="2" t="s">
        <v>844</v>
      </c>
    </row>
    <row r="8" spans="1:13" s="38" customFormat="1" ht="26.25" customHeight="1" thickBot="1" x14ac:dyDescent="0.3">
      <c r="A8" s="36" t="s">
        <v>465</v>
      </c>
      <c r="B8" s="36" t="s">
        <v>452</v>
      </c>
      <c r="C8" s="36" t="s">
        <v>319</v>
      </c>
      <c r="D8" s="36" t="s">
        <v>315</v>
      </c>
      <c r="E8" s="36" t="s">
        <v>316</v>
      </c>
      <c r="F8" s="36" t="s">
        <v>317</v>
      </c>
      <c r="G8" s="36" t="s">
        <v>318</v>
      </c>
      <c r="H8" s="37"/>
      <c r="I8" s="66"/>
      <c r="J8" s="37"/>
      <c r="K8" s="37"/>
      <c r="L8" s="37"/>
    </row>
    <row r="9" spans="1:13" s="4" customFormat="1" x14ac:dyDescent="0.25">
      <c r="A9" s="26" t="s">
        <v>453</v>
      </c>
      <c r="B9" s="26" t="s">
        <v>439</v>
      </c>
      <c r="C9" s="31">
        <v>2497687</v>
      </c>
      <c r="D9" s="8">
        <v>863516</v>
      </c>
      <c r="E9" s="8">
        <v>772016</v>
      </c>
      <c r="F9" s="8">
        <v>286989</v>
      </c>
      <c r="G9" s="8">
        <v>575166</v>
      </c>
      <c r="H9" s="2"/>
      <c r="I9" s="67"/>
      <c r="J9" s="67"/>
      <c r="K9" s="67"/>
      <c r="L9" s="67"/>
      <c r="M9" s="67"/>
    </row>
    <row r="10" spans="1:13" s="4" customFormat="1" x14ac:dyDescent="0.25">
      <c r="A10" s="26" t="s">
        <v>454</v>
      </c>
      <c r="B10" s="26" t="s">
        <v>440</v>
      </c>
      <c r="C10" s="32">
        <v>462352</v>
      </c>
      <c r="D10" s="8">
        <v>100220</v>
      </c>
      <c r="E10" s="8">
        <v>80065</v>
      </c>
      <c r="F10" s="8">
        <v>181902</v>
      </c>
      <c r="G10" s="8">
        <v>100165</v>
      </c>
      <c r="H10" s="2"/>
      <c r="I10" s="67"/>
      <c r="J10" s="67"/>
      <c r="K10" s="67"/>
      <c r="L10" s="67"/>
      <c r="M10" s="67"/>
    </row>
    <row r="11" spans="1:13" s="4" customFormat="1" x14ac:dyDescent="0.25">
      <c r="A11" s="26" t="s">
        <v>455</v>
      </c>
      <c r="B11" s="26" t="s">
        <v>441</v>
      </c>
      <c r="C11" s="32">
        <v>1190971</v>
      </c>
      <c r="D11" s="8">
        <v>497039</v>
      </c>
      <c r="E11" s="8">
        <v>212096</v>
      </c>
      <c r="F11" s="8">
        <v>144869</v>
      </c>
      <c r="G11" s="8">
        <v>336967</v>
      </c>
      <c r="H11" s="2"/>
      <c r="I11" s="67"/>
      <c r="J11" s="67"/>
      <c r="K11" s="67"/>
      <c r="L11" s="67"/>
      <c r="M11" s="67"/>
    </row>
    <row r="12" spans="1:13" s="4" customFormat="1" x14ac:dyDescent="0.25">
      <c r="A12" s="26" t="s">
        <v>456</v>
      </c>
      <c r="B12" s="26" t="s">
        <v>442</v>
      </c>
      <c r="C12" s="32">
        <v>634037</v>
      </c>
      <c r="D12" s="8">
        <v>301442</v>
      </c>
      <c r="E12" s="8">
        <v>79980</v>
      </c>
      <c r="F12" s="8">
        <v>62631</v>
      </c>
      <c r="G12" s="8">
        <v>189984</v>
      </c>
      <c r="H12" s="2"/>
      <c r="I12" s="67"/>
      <c r="J12" s="67"/>
      <c r="K12" s="67"/>
      <c r="L12" s="67"/>
      <c r="M12" s="67"/>
    </row>
    <row r="13" spans="1:13" x14ac:dyDescent="0.25">
      <c r="A13" s="26" t="s">
        <v>457</v>
      </c>
      <c r="B13" s="26" t="s">
        <v>443</v>
      </c>
      <c r="C13" s="32">
        <v>1296398</v>
      </c>
      <c r="D13" s="8">
        <v>588700</v>
      </c>
      <c r="E13" s="8">
        <v>133759</v>
      </c>
      <c r="F13" s="8">
        <v>70226</v>
      </c>
      <c r="G13" s="8">
        <v>503713</v>
      </c>
      <c r="I13" s="67"/>
      <c r="J13" s="67"/>
      <c r="K13" s="67"/>
      <c r="L13" s="67"/>
      <c r="M13" s="67"/>
    </row>
    <row r="14" spans="1:13" x14ac:dyDescent="0.25">
      <c r="A14" s="26" t="s">
        <v>458</v>
      </c>
      <c r="B14" s="26" t="s">
        <v>444</v>
      </c>
      <c r="C14" s="32">
        <v>1778707</v>
      </c>
      <c r="D14" s="8">
        <v>340134</v>
      </c>
      <c r="E14" s="8">
        <v>35189</v>
      </c>
      <c r="F14" s="8">
        <v>132186</v>
      </c>
      <c r="G14" s="8">
        <v>1271198</v>
      </c>
      <c r="I14" s="67"/>
      <c r="J14" s="67"/>
      <c r="K14" s="67"/>
      <c r="L14" s="67"/>
      <c r="M14" s="67"/>
    </row>
    <row r="15" spans="1:13" x14ac:dyDescent="0.25">
      <c r="A15" s="26" t="s">
        <v>459</v>
      </c>
      <c r="B15" s="26" t="s">
        <v>445</v>
      </c>
      <c r="C15" s="32">
        <v>1187957</v>
      </c>
      <c r="D15" s="8">
        <v>573848</v>
      </c>
      <c r="E15" s="8">
        <v>32140</v>
      </c>
      <c r="F15" s="8">
        <v>248077</v>
      </c>
      <c r="G15" s="8">
        <v>333892</v>
      </c>
      <c r="I15" s="67"/>
      <c r="J15" s="67"/>
      <c r="K15" s="67"/>
      <c r="L15" s="67"/>
      <c r="M15" s="67"/>
    </row>
    <row r="16" spans="1:13" x14ac:dyDescent="0.25">
      <c r="A16" s="26" t="s">
        <v>460</v>
      </c>
      <c r="B16" s="26" t="s">
        <v>446</v>
      </c>
      <c r="C16" s="32">
        <v>2468697</v>
      </c>
      <c r="D16" s="8">
        <v>1419968</v>
      </c>
      <c r="E16" s="8">
        <v>423282</v>
      </c>
      <c r="F16" s="8">
        <v>298213</v>
      </c>
      <c r="G16" s="8">
        <v>327234</v>
      </c>
      <c r="I16" s="67"/>
      <c r="J16" s="67"/>
      <c r="K16" s="67"/>
      <c r="L16" s="67"/>
      <c r="M16" s="67"/>
    </row>
    <row r="17" spans="1:13" x14ac:dyDescent="0.25">
      <c r="A17" s="26" t="s">
        <v>461</v>
      </c>
      <c r="B17" s="26" t="s">
        <v>476</v>
      </c>
      <c r="C17" s="32">
        <v>3887126</v>
      </c>
      <c r="D17" s="8">
        <v>1738778</v>
      </c>
      <c r="E17" s="8">
        <v>472024</v>
      </c>
      <c r="F17" s="8">
        <v>420957</v>
      </c>
      <c r="G17" s="8">
        <v>1255367</v>
      </c>
      <c r="I17" s="67"/>
      <c r="J17" s="67"/>
      <c r="K17" s="67"/>
      <c r="L17" s="67"/>
      <c r="M17" s="67"/>
    </row>
    <row r="18" spans="1:13" x14ac:dyDescent="0.25">
      <c r="A18" s="26" t="s">
        <v>462</v>
      </c>
      <c r="B18" s="26" t="s">
        <v>447</v>
      </c>
      <c r="C18" s="32">
        <v>11614891</v>
      </c>
      <c r="D18" s="8">
        <v>5665442</v>
      </c>
      <c r="E18" s="8">
        <v>1247028</v>
      </c>
      <c r="F18" s="8">
        <v>1020410</v>
      </c>
      <c r="G18" s="8">
        <v>3682011</v>
      </c>
      <c r="I18" s="67"/>
      <c r="J18" s="67"/>
      <c r="K18" s="67"/>
      <c r="L18" s="67"/>
      <c r="M18" s="67"/>
    </row>
    <row r="19" spans="1:13" x14ac:dyDescent="0.25">
      <c r="A19" s="26" t="s">
        <v>463</v>
      </c>
      <c r="B19" s="26" t="s">
        <v>448</v>
      </c>
      <c r="C19" s="32">
        <v>10631964</v>
      </c>
      <c r="D19" s="8">
        <v>5014119</v>
      </c>
      <c r="E19" s="8">
        <v>1105776</v>
      </c>
      <c r="F19" s="8">
        <v>1033054</v>
      </c>
      <c r="G19" s="8">
        <v>3479015</v>
      </c>
      <c r="I19" s="67"/>
      <c r="J19" s="67"/>
      <c r="K19" s="67"/>
      <c r="L19" s="67"/>
      <c r="M19" s="67"/>
    </row>
    <row r="20" spans="1:13" ht="15.75" thickBot="1" x14ac:dyDescent="0.3">
      <c r="A20" s="27" t="s">
        <v>464</v>
      </c>
      <c r="B20" s="27" t="s">
        <v>449</v>
      </c>
      <c r="C20" s="33">
        <v>11749253</v>
      </c>
      <c r="D20" s="28">
        <v>5176068</v>
      </c>
      <c r="E20" s="28">
        <v>1430358</v>
      </c>
      <c r="F20" s="28">
        <v>1317449</v>
      </c>
      <c r="G20" s="28">
        <v>3825378</v>
      </c>
      <c r="I20" s="67"/>
      <c r="J20" s="67"/>
      <c r="K20" s="67"/>
      <c r="L20" s="67"/>
      <c r="M20" s="67"/>
    </row>
    <row r="21" spans="1:13" s="4" customFormat="1" x14ac:dyDescent="0.25">
      <c r="A21" s="21"/>
      <c r="B21" s="11" t="s">
        <v>450</v>
      </c>
      <c r="C21" s="34">
        <v>49400040</v>
      </c>
      <c r="D21" s="12">
        <v>22279274</v>
      </c>
      <c r="E21" s="12">
        <v>6023713</v>
      </c>
      <c r="F21" s="12">
        <v>5216963</v>
      </c>
      <c r="G21" s="12">
        <v>15880090</v>
      </c>
      <c r="H21" s="2"/>
      <c r="I21" s="67"/>
      <c r="J21" s="67"/>
      <c r="K21" s="67"/>
      <c r="L21" s="67"/>
      <c r="M21" s="67"/>
    </row>
    <row r="22" spans="1:13" x14ac:dyDescent="0.25">
      <c r="A22" s="21"/>
      <c r="B22" s="26" t="s">
        <v>438</v>
      </c>
      <c r="C22" s="32">
        <v>5001270</v>
      </c>
      <c r="D22" s="8">
        <v>2186755</v>
      </c>
      <c r="E22" s="8">
        <v>615644</v>
      </c>
      <c r="F22" s="8">
        <v>552015</v>
      </c>
      <c r="G22" s="8">
        <v>1646856</v>
      </c>
      <c r="I22" s="67"/>
      <c r="J22" s="67"/>
      <c r="K22" s="67"/>
      <c r="L22" s="67"/>
      <c r="M22" s="67"/>
    </row>
    <row r="23" spans="1:13" ht="15.75" thickBot="1" x14ac:dyDescent="0.3">
      <c r="A23" s="29"/>
      <c r="B23" s="29" t="s">
        <v>451</v>
      </c>
      <c r="C23" s="35">
        <v>54401310</v>
      </c>
      <c r="D23" s="30">
        <v>24466029</v>
      </c>
      <c r="E23" s="30">
        <v>6639357</v>
      </c>
      <c r="F23" s="30">
        <v>5768978</v>
      </c>
      <c r="G23" s="30">
        <v>17526946</v>
      </c>
      <c r="I23" s="67"/>
      <c r="J23" s="67"/>
      <c r="K23" s="67"/>
      <c r="L23" s="67"/>
      <c r="M23" s="67"/>
    </row>
    <row r="24" spans="1:13" x14ac:dyDescent="0.25">
      <c r="I24" s="67"/>
      <c r="J24" s="67"/>
      <c r="K24" s="67"/>
      <c r="L24" s="67"/>
      <c r="M24" s="67"/>
    </row>
    <row r="25" spans="1:13" x14ac:dyDescent="0.25">
      <c r="I25" s="67"/>
      <c r="J25" s="67"/>
      <c r="K25" s="67"/>
      <c r="L25" s="67"/>
      <c r="M25" s="67"/>
    </row>
    <row r="26" spans="1:13" ht="15.75" x14ac:dyDescent="0.25">
      <c r="A26" s="10" t="s">
        <v>427</v>
      </c>
      <c r="I26" s="67"/>
      <c r="J26" s="67"/>
      <c r="K26" s="67"/>
      <c r="L26" s="67"/>
      <c r="M26" s="67"/>
    </row>
    <row r="27" spans="1:13" ht="15.75" x14ac:dyDescent="0.25">
      <c r="A27" s="10" t="s">
        <v>481</v>
      </c>
      <c r="I27" s="67"/>
      <c r="J27" s="67"/>
      <c r="K27" s="67"/>
      <c r="L27" s="67"/>
      <c r="M27" s="67"/>
    </row>
    <row r="28" spans="1:13" ht="13.5" customHeight="1" x14ac:dyDescent="0.25">
      <c r="A28" s="2" t="s">
        <v>844</v>
      </c>
      <c r="I28" s="67"/>
      <c r="J28" s="67"/>
      <c r="K28" s="67"/>
      <c r="L28" s="67"/>
      <c r="M28" s="67"/>
    </row>
    <row r="29" spans="1:13" ht="13.5" customHeight="1" x14ac:dyDescent="0.25">
      <c r="I29" s="67"/>
      <c r="J29" s="67"/>
      <c r="K29" s="67"/>
      <c r="L29" s="67"/>
      <c r="M29" s="67"/>
    </row>
    <row r="30" spans="1:13" s="38" customFormat="1" ht="26.25" customHeight="1" thickBot="1" x14ac:dyDescent="0.3">
      <c r="A30" s="36" t="s">
        <v>465</v>
      </c>
      <c r="B30" s="36" t="s">
        <v>452</v>
      </c>
      <c r="C30" s="51" t="s">
        <v>319</v>
      </c>
      <c r="D30" s="36" t="s">
        <v>315</v>
      </c>
      <c r="E30" s="36" t="s">
        <v>316</v>
      </c>
      <c r="F30" s="36" t="s">
        <v>317</v>
      </c>
      <c r="G30" s="36" t="s">
        <v>318</v>
      </c>
      <c r="H30" s="37"/>
      <c r="I30" s="67"/>
      <c r="J30" s="67"/>
      <c r="K30" s="67"/>
      <c r="L30" s="67"/>
      <c r="M30" s="67"/>
    </row>
    <row r="31" spans="1:13" s="4" customFormat="1" x14ac:dyDescent="0.25">
      <c r="A31" s="26" t="s">
        <v>453</v>
      </c>
      <c r="B31" s="26" t="s">
        <v>439</v>
      </c>
      <c r="C31" s="52">
        <f>+C9/C$23*100</f>
        <v>4.5912258362896043</v>
      </c>
      <c r="D31" s="53">
        <f>+D9/D$23*100</f>
        <v>3.5294489350928182</v>
      </c>
      <c r="E31" s="53">
        <f>+E9/E$23*100</f>
        <v>11.627873000352293</v>
      </c>
      <c r="F31" s="53">
        <f>+F9/F$23*100</f>
        <v>4.9746939579246101</v>
      </c>
      <c r="G31" s="53">
        <f>+G9/G$23*100</f>
        <v>3.2816099279361048</v>
      </c>
      <c r="H31" s="2"/>
      <c r="I31" s="67"/>
      <c r="J31" s="67"/>
      <c r="K31" s="67"/>
      <c r="L31" s="67"/>
      <c r="M31" s="67"/>
    </row>
    <row r="32" spans="1:13" s="4" customFormat="1" x14ac:dyDescent="0.25">
      <c r="A32" s="26" t="s">
        <v>454</v>
      </c>
      <c r="B32" s="26" t="s">
        <v>440</v>
      </c>
      <c r="C32" s="54">
        <f t="shared" ref="C32:G45" si="0">+C10/C$23*100</f>
        <v>0.84989129857350865</v>
      </c>
      <c r="D32" s="53">
        <f t="shared" si="0"/>
        <v>0.4096292046412599</v>
      </c>
      <c r="E32" s="53">
        <f t="shared" si="0"/>
        <v>1.2059149703804148</v>
      </c>
      <c r="F32" s="53">
        <f t="shared" si="0"/>
        <v>3.1531061480907017</v>
      </c>
      <c r="G32" s="53">
        <f t="shared" si="0"/>
        <v>0.57149146234603565</v>
      </c>
      <c r="H32" s="2"/>
      <c r="I32" s="67"/>
      <c r="J32" s="67"/>
      <c r="K32" s="67"/>
      <c r="L32" s="67"/>
      <c r="M32" s="67"/>
    </row>
    <row r="33" spans="1:13" s="4" customFormat="1" x14ac:dyDescent="0.25">
      <c r="A33" s="26" t="s">
        <v>455</v>
      </c>
      <c r="B33" s="26" t="s">
        <v>441</v>
      </c>
      <c r="C33" s="54">
        <f t="shared" si="0"/>
        <v>2.1892322078273483</v>
      </c>
      <c r="D33" s="53">
        <f t="shared" si="0"/>
        <v>2.0315474979613573</v>
      </c>
      <c r="E33" s="53">
        <f t="shared" si="0"/>
        <v>3.1945262169213078</v>
      </c>
      <c r="F33" s="53">
        <f t="shared" si="0"/>
        <v>2.5111726895127697</v>
      </c>
      <c r="G33" s="53">
        <f t="shared" si="0"/>
        <v>1.9225654030086019</v>
      </c>
      <c r="H33" s="2"/>
      <c r="I33" s="67"/>
      <c r="J33" s="67"/>
      <c r="K33" s="67"/>
      <c r="L33" s="67"/>
      <c r="M33" s="67"/>
    </row>
    <row r="34" spans="1:13" s="4" customFormat="1" x14ac:dyDescent="0.25">
      <c r="A34" s="26" t="s">
        <v>456</v>
      </c>
      <c r="B34" s="26" t="s">
        <v>442</v>
      </c>
      <c r="C34" s="54">
        <f t="shared" si="0"/>
        <v>1.1654811253626063</v>
      </c>
      <c r="D34" s="53">
        <f t="shared" si="0"/>
        <v>1.2320838825131777</v>
      </c>
      <c r="E34" s="53">
        <f t="shared" si="0"/>
        <v>1.2046347259230075</v>
      </c>
      <c r="F34" s="53">
        <f t="shared" si="0"/>
        <v>1.0856515660139456</v>
      </c>
      <c r="G34" s="53">
        <f t="shared" si="0"/>
        <v>1.0839538160270477</v>
      </c>
      <c r="H34" s="2"/>
      <c r="I34" s="67"/>
      <c r="J34" s="67"/>
      <c r="K34" s="67"/>
      <c r="L34" s="67"/>
      <c r="M34" s="67"/>
    </row>
    <row r="35" spans="1:13" x14ac:dyDescent="0.25">
      <c r="A35" s="26" t="s">
        <v>457</v>
      </c>
      <c r="B35" s="26" t="s">
        <v>443</v>
      </c>
      <c r="C35" s="54">
        <f t="shared" si="0"/>
        <v>2.3830271734265223</v>
      </c>
      <c r="D35" s="53">
        <f t="shared" si="0"/>
        <v>2.406193502018656</v>
      </c>
      <c r="E35" s="53">
        <f t="shared" si="0"/>
        <v>2.0146378632750128</v>
      </c>
      <c r="F35" s="53">
        <f t="shared" si="0"/>
        <v>1.2173040008126224</v>
      </c>
      <c r="G35" s="53">
        <f t="shared" si="0"/>
        <v>2.8739347973115228</v>
      </c>
      <c r="I35" s="67"/>
      <c r="J35" s="67"/>
      <c r="K35" s="67"/>
      <c r="L35" s="67"/>
      <c r="M35" s="67"/>
    </row>
    <row r="36" spans="1:13" x14ac:dyDescent="0.25">
      <c r="A36" s="26" t="s">
        <v>458</v>
      </c>
      <c r="B36" s="26" t="s">
        <v>444</v>
      </c>
      <c r="C36" s="54">
        <f t="shared" si="0"/>
        <v>3.2696032503629047</v>
      </c>
      <c r="D36" s="53">
        <f t="shared" si="0"/>
        <v>1.3902296935886083</v>
      </c>
      <c r="E36" s="53">
        <f t="shared" si="0"/>
        <v>0.53000614366722554</v>
      </c>
      <c r="F36" s="53">
        <f t="shared" si="0"/>
        <v>2.2913243905592982</v>
      </c>
      <c r="G36" s="53">
        <f t="shared" si="0"/>
        <v>7.2528208850532199</v>
      </c>
      <c r="I36" s="67"/>
      <c r="J36" s="67"/>
      <c r="K36" s="67"/>
      <c r="L36" s="67"/>
      <c r="M36" s="67"/>
    </row>
    <row r="37" spans="1:13" x14ac:dyDescent="0.25">
      <c r="A37" s="26" t="s">
        <v>459</v>
      </c>
      <c r="B37" s="26" t="s">
        <v>445</v>
      </c>
      <c r="C37" s="54">
        <f t="shared" si="0"/>
        <v>2.183691900066377</v>
      </c>
      <c r="D37" s="53">
        <f t="shared" si="0"/>
        <v>2.3454889226200133</v>
      </c>
      <c r="E37" s="53">
        <f t="shared" si="0"/>
        <v>0.48408302189504193</v>
      </c>
      <c r="F37" s="53">
        <f t="shared" si="0"/>
        <v>4.3001897389797632</v>
      </c>
      <c r="G37" s="53">
        <f t="shared" si="0"/>
        <v>1.9050209888248644</v>
      </c>
      <c r="I37" s="67"/>
      <c r="J37" s="67"/>
      <c r="K37" s="67"/>
      <c r="L37" s="67"/>
      <c r="M37" s="67"/>
    </row>
    <row r="38" spans="1:13" x14ac:dyDescent="0.25">
      <c r="A38" s="26" t="s">
        <v>460</v>
      </c>
      <c r="B38" s="26" t="s">
        <v>446</v>
      </c>
      <c r="C38" s="54">
        <f t="shared" si="0"/>
        <v>4.5379366783630761</v>
      </c>
      <c r="D38" s="53">
        <f t="shared" si="0"/>
        <v>5.8038351871486791</v>
      </c>
      <c r="E38" s="53">
        <f t="shared" si="0"/>
        <v>6.375346287298604</v>
      </c>
      <c r="F38" s="53">
        <f t="shared" si="0"/>
        <v>5.1692518154862093</v>
      </c>
      <c r="G38" s="53">
        <f t="shared" si="0"/>
        <v>1.8670337661792307</v>
      </c>
      <c r="I38" s="67"/>
      <c r="J38" s="67"/>
      <c r="K38" s="67"/>
      <c r="L38" s="67"/>
      <c r="M38" s="67"/>
    </row>
    <row r="39" spans="1:13" x14ac:dyDescent="0.25">
      <c r="A39" s="26" t="s">
        <v>461</v>
      </c>
      <c r="B39" s="26" t="s">
        <v>476</v>
      </c>
      <c r="C39" s="54">
        <f t="shared" si="0"/>
        <v>7.1452801412318925</v>
      </c>
      <c r="D39" s="53">
        <f t="shared" si="0"/>
        <v>7.1069072958263879</v>
      </c>
      <c r="E39" s="53">
        <f t="shared" si="0"/>
        <v>7.1094836442745892</v>
      </c>
      <c r="F39" s="53">
        <f t="shared" si="0"/>
        <v>7.2969077018494435</v>
      </c>
      <c r="G39" s="53">
        <f t="shared" si="0"/>
        <v>7.1624971058848477</v>
      </c>
      <c r="I39" s="67"/>
      <c r="J39" s="67"/>
      <c r="K39" s="67"/>
      <c r="L39" s="67"/>
      <c r="M39" s="67"/>
    </row>
    <row r="40" spans="1:13" x14ac:dyDescent="0.25">
      <c r="A40" s="26" t="s">
        <v>462</v>
      </c>
      <c r="B40" s="26" t="s">
        <v>447</v>
      </c>
      <c r="C40" s="54">
        <f t="shared" si="0"/>
        <v>21.350388437337262</v>
      </c>
      <c r="D40" s="53">
        <f t="shared" si="0"/>
        <v>23.156361009790349</v>
      </c>
      <c r="E40" s="53">
        <f t="shared" si="0"/>
        <v>18.78236100272963</v>
      </c>
      <c r="F40" s="53">
        <f t="shared" si="0"/>
        <v>17.687881631720558</v>
      </c>
      <c r="G40" s="53">
        <f t="shared" si="0"/>
        <v>21.007715776610482</v>
      </c>
      <c r="I40" s="67"/>
      <c r="J40" s="67"/>
      <c r="K40" s="67"/>
      <c r="L40" s="67"/>
      <c r="M40" s="67"/>
    </row>
    <row r="41" spans="1:13" x14ac:dyDescent="0.25">
      <c r="A41" s="26" t="s">
        <v>463</v>
      </c>
      <c r="B41" s="26" t="s">
        <v>448</v>
      </c>
      <c r="C41" s="54">
        <f t="shared" si="0"/>
        <v>19.543580843917177</v>
      </c>
      <c r="D41" s="53">
        <f t="shared" si="0"/>
        <v>20.494208520720711</v>
      </c>
      <c r="E41" s="53">
        <f t="shared" si="0"/>
        <v>16.654865825109269</v>
      </c>
      <c r="F41" s="53">
        <f t="shared" si="0"/>
        <v>17.907053901054919</v>
      </c>
      <c r="G41" s="53">
        <f t="shared" si="0"/>
        <v>19.849521987458626</v>
      </c>
      <c r="I41" s="67"/>
      <c r="J41" s="67"/>
      <c r="K41" s="67"/>
      <c r="L41" s="67"/>
      <c r="M41" s="67"/>
    </row>
    <row r="42" spans="1:13" ht="15.75" thickBot="1" x14ac:dyDescent="0.3">
      <c r="A42" s="27" t="s">
        <v>464</v>
      </c>
      <c r="B42" s="27" t="s">
        <v>449</v>
      </c>
      <c r="C42" s="55">
        <f t="shared" si="0"/>
        <v>21.597371460356378</v>
      </c>
      <c r="D42" s="56">
        <f t="shared" si="0"/>
        <v>21.156142666225076</v>
      </c>
      <c r="E42" s="56">
        <f t="shared" si="0"/>
        <v>21.543622371865229</v>
      </c>
      <c r="F42" s="56">
        <f t="shared" si="0"/>
        <v>22.836783222262245</v>
      </c>
      <c r="G42" s="56">
        <f t="shared" si="0"/>
        <v>21.825696273612071</v>
      </c>
      <c r="I42" s="67"/>
      <c r="J42" s="67"/>
      <c r="K42" s="67"/>
      <c r="L42" s="67"/>
      <c r="M42" s="67"/>
    </row>
    <row r="43" spans="1:13" s="4" customFormat="1" x14ac:dyDescent="0.25">
      <c r="A43" s="21"/>
      <c r="B43" s="11" t="s">
        <v>450</v>
      </c>
      <c r="C43" s="57">
        <f t="shared" si="0"/>
        <v>90.806710353114667</v>
      </c>
      <c r="D43" s="58">
        <f t="shared" si="0"/>
        <v>91.062076318147092</v>
      </c>
      <c r="E43" s="58">
        <f t="shared" si="0"/>
        <v>90.727355073691626</v>
      </c>
      <c r="F43" s="58">
        <f t="shared" si="0"/>
        <v>90.431320764267085</v>
      </c>
      <c r="G43" s="58">
        <f t="shared" si="0"/>
        <v>90.603862190252656</v>
      </c>
      <c r="H43" s="2"/>
      <c r="I43" s="67"/>
      <c r="J43" s="67"/>
      <c r="K43" s="67"/>
      <c r="L43" s="67"/>
      <c r="M43" s="67"/>
    </row>
    <row r="44" spans="1:13" x14ac:dyDescent="0.25">
      <c r="A44" s="21"/>
      <c r="B44" s="26" t="s">
        <v>438</v>
      </c>
      <c r="C44" s="54">
        <f t="shared" si="0"/>
        <v>9.1932896468853418</v>
      </c>
      <c r="D44" s="53">
        <f t="shared" si="0"/>
        <v>8.9379236818529062</v>
      </c>
      <c r="E44" s="53">
        <f t="shared" si="0"/>
        <v>9.2726449263083772</v>
      </c>
      <c r="F44" s="53">
        <f t="shared" si="0"/>
        <v>9.5686792357329153</v>
      </c>
      <c r="G44" s="53">
        <f t="shared" si="0"/>
        <v>9.396137809747346</v>
      </c>
      <c r="I44" s="67"/>
      <c r="J44" s="67"/>
      <c r="K44" s="67"/>
      <c r="L44" s="67"/>
      <c r="M44" s="67"/>
    </row>
    <row r="45" spans="1:13" ht="15.75" thickBot="1" x14ac:dyDescent="0.3">
      <c r="A45" s="29"/>
      <c r="B45" s="29" t="s">
        <v>451</v>
      </c>
      <c r="C45" s="59">
        <f t="shared" si="0"/>
        <v>100</v>
      </c>
      <c r="D45" s="60">
        <f t="shared" si="0"/>
        <v>100</v>
      </c>
      <c r="E45" s="60">
        <f t="shared" si="0"/>
        <v>100</v>
      </c>
      <c r="F45" s="60">
        <f t="shared" si="0"/>
        <v>100</v>
      </c>
      <c r="G45" s="60">
        <f>+G23/G$23*100</f>
        <v>100</v>
      </c>
      <c r="I45" s="67"/>
      <c r="J45" s="67"/>
      <c r="K45" s="67"/>
      <c r="L45" s="67"/>
      <c r="M45" s="67"/>
    </row>
    <row r="49" spans="1:1" x14ac:dyDescent="0.25">
      <c r="A49" s="64"/>
    </row>
    <row r="50" spans="1:1" x14ac:dyDescent="0.25">
      <c r="A50" s="1" t="s">
        <v>493</v>
      </c>
    </row>
  </sheetData>
  <hyperlinks>
    <hyperlink ref="E1" location="Indice!A1" display="Volver ao índice"/>
  </hyperlink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/>
  </sheetViews>
  <sheetFormatPr baseColWidth="10" defaultRowHeight="15" x14ac:dyDescent="0.25"/>
  <cols>
    <col min="1" max="1" width="11.7109375" style="2" customWidth="1"/>
    <col min="2" max="2" width="55.140625" style="2" bestFit="1" customWidth="1"/>
    <col min="3" max="4" width="12.42578125" style="2" bestFit="1" customWidth="1"/>
    <col min="5" max="5" width="11.42578125" style="2"/>
    <col min="6" max="7" width="12.42578125" style="2" bestFit="1" customWidth="1"/>
    <col min="8" max="8" width="11.42578125" style="2"/>
    <col min="9" max="9" width="12" style="2" bestFit="1" customWidth="1"/>
    <col min="10" max="16384" width="11.42578125" style="2"/>
  </cols>
  <sheetData>
    <row r="1" spans="1:12" ht="21" x14ac:dyDescent="0.25">
      <c r="A1" s="6" t="s">
        <v>431</v>
      </c>
      <c r="E1" s="23" t="s">
        <v>430</v>
      </c>
    </row>
    <row r="2" spans="1:12" ht="21" x14ac:dyDescent="0.35">
      <c r="A2" s="5"/>
    </row>
    <row r="3" spans="1:12" ht="21" x14ac:dyDescent="0.25">
      <c r="A3" s="6" t="s">
        <v>843</v>
      </c>
    </row>
    <row r="4" spans="1:12" ht="15.75" x14ac:dyDescent="0.25">
      <c r="A4" s="10" t="s">
        <v>427</v>
      </c>
    </row>
    <row r="5" spans="1:12" ht="15.75" x14ac:dyDescent="0.25">
      <c r="A5" s="10" t="s">
        <v>429</v>
      </c>
    </row>
    <row r="6" spans="1:12" x14ac:dyDescent="0.25">
      <c r="A6" s="2" t="s">
        <v>858</v>
      </c>
    </row>
    <row r="8" spans="1:12" s="38" customFormat="1" ht="26.25" customHeight="1" thickBot="1" x14ac:dyDescent="0.3">
      <c r="A8" s="36" t="s">
        <v>465</v>
      </c>
      <c r="B8" s="36" t="s">
        <v>452</v>
      </c>
      <c r="C8" s="36" t="s">
        <v>319</v>
      </c>
      <c r="D8" s="36" t="s">
        <v>315</v>
      </c>
      <c r="E8" s="36" t="s">
        <v>316</v>
      </c>
      <c r="F8" s="36" t="s">
        <v>317</v>
      </c>
      <c r="G8" s="36" t="s">
        <v>318</v>
      </c>
      <c r="H8" s="37"/>
      <c r="I8" s="66"/>
      <c r="J8" s="37"/>
      <c r="K8" s="37"/>
      <c r="L8" s="37"/>
    </row>
    <row r="9" spans="1:12" s="4" customFormat="1" x14ac:dyDescent="0.25">
      <c r="A9" s="26" t="s">
        <v>453</v>
      </c>
      <c r="B9" s="26" t="s">
        <v>439</v>
      </c>
      <c r="C9" s="31">
        <v>2715969</v>
      </c>
      <c r="D9" s="8">
        <v>908661</v>
      </c>
      <c r="E9" s="8">
        <v>885814</v>
      </c>
      <c r="F9" s="8">
        <v>311286</v>
      </c>
      <c r="G9" s="8">
        <v>610208</v>
      </c>
      <c r="H9" s="2"/>
      <c r="I9" s="67"/>
      <c r="J9" s="2"/>
      <c r="K9" s="2"/>
      <c r="L9" s="2"/>
    </row>
    <row r="10" spans="1:12" s="4" customFormat="1" x14ac:dyDescent="0.25">
      <c r="A10" s="26" t="s">
        <v>454</v>
      </c>
      <c r="B10" s="26" t="s">
        <v>440</v>
      </c>
      <c r="C10" s="32">
        <v>410424</v>
      </c>
      <c r="D10" s="8">
        <v>86482</v>
      </c>
      <c r="E10" s="8">
        <v>72294</v>
      </c>
      <c r="F10" s="8">
        <v>155401</v>
      </c>
      <c r="G10" s="8">
        <v>96247</v>
      </c>
      <c r="H10" s="2"/>
      <c r="I10" s="2"/>
      <c r="J10" s="2"/>
      <c r="K10" s="2"/>
      <c r="L10" s="2"/>
    </row>
    <row r="11" spans="1:12" s="4" customFormat="1" x14ac:dyDescent="0.25">
      <c r="A11" s="26" t="s">
        <v>455</v>
      </c>
      <c r="B11" s="26" t="s">
        <v>441</v>
      </c>
      <c r="C11" s="32">
        <v>1475176</v>
      </c>
      <c r="D11" s="8">
        <v>601738</v>
      </c>
      <c r="E11" s="8">
        <v>283984</v>
      </c>
      <c r="F11" s="8">
        <v>175373</v>
      </c>
      <c r="G11" s="8">
        <v>414081</v>
      </c>
      <c r="H11" s="2"/>
      <c r="I11" s="2"/>
      <c r="J11" s="2"/>
      <c r="K11" s="2"/>
      <c r="L11" s="2"/>
    </row>
    <row r="12" spans="1:12" s="4" customFormat="1" x14ac:dyDescent="0.25">
      <c r="A12" s="26" t="s">
        <v>456</v>
      </c>
      <c r="B12" s="26" t="s">
        <v>442</v>
      </c>
      <c r="C12" s="32">
        <v>618449</v>
      </c>
      <c r="D12" s="8">
        <v>327348</v>
      </c>
      <c r="E12" s="8">
        <v>76164</v>
      </c>
      <c r="F12" s="8">
        <v>54236</v>
      </c>
      <c r="G12" s="8">
        <v>160701</v>
      </c>
      <c r="H12" s="2"/>
      <c r="I12" s="2"/>
      <c r="J12" s="2"/>
      <c r="K12" s="2"/>
      <c r="L12" s="2"/>
    </row>
    <row r="13" spans="1:12" x14ac:dyDescent="0.25">
      <c r="A13" s="26" t="s">
        <v>457</v>
      </c>
      <c r="B13" s="26" t="s">
        <v>443</v>
      </c>
      <c r="C13" s="32">
        <v>1398983</v>
      </c>
      <c r="D13" s="8">
        <v>583342</v>
      </c>
      <c r="E13" s="8">
        <v>233413</v>
      </c>
      <c r="F13" s="8">
        <v>80714</v>
      </c>
      <c r="G13" s="8">
        <v>501514</v>
      </c>
    </row>
    <row r="14" spans="1:12" x14ac:dyDescent="0.25">
      <c r="A14" s="26" t="s">
        <v>458</v>
      </c>
      <c r="B14" s="26" t="s">
        <v>444</v>
      </c>
      <c r="C14" s="32">
        <v>1937127</v>
      </c>
      <c r="D14" s="8">
        <v>328198</v>
      </c>
      <c r="E14" s="8">
        <v>34342</v>
      </c>
      <c r="F14" s="8">
        <v>160821</v>
      </c>
      <c r="G14" s="8">
        <v>1413766</v>
      </c>
    </row>
    <row r="15" spans="1:12" x14ac:dyDescent="0.25">
      <c r="A15" s="26" t="s">
        <v>459</v>
      </c>
      <c r="B15" s="26" t="s">
        <v>445</v>
      </c>
      <c r="C15" s="32">
        <v>1109730</v>
      </c>
      <c r="D15" s="8">
        <v>426245</v>
      </c>
      <c r="E15" s="8">
        <v>32801</v>
      </c>
      <c r="F15" s="8">
        <v>273788</v>
      </c>
      <c r="G15" s="8">
        <v>376896</v>
      </c>
    </row>
    <row r="16" spans="1:12" x14ac:dyDescent="0.25">
      <c r="A16" s="26" t="s">
        <v>460</v>
      </c>
      <c r="B16" s="26" t="s">
        <v>446</v>
      </c>
      <c r="C16" s="32">
        <v>2631912</v>
      </c>
      <c r="D16" s="8">
        <v>1249378</v>
      </c>
      <c r="E16" s="8">
        <v>529804</v>
      </c>
      <c r="F16" s="8">
        <v>492385</v>
      </c>
      <c r="G16" s="8">
        <v>360345</v>
      </c>
    </row>
    <row r="17" spans="1:13" x14ac:dyDescent="0.25">
      <c r="A17" s="26" t="s">
        <v>461</v>
      </c>
      <c r="B17" s="26" t="s">
        <v>476</v>
      </c>
      <c r="C17" s="32">
        <v>3371165</v>
      </c>
      <c r="D17" s="8">
        <v>1552414</v>
      </c>
      <c r="E17" s="8">
        <v>414249</v>
      </c>
      <c r="F17" s="8">
        <v>317583</v>
      </c>
      <c r="G17" s="8">
        <v>1086919</v>
      </c>
    </row>
    <row r="18" spans="1:13" x14ac:dyDescent="0.25">
      <c r="A18" s="26" t="s">
        <v>462</v>
      </c>
      <c r="B18" s="26" t="s">
        <v>447</v>
      </c>
      <c r="C18" s="32">
        <v>11836001</v>
      </c>
      <c r="D18" s="8">
        <v>6328384</v>
      </c>
      <c r="E18" s="8">
        <v>1146746</v>
      </c>
      <c r="F18" s="8">
        <v>924764</v>
      </c>
      <c r="G18" s="8">
        <v>3436107</v>
      </c>
    </row>
    <row r="19" spans="1:13" x14ac:dyDescent="0.25">
      <c r="A19" s="26" t="s">
        <v>463</v>
      </c>
      <c r="B19" s="26" t="s">
        <v>448</v>
      </c>
      <c r="C19" s="32">
        <v>10818025</v>
      </c>
      <c r="D19" s="8">
        <v>5090196</v>
      </c>
      <c r="E19" s="8">
        <v>1130062</v>
      </c>
      <c r="F19" s="8">
        <v>1057522</v>
      </c>
      <c r="G19" s="8">
        <v>3540245</v>
      </c>
    </row>
    <row r="20" spans="1:13" ht="15.75" thickBot="1" x14ac:dyDescent="0.3">
      <c r="A20" s="27" t="s">
        <v>464</v>
      </c>
      <c r="B20" s="27" t="s">
        <v>449</v>
      </c>
      <c r="C20" s="33">
        <v>11698151</v>
      </c>
      <c r="D20" s="28">
        <v>5167790</v>
      </c>
      <c r="E20" s="28">
        <v>1429192</v>
      </c>
      <c r="F20" s="28">
        <v>1296023</v>
      </c>
      <c r="G20" s="28">
        <v>3805146</v>
      </c>
    </row>
    <row r="21" spans="1:13" s="4" customFormat="1" x14ac:dyDescent="0.25">
      <c r="A21" s="21"/>
      <c r="B21" s="11" t="s">
        <v>450</v>
      </c>
      <c r="C21" s="34">
        <v>50021112</v>
      </c>
      <c r="D21" s="12">
        <v>22650176</v>
      </c>
      <c r="E21" s="12">
        <v>6268865</v>
      </c>
      <c r="F21" s="12">
        <v>5299896</v>
      </c>
      <c r="G21" s="12">
        <v>15802175</v>
      </c>
      <c r="H21" s="2"/>
      <c r="I21" s="67"/>
      <c r="J21" s="67"/>
      <c r="K21" s="67"/>
      <c r="L21" s="67">
        <f t="shared" ref="J21:M21" si="0">SUM(F9:F20)-F21</f>
        <v>0</v>
      </c>
      <c r="M21" s="67">
        <f t="shared" si="0"/>
        <v>0</v>
      </c>
    </row>
    <row r="22" spans="1:13" x14ac:dyDescent="0.25">
      <c r="A22" s="21"/>
      <c r="B22" s="26" t="s">
        <v>438</v>
      </c>
      <c r="C22" s="32">
        <v>5120978</v>
      </c>
      <c r="D22" s="8">
        <v>2228445</v>
      </c>
      <c r="E22" s="8">
        <v>629646</v>
      </c>
      <c r="F22" s="8">
        <v>580828</v>
      </c>
      <c r="G22" s="8">
        <v>1682059</v>
      </c>
    </row>
    <row r="23" spans="1:13" ht="15.75" thickBot="1" x14ac:dyDescent="0.3">
      <c r="A23" s="29"/>
      <c r="B23" s="29" t="s">
        <v>451</v>
      </c>
      <c r="C23" s="35">
        <v>55142090</v>
      </c>
      <c r="D23" s="30">
        <v>24878621</v>
      </c>
      <c r="E23" s="30">
        <v>6898511</v>
      </c>
      <c r="F23" s="30">
        <v>5880724</v>
      </c>
      <c r="G23" s="30">
        <v>17484234</v>
      </c>
      <c r="I23" s="67"/>
      <c r="J23" s="67"/>
      <c r="K23" s="67"/>
      <c r="L23" s="67">
        <f t="shared" ref="J23:M23" si="1">F22+F21-F23</f>
        <v>0</v>
      </c>
      <c r="M23" s="67">
        <f t="shared" si="1"/>
        <v>0</v>
      </c>
    </row>
    <row r="25" spans="1:13" x14ac:dyDescent="0.25">
      <c r="I25" s="67"/>
      <c r="J25" s="67"/>
      <c r="K25" s="67"/>
      <c r="L25" s="67">
        <f>F23-I!H12</f>
        <v>0</v>
      </c>
      <c r="M25" s="67">
        <f>G23-I!H13</f>
        <v>0</v>
      </c>
    </row>
    <row r="26" spans="1:13" ht="15.75" x14ac:dyDescent="0.25">
      <c r="A26" s="10" t="s">
        <v>427</v>
      </c>
    </row>
    <row r="27" spans="1:13" ht="15.75" x14ac:dyDescent="0.25">
      <c r="A27" s="10" t="s">
        <v>481</v>
      </c>
    </row>
    <row r="28" spans="1:13" ht="13.5" customHeight="1" x14ac:dyDescent="0.25">
      <c r="A28" s="2" t="s">
        <v>858</v>
      </c>
    </row>
    <row r="29" spans="1:13" ht="13.5" customHeight="1" x14ac:dyDescent="0.25"/>
    <row r="30" spans="1:13" s="38" customFormat="1" ht="26.25" customHeight="1" thickBot="1" x14ac:dyDescent="0.3">
      <c r="A30" s="36" t="s">
        <v>465</v>
      </c>
      <c r="B30" s="36" t="s">
        <v>452</v>
      </c>
      <c r="C30" s="51" t="s">
        <v>319</v>
      </c>
      <c r="D30" s="36" t="s">
        <v>315</v>
      </c>
      <c r="E30" s="36" t="s">
        <v>316</v>
      </c>
      <c r="F30" s="36" t="s">
        <v>317</v>
      </c>
      <c r="G30" s="36" t="s">
        <v>318</v>
      </c>
      <c r="H30" s="37"/>
      <c r="I30" s="37"/>
      <c r="J30" s="37"/>
      <c r="K30" s="37"/>
      <c r="L30" s="37"/>
    </row>
    <row r="31" spans="1:13" s="4" customFormat="1" x14ac:dyDescent="0.25">
      <c r="A31" s="26" t="s">
        <v>453</v>
      </c>
      <c r="B31" s="26" t="s">
        <v>439</v>
      </c>
      <c r="C31" s="52">
        <f>+C9/C$23*100</f>
        <v>4.9254009051887584</v>
      </c>
      <c r="D31" s="53">
        <f>+D9/D$23*100</f>
        <v>3.6523768741040756</v>
      </c>
      <c r="E31" s="53">
        <f>+E9/E$23*100</f>
        <v>12.840655034108083</v>
      </c>
      <c r="F31" s="53">
        <f>+F9/F$23*100</f>
        <v>5.2933278283422247</v>
      </c>
      <c r="G31" s="53">
        <f>+G9/G$23*100</f>
        <v>3.4900470904244365</v>
      </c>
      <c r="H31" s="2"/>
      <c r="I31" s="2"/>
      <c r="J31" s="2"/>
      <c r="K31" s="2"/>
      <c r="L31" s="2"/>
    </row>
    <row r="32" spans="1:13" s="4" customFormat="1" x14ac:dyDescent="0.25">
      <c r="A32" s="26" t="s">
        <v>454</v>
      </c>
      <c r="B32" s="26" t="s">
        <v>440</v>
      </c>
      <c r="C32" s="54">
        <f t="shared" ref="C32:G45" si="2">+C10/C$23*100</f>
        <v>0.74430258265510063</v>
      </c>
      <c r="D32" s="53">
        <f t="shared" si="2"/>
        <v>0.34761572998760665</v>
      </c>
      <c r="E32" s="53">
        <f t="shared" si="2"/>
        <v>1.0479652783042601</v>
      </c>
      <c r="F32" s="53">
        <f t="shared" si="2"/>
        <v>2.6425487746066638</v>
      </c>
      <c r="G32" s="53">
        <f t="shared" si="2"/>
        <v>0.55047879134996702</v>
      </c>
      <c r="H32" s="2"/>
      <c r="I32" s="2"/>
      <c r="J32" s="2"/>
      <c r="K32" s="2"/>
      <c r="L32" s="2"/>
    </row>
    <row r="33" spans="1:12" s="4" customFormat="1" x14ac:dyDescent="0.25">
      <c r="A33" s="26" t="s">
        <v>455</v>
      </c>
      <c r="B33" s="26" t="s">
        <v>441</v>
      </c>
      <c r="C33" s="54">
        <f t="shared" si="2"/>
        <v>2.6752268548399236</v>
      </c>
      <c r="D33" s="53">
        <f t="shared" si="2"/>
        <v>2.4186951519539606</v>
      </c>
      <c r="E33" s="53">
        <f t="shared" si="2"/>
        <v>4.1165984949505772</v>
      </c>
      <c r="F33" s="53">
        <f t="shared" si="2"/>
        <v>2.9821668216362474</v>
      </c>
      <c r="G33" s="53">
        <f t="shared" si="2"/>
        <v>2.3683107878789542</v>
      </c>
      <c r="H33" s="2"/>
      <c r="I33" s="2"/>
      <c r="J33" s="2"/>
      <c r="K33" s="2"/>
      <c r="L33" s="2"/>
    </row>
    <row r="34" spans="1:12" s="4" customFormat="1" x14ac:dyDescent="0.25">
      <c r="A34" s="26" t="s">
        <v>456</v>
      </c>
      <c r="B34" s="26" t="s">
        <v>442</v>
      </c>
      <c r="C34" s="54">
        <f t="shared" si="2"/>
        <v>1.1215552402892237</v>
      </c>
      <c r="D34" s="53">
        <f t="shared" si="2"/>
        <v>1.3157803239978614</v>
      </c>
      <c r="E34" s="53">
        <f t="shared" si="2"/>
        <v>1.1040643408410888</v>
      </c>
      <c r="F34" s="53">
        <f t="shared" si="2"/>
        <v>0.92226739428682603</v>
      </c>
      <c r="G34" s="53">
        <f t="shared" si="2"/>
        <v>0.91911947643802983</v>
      </c>
      <c r="H34" s="2"/>
      <c r="I34" s="2"/>
      <c r="J34" s="2"/>
      <c r="K34" s="2"/>
      <c r="L34" s="2"/>
    </row>
    <row r="35" spans="1:12" x14ac:dyDescent="0.25">
      <c r="A35" s="26" t="s">
        <v>457</v>
      </c>
      <c r="B35" s="26" t="s">
        <v>443</v>
      </c>
      <c r="C35" s="54">
        <f t="shared" si="2"/>
        <v>2.5370510983533632</v>
      </c>
      <c r="D35" s="53">
        <f t="shared" si="2"/>
        <v>2.3447521468332186</v>
      </c>
      <c r="E35" s="53">
        <f t="shared" si="2"/>
        <v>3.3835272568239727</v>
      </c>
      <c r="F35" s="53">
        <f t="shared" si="2"/>
        <v>1.3725180777060784</v>
      </c>
      <c r="G35" s="53">
        <f t="shared" si="2"/>
        <v>2.8683784488356769</v>
      </c>
    </row>
    <row r="36" spans="1:12" x14ac:dyDescent="0.25">
      <c r="A36" s="26" t="s">
        <v>458</v>
      </c>
      <c r="B36" s="26" t="s">
        <v>444</v>
      </c>
      <c r="C36" s="54">
        <f t="shared" si="2"/>
        <v>3.5129734835948367</v>
      </c>
      <c r="D36" s="53">
        <f t="shared" si="2"/>
        <v>1.3191969120796527</v>
      </c>
      <c r="E36" s="53">
        <f t="shared" si="2"/>
        <v>0.49781757251673592</v>
      </c>
      <c r="F36" s="53">
        <f t="shared" si="2"/>
        <v>2.7347142970831482</v>
      </c>
      <c r="G36" s="53">
        <f t="shared" si="2"/>
        <v>8.0859476028518031</v>
      </c>
    </row>
    <row r="37" spans="1:12" x14ac:dyDescent="0.25">
      <c r="A37" s="26" t="s">
        <v>459</v>
      </c>
      <c r="B37" s="26" t="s">
        <v>445</v>
      </c>
      <c r="C37" s="54">
        <f t="shared" si="2"/>
        <v>2.0124917281880319</v>
      </c>
      <c r="D37" s="53">
        <f t="shared" si="2"/>
        <v>1.7132983375565711</v>
      </c>
      <c r="E37" s="53">
        <f t="shared" si="2"/>
        <v>0.47547941867455162</v>
      </c>
      <c r="F37" s="53">
        <f t="shared" si="2"/>
        <v>4.6556852523600831</v>
      </c>
      <c r="G37" s="53">
        <f t="shared" si="2"/>
        <v>2.1556334695589179</v>
      </c>
    </row>
    <row r="38" spans="1:12" x14ac:dyDescent="0.25">
      <c r="A38" s="26" t="s">
        <v>460</v>
      </c>
      <c r="B38" s="26" t="s">
        <v>446</v>
      </c>
      <c r="C38" s="54">
        <f t="shared" si="2"/>
        <v>4.7729638104032688</v>
      </c>
      <c r="D38" s="53">
        <f t="shared" si="2"/>
        <v>5.0218940993554266</v>
      </c>
      <c r="E38" s="53">
        <f t="shared" si="2"/>
        <v>7.6799761571736278</v>
      </c>
      <c r="F38" s="53">
        <f t="shared" si="2"/>
        <v>8.3728636133918197</v>
      </c>
      <c r="G38" s="53">
        <f t="shared" si="2"/>
        <v>2.060971043970242</v>
      </c>
    </row>
    <row r="39" spans="1:12" x14ac:dyDescent="0.25">
      <c r="A39" s="26" t="s">
        <v>461</v>
      </c>
      <c r="B39" s="26" t="s">
        <v>476</v>
      </c>
      <c r="C39" s="54">
        <f t="shared" si="2"/>
        <v>6.1135967098816888</v>
      </c>
      <c r="D39" s="53">
        <f t="shared" si="2"/>
        <v>6.2399519651832787</v>
      </c>
      <c r="E39" s="53">
        <f t="shared" si="2"/>
        <v>6.0049045366456619</v>
      </c>
      <c r="F39" s="53">
        <f t="shared" si="2"/>
        <v>5.4004064805625971</v>
      </c>
      <c r="G39" s="53">
        <f t="shared" si="2"/>
        <v>6.2165663076803934</v>
      </c>
    </row>
    <row r="40" spans="1:12" x14ac:dyDescent="0.25">
      <c r="A40" s="26" t="s">
        <v>462</v>
      </c>
      <c r="B40" s="26" t="s">
        <v>447</v>
      </c>
      <c r="C40" s="54">
        <f t="shared" si="2"/>
        <v>21.464549131162784</v>
      </c>
      <c r="D40" s="53">
        <f t="shared" si="2"/>
        <v>25.43703688399771</v>
      </c>
      <c r="E40" s="53">
        <f t="shared" si="2"/>
        <v>16.623094461978823</v>
      </c>
      <c r="F40" s="53">
        <f t="shared" si="2"/>
        <v>15.725342661889929</v>
      </c>
      <c r="G40" s="53">
        <f t="shared" si="2"/>
        <v>19.652602453158657</v>
      </c>
    </row>
    <row r="41" spans="1:12" x14ac:dyDescent="0.25">
      <c r="A41" s="26" t="s">
        <v>463</v>
      </c>
      <c r="B41" s="26" t="s">
        <v>448</v>
      </c>
      <c r="C41" s="54">
        <f t="shared" si="2"/>
        <v>19.618452982104959</v>
      </c>
      <c r="D41" s="53">
        <f t="shared" si="2"/>
        <v>20.460121161860219</v>
      </c>
      <c r="E41" s="53">
        <f t="shared" si="2"/>
        <v>16.381245170153385</v>
      </c>
      <c r="F41" s="53">
        <f t="shared" si="2"/>
        <v>17.982853811877586</v>
      </c>
      <c r="G41" s="53">
        <f t="shared" si="2"/>
        <v>20.248213333223518</v>
      </c>
    </row>
    <row r="42" spans="1:12" ht="15.75" thickBot="1" x14ac:dyDescent="0.3">
      <c r="A42" s="27" t="s">
        <v>464</v>
      </c>
      <c r="B42" s="27" t="s">
        <v>449</v>
      </c>
      <c r="C42" s="55">
        <f t="shared" si="2"/>
        <v>21.214558606683205</v>
      </c>
      <c r="D42" s="56">
        <f t="shared" si="2"/>
        <v>20.77201143905846</v>
      </c>
      <c r="E42" s="56">
        <f t="shared" si="2"/>
        <v>20.717398290732593</v>
      </c>
      <c r="F42" s="56">
        <f t="shared" si="2"/>
        <v>22.038493899730714</v>
      </c>
      <c r="G42" s="56">
        <f t="shared" si="2"/>
        <v>21.763298294909575</v>
      </c>
    </row>
    <row r="43" spans="1:12" s="4" customFormat="1" x14ac:dyDescent="0.25">
      <c r="A43" s="21"/>
      <c r="B43" s="11" t="s">
        <v>450</v>
      </c>
      <c r="C43" s="57">
        <f t="shared" si="2"/>
        <v>90.713123133345135</v>
      </c>
      <c r="D43" s="58">
        <f t="shared" si="2"/>
        <v>91.042731025968038</v>
      </c>
      <c r="E43" s="58">
        <f t="shared" si="2"/>
        <v>90.872726012903357</v>
      </c>
      <c r="F43" s="58">
        <f t="shared" si="2"/>
        <v>90.123188913473911</v>
      </c>
      <c r="G43" s="58">
        <f t="shared" si="2"/>
        <v>90.37956710028017</v>
      </c>
      <c r="H43" s="2"/>
      <c r="I43" s="2"/>
      <c r="J43" s="2"/>
      <c r="K43" s="2"/>
      <c r="L43" s="2"/>
    </row>
    <row r="44" spans="1:12" x14ac:dyDescent="0.25">
      <c r="A44" s="21"/>
      <c r="B44" s="26" t="s">
        <v>438</v>
      </c>
      <c r="C44" s="54">
        <f t="shared" si="2"/>
        <v>9.286876866654854</v>
      </c>
      <c r="D44" s="53">
        <f t="shared" si="2"/>
        <v>8.95726897403196</v>
      </c>
      <c r="E44" s="53">
        <f t="shared" si="2"/>
        <v>9.1272739870966362</v>
      </c>
      <c r="F44" s="53">
        <f t="shared" si="2"/>
        <v>9.8768110865260805</v>
      </c>
      <c r="G44" s="53">
        <f t="shared" si="2"/>
        <v>9.6204328997198267</v>
      </c>
    </row>
    <row r="45" spans="1:12" ht="15.75" thickBot="1" x14ac:dyDescent="0.3">
      <c r="A45" s="29"/>
      <c r="B45" s="29" t="s">
        <v>451</v>
      </c>
      <c r="C45" s="59">
        <f t="shared" si="2"/>
        <v>100</v>
      </c>
      <c r="D45" s="60">
        <f t="shared" si="2"/>
        <v>100</v>
      </c>
      <c r="E45" s="60">
        <f t="shared" si="2"/>
        <v>100</v>
      </c>
      <c r="F45" s="60">
        <f t="shared" si="2"/>
        <v>100</v>
      </c>
      <c r="G45" s="60">
        <f>+G23/G$23*100</f>
        <v>100</v>
      </c>
    </row>
    <row r="49" spans="1:1" x14ac:dyDescent="0.25">
      <c r="A49" s="64"/>
    </row>
    <row r="50" spans="1:1" x14ac:dyDescent="0.25">
      <c r="A50" s="1" t="s">
        <v>493</v>
      </c>
    </row>
  </sheetData>
  <hyperlinks>
    <hyperlink ref="E1" location="Indice!A1" display="Volver ao índice"/>
  </hyperlink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/>
  </sheetViews>
  <sheetFormatPr baseColWidth="10" defaultRowHeight="15" x14ac:dyDescent="0.25"/>
  <cols>
    <col min="1" max="1" width="11.7109375" style="2" customWidth="1"/>
    <col min="2" max="2" width="55.140625" style="2" bestFit="1" customWidth="1"/>
    <col min="3" max="4" width="12.42578125" style="2" bestFit="1" customWidth="1"/>
    <col min="5" max="5" width="11.42578125" style="2"/>
    <col min="6" max="7" width="12.42578125" style="2" bestFit="1" customWidth="1"/>
    <col min="8" max="8" width="11.42578125" style="2"/>
    <col min="9" max="9" width="12" style="2" bestFit="1" customWidth="1"/>
    <col min="10" max="16384" width="11.42578125" style="2"/>
  </cols>
  <sheetData>
    <row r="1" spans="1:12" ht="21" x14ac:dyDescent="0.25">
      <c r="A1" s="6" t="s">
        <v>431</v>
      </c>
      <c r="E1" s="23" t="s">
        <v>430</v>
      </c>
    </row>
    <row r="2" spans="1:12" ht="21" x14ac:dyDescent="0.35">
      <c r="A2" s="5"/>
    </row>
    <row r="3" spans="1:12" ht="21" x14ac:dyDescent="0.25">
      <c r="A3" s="6" t="s">
        <v>843</v>
      </c>
    </row>
    <row r="4" spans="1:12" ht="15.75" x14ac:dyDescent="0.25">
      <c r="A4" s="10" t="s">
        <v>427</v>
      </c>
    </row>
    <row r="5" spans="1:12" ht="15.75" x14ac:dyDescent="0.25">
      <c r="A5" s="10" t="s">
        <v>429</v>
      </c>
    </row>
    <row r="6" spans="1:12" x14ac:dyDescent="0.25">
      <c r="A6" s="2" t="s">
        <v>859</v>
      </c>
    </row>
    <row r="8" spans="1:12" s="38" customFormat="1" ht="26.25" customHeight="1" thickBot="1" x14ac:dyDescent="0.3">
      <c r="A8" s="36" t="s">
        <v>465</v>
      </c>
      <c r="B8" s="36" t="s">
        <v>452</v>
      </c>
      <c r="C8" s="36" t="s">
        <v>319</v>
      </c>
      <c r="D8" s="36" t="s">
        <v>315</v>
      </c>
      <c r="E8" s="36" t="s">
        <v>316</v>
      </c>
      <c r="F8" s="36" t="s">
        <v>317</v>
      </c>
      <c r="G8" s="36" t="s">
        <v>318</v>
      </c>
      <c r="H8" s="37"/>
      <c r="I8" s="66"/>
      <c r="J8" s="37"/>
      <c r="K8" s="37"/>
      <c r="L8" s="37"/>
    </row>
    <row r="9" spans="1:12" s="4" customFormat="1" x14ac:dyDescent="0.25">
      <c r="A9" s="26" t="s">
        <v>453</v>
      </c>
      <c r="B9" s="26" t="s">
        <v>439</v>
      </c>
      <c r="C9" s="31">
        <v>2839709</v>
      </c>
      <c r="D9" s="8">
        <v>943805</v>
      </c>
      <c r="E9" s="8">
        <v>914625</v>
      </c>
      <c r="F9" s="8">
        <v>332336</v>
      </c>
      <c r="G9" s="8">
        <v>648943</v>
      </c>
      <c r="H9" s="2"/>
      <c r="I9" s="2"/>
      <c r="J9" s="2"/>
      <c r="K9" s="2"/>
      <c r="L9" s="2"/>
    </row>
    <row r="10" spans="1:12" s="4" customFormat="1" x14ac:dyDescent="0.25">
      <c r="A10" s="26" t="s">
        <v>454</v>
      </c>
      <c r="B10" s="26" t="s">
        <v>440</v>
      </c>
      <c r="C10" s="32">
        <v>419227</v>
      </c>
      <c r="D10" s="8">
        <v>78978</v>
      </c>
      <c r="E10" s="8">
        <v>56107</v>
      </c>
      <c r="F10" s="8">
        <v>185237</v>
      </c>
      <c r="G10" s="8">
        <v>98905</v>
      </c>
      <c r="H10" s="2"/>
      <c r="I10" s="2"/>
      <c r="J10" s="2"/>
      <c r="K10" s="2"/>
      <c r="L10" s="2"/>
    </row>
    <row r="11" spans="1:12" s="4" customFormat="1" x14ac:dyDescent="0.25">
      <c r="A11" s="26" t="s">
        <v>455</v>
      </c>
      <c r="B11" s="26" t="s">
        <v>441</v>
      </c>
      <c r="C11" s="32">
        <v>1530970</v>
      </c>
      <c r="D11" s="8">
        <v>689804</v>
      </c>
      <c r="E11" s="8">
        <v>242478</v>
      </c>
      <c r="F11" s="8">
        <v>172459</v>
      </c>
      <c r="G11" s="8">
        <v>426229</v>
      </c>
      <c r="H11" s="2"/>
      <c r="I11" s="2"/>
      <c r="J11" s="2"/>
      <c r="K11" s="2"/>
      <c r="L11" s="2"/>
    </row>
    <row r="12" spans="1:12" s="4" customFormat="1" x14ac:dyDescent="0.25">
      <c r="A12" s="26" t="s">
        <v>456</v>
      </c>
      <c r="B12" s="26" t="s">
        <v>442</v>
      </c>
      <c r="C12" s="32">
        <v>785864</v>
      </c>
      <c r="D12" s="8">
        <v>423431</v>
      </c>
      <c r="E12" s="8">
        <v>103516</v>
      </c>
      <c r="F12" s="8">
        <v>59718</v>
      </c>
      <c r="G12" s="8">
        <v>199199</v>
      </c>
      <c r="H12" s="2"/>
      <c r="I12" s="2"/>
      <c r="J12" s="2"/>
      <c r="K12" s="2"/>
      <c r="L12" s="2"/>
    </row>
    <row r="13" spans="1:12" x14ac:dyDescent="0.25">
      <c r="A13" s="26" t="s">
        <v>457</v>
      </c>
      <c r="B13" s="26" t="s">
        <v>443</v>
      </c>
      <c r="C13" s="32">
        <v>1441150</v>
      </c>
      <c r="D13" s="8">
        <v>581992</v>
      </c>
      <c r="E13" s="8">
        <v>240418</v>
      </c>
      <c r="F13" s="8">
        <v>74246</v>
      </c>
      <c r="G13" s="8">
        <v>544494</v>
      </c>
    </row>
    <row r="14" spans="1:12" x14ac:dyDescent="0.25">
      <c r="A14" s="26" t="s">
        <v>458</v>
      </c>
      <c r="B14" s="26" t="s">
        <v>444</v>
      </c>
      <c r="C14" s="32">
        <v>1823940</v>
      </c>
      <c r="D14" s="8">
        <v>288131</v>
      </c>
      <c r="E14" s="8">
        <v>38482</v>
      </c>
      <c r="F14" s="8">
        <v>178795</v>
      </c>
      <c r="G14" s="8">
        <v>1318532</v>
      </c>
    </row>
    <row r="15" spans="1:12" x14ac:dyDescent="0.25">
      <c r="A15" s="26" t="s">
        <v>459</v>
      </c>
      <c r="B15" s="26" t="s">
        <v>445</v>
      </c>
      <c r="C15" s="32">
        <v>1520646</v>
      </c>
      <c r="D15" s="8">
        <v>706960</v>
      </c>
      <c r="E15" s="8">
        <v>32042</v>
      </c>
      <c r="F15" s="8">
        <v>293193</v>
      </c>
      <c r="G15" s="8">
        <v>488451</v>
      </c>
    </row>
    <row r="16" spans="1:12" x14ac:dyDescent="0.25">
      <c r="A16" s="26" t="s">
        <v>460</v>
      </c>
      <c r="B16" s="26" t="s">
        <v>446</v>
      </c>
      <c r="C16" s="32">
        <v>2299653</v>
      </c>
      <c r="D16" s="8">
        <v>1107231</v>
      </c>
      <c r="E16" s="8">
        <v>433824</v>
      </c>
      <c r="F16" s="8">
        <v>429548</v>
      </c>
      <c r="G16" s="8">
        <v>329050</v>
      </c>
    </row>
    <row r="17" spans="1:13" x14ac:dyDescent="0.25">
      <c r="A17" s="26" t="s">
        <v>461</v>
      </c>
      <c r="B17" s="26" t="s">
        <v>476</v>
      </c>
      <c r="C17" s="32">
        <v>3726697</v>
      </c>
      <c r="D17" s="8">
        <v>1664248</v>
      </c>
      <c r="E17" s="8">
        <v>531917</v>
      </c>
      <c r="F17" s="8">
        <v>364052</v>
      </c>
      <c r="G17" s="8">
        <v>1166480</v>
      </c>
    </row>
    <row r="18" spans="1:13" x14ac:dyDescent="0.25">
      <c r="A18" s="26" t="s">
        <v>462</v>
      </c>
      <c r="B18" s="26" t="s">
        <v>447</v>
      </c>
      <c r="C18" s="32">
        <v>13417596</v>
      </c>
      <c r="D18" s="8">
        <v>7448212</v>
      </c>
      <c r="E18" s="8">
        <v>1225922</v>
      </c>
      <c r="F18" s="8">
        <v>994724</v>
      </c>
      <c r="G18" s="8">
        <v>3748738</v>
      </c>
    </row>
    <row r="19" spans="1:13" x14ac:dyDescent="0.25">
      <c r="A19" s="26" t="s">
        <v>463</v>
      </c>
      <c r="B19" s="26" t="s">
        <v>448</v>
      </c>
      <c r="C19" s="32">
        <v>11370681</v>
      </c>
      <c r="D19" s="8">
        <v>5427546</v>
      </c>
      <c r="E19" s="8">
        <v>1191188</v>
      </c>
      <c r="F19" s="8">
        <v>1096980</v>
      </c>
      <c r="G19" s="8">
        <v>3654967</v>
      </c>
    </row>
    <row r="20" spans="1:13" ht="15.75" thickBot="1" x14ac:dyDescent="0.3">
      <c r="A20" s="27" t="s">
        <v>464</v>
      </c>
      <c r="B20" s="27" t="s">
        <v>449</v>
      </c>
      <c r="C20" s="33">
        <v>12424652</v>
      </c>
      <c r="D20" s="28">
        <v>5604665</v>
      </c>
      <c r="E20" s="28">
        <v>1466538</v>
      </c>
      <c r="F20" s="28">
        <v>1320107</v>
      </c>
      <c r="G20" s="28">
        <v>4033342</v>
      </c>
    </row>
    <row r="21" spans="1:13" s="4" customFormat="1" x14ac:dyDescent="0.25">
      <c r="A21" s="21"/>
      <c r="B21" s="11" t="s">
        <v>450</v>
      </c>
      <c r="C21" s="34">
        <v>53600785</v>
      </c>
      <c r="D21" s="12">
        <v>24965003</v>
      </c>
      <c r="E21" s="12">
        <v>6477057</v>
      </c>
      <c r="F21" s="12">
        <v>5501395</v>
      </c>
      <c r="G21" s="12">
        <v>16657330</v>
      </c>
      <c r="H21" s="2"/>
      <c r="I21" s="67"/>
      <c r="J21" s="67"/>
      <c r="K21" s="67"/>
      <c r="L21" s="67">
        <f t="shared" ref="J21:M21" si="0">SUM(F9:F20)-F21</f>
        <v>0</v>
      </c>
      <c r="M21" s="67">
        <f t="shared" si="0"/>
        <v>0</v>
      </c>
    </row>
    <row r="22" spans="1:13" x14ac:dyDescent="0.25">
      <c r="A22" s="21"/>
      <c r="B22" s="26" t="s">
        <v>438</v>
      </c>
      <c r="C22" s="32">
        <v>5393646</v>
      </c>
      <c r="D22" s="8">
        <v>2354912</v>
      </c>
      <c r="E22" s="8">
        <v>662047</v>
      </c>
      <c r="F22" s="8">
        <v>601204</v>
      </c>
      <c r="G22" s="8">
        <v>1775483</v>
      </c>
    </row>
    <row r="23" spans="1:13" ht="15.75" thickBot="1" x14ac:dyDescent="0.3">
      <c r="A23" s="29"/>
      <c r="B23" s="29" t="s">
        <v>451</v>
      </c>
      <c r="C23" s="35">
        <v>58994431</v>
      </c>
      <c r="D23" s="30">
        <v>27319915</v>
      </c>
      <c r="E23" s="30">
        <v>7139104</v>
      </c>
      <c r="F23" s="30">
        <v>6102599</v>
      </c>
      <c r="G23" s="30">
        <v>18432813</v>
      </c>
      <c r="I23" s="67"/>
      <c r="J23" s="67"/>
      <c r="K23" s="67"/>
      <c r="L23" s="67">
        <f t="shared" ref="J23:M23" si="1">F22+F21-F23</f>
        <v>0</v>
      </c>
      <c r="M23" s="67">
        <f t="shared" si="1"/>
        <v>0</v>
      </c>
    </row>
    <row r="25" spans="1:13" x14ac:dyDescent="0.25">
      <c r="I25" s="67"/>
      <c r="J25" s="67"/>
      <c r="K25" s="67"/>
      <c r="L25" s="67">
        <f>F23-I!K12</f>
        <v>0</v>
      </c>
      <c r="M25" s="67">
        <f>G23-I!K13</f>
        <v>0</v>
      </c>
    </row>
    <row r="26" spans="1:13" ht="15.75" x14ac:dyDescent="0.25">
      <c r="A26" s="10" t="s">
        <v>427</v>
      </c>
    </row>
    <row r="27" spans="1:13" ht="15.75" x14ac:dyDescent="0.25">
      <c r="A27" s="10" t="s">
        <v>481</v>
      </c>
    </row>
    <row r="28" spans="1:13" ht="13.5" customHeight="1" x14ac:dyDescent="0.25">
      <c r="A28" s="2" t="s">
        <v>859</v>
      </c>
    </row>
    <row r="29" spans="1:13" ht="13.5" customHeight="1" x14ac:dyDescent="0.25"/>
    <row r="30" spans="1:13" s="38" customFormat="1" ht="26.25" customHeight="1" thickBot="1" x14ac:dyDescent="0.3">
      <c r="A30" s="36" t="s">
        <v>465</v>
      </c>
      <c r="B30" s="36" t="s">
        <v>452</v>
      </c>
      <c r="C30" s="51" t="s">
        <v>319</v>
      </c>
      <c r="D30" s="36" t="s">
        <v>315</v>
      </c>
      <c r="E30" s="36" t="s">
        <v>316</v>
      </c>
      <c r="F30" s="36" t="s">
        <v>317</v>
      </c>
      <c r="G30" s="36" t="s">
        <v>318</v>
      </c>
      <c r="H30" s="37"/>
      <c r="I30" s="37"/>
      <c r="J30" s="37"/>
      <c r="K30" s="37"/>
      <c r="L30" s="37"/>
    </row>
    <row r="31" spans="1:13" s="4" customFormat="1" x14ac:dyDescent="0.25">
      <c r="A31" s="26" t="s">
        <v>453</v>
      </c>
      <c r="B31" s="26" t="s">
        <v>439</v>
      </c>
      <c r="C31" s="52">
        <f>+C9/C$23*100</f>
        <v>4.813520449074252</v>
      </c>
      <c r="D31" s="53">
        <f>+D9/D$23*100</f>
        <v>3.4546410558012353</v>
      </c>
      <c r="E31" s="53">
        <f>+E9/E$23*100</f>
        <v>12.811481664926019</v>
      </c>
      <c r="F31" s="53">
        <f>+F9/F$23*100</f>
        <v>5.4458108750058782</v>
      </c>
      <c r="G31" s="53">
        <f>+G9/G$23*100</f>
        <v>3.5205858161746666</v>
      </c>
      <c r="H31" s="2"/>
      <c r="I31" s="2"/>
      <c r="J31" s="2"/>
      <c r="K31" s="2"/>
      <c r="L31" s="2"/>
    </row>
    <row r="32" spans="1:13" s="4" customFormat="1" x14ac:dyDescent="0.25">
      <c r="A32" s="26" t="s">
        <v>454</v>
      </c>
      <c r="B32" s="26" t="s">
        <v>440</v>
      </c>
      <c r="C32" s="54">
        <f t="shared" ref="C32:G45" si="2">+C10/C$23*100</f>
        <v>0.71062131271339835</v>
      </c>
      <c r="D32" s="53">
        <f t="shared" si="2"/>
        <v>0.28908581889804563</v>
      </c>
      <c r="E32" s="53">
        <f t="shared" si="2"/>
        <v>0.78591094904906844</v>
      </c>
      <c r="F32" s="53">
        <f t="shared" si="2"/>
        <v>3.0353788607116408</v>
      </c>
      <c r="G32" s="53">
        <f t="shared" si="2"/>
        <v>0.53657029993197458</v>
      </c>
      <c r="H32" s="2"/>
      <c r="I32" s="2"/>
      <c r="J32" s="2"/>
      <c r="K32" s="2"/>
      <c r="L32" s="2"/>
    </row>
    <row r="33" spans="1:12" s="4" customFormat="1" x14ac:dyDescent="0.25">
      <c r="A33" s="26" t="s">
        <v>455</v>
      </c>
      <c r="B33" s="26" t="s">
        <v>441</v>
      </c>
      <c r="C33" s="54">
        <f t="shared" si="2"/>
        <v>2.5951093587121807</v>
      </c>
      <c r="D33" s="53">
        <f t="shared" si="2"/>
        <v>2.5249126873198544</v>
      </c>
      <c r="E33" s="53">
        <f t="shared" si="2"/>
        <v>3.3964766446881853</v>
      </c>
      <c r="F33" s="53">
        <f t="shared" si="2"/>
        <v>2.8259926631259891</v>
      </c>
      <c r="G33" s="53">
        <f t="shared" si="2"/>
        <v>2.3123383283929591</v>
      </c>
      <c r="H33" s="2"/>
      <c r="I33" s="2"/>
      <c r="J33" s="2"/>
      <c r="K33" s="2"/>
      <c r="L33" s="2"/>
    </row>
    <row r="34" spans="1:12" s="4" customFormat="1" x14ac:dyDescent="0.25">
      <c r="A34" s="26" t="s">
        <v>456</v>
      </c>
      <c r="B34" s="26" t="s">
        <v>442</v>
      </c>
      <c r="C34" s="54">
        <f t="shared" si="2"/>
        <v>1.3320986179186982</v>
      </c>
      <c r="D34" s="53">
        <f t="shared" si="2"/>
        <v>1.5498986728179791</v>
      </c>
      <c r="E34" s="53">
        <f t="shared" si="2"/>
        <v>1.4499858805810926</v>
      </c>
      <c r="F34" s="53">
        <f t="shared" si="2"/>
        <v>0.97856667298637845</v>
      </c>
      <c r="G34" s="53">
        <f t="shared" si="2"/>
        <v>1.0806760747803388</v>
      </c>
      <c r="H34" s="2"/>
      <c r="I34" s="2"/>
      <c r="J34" s="2"/>
      <c r="K34" s="2"/>
      <c r="L34" s="2"/>
    </row>
    <row r="35" spans="1:12" x14ac:dyDescent="0.25">
      <c r="A35" s="26" t="s">
        <v>457</v>
      </c>
      <c r="B35" s="26" t="s">
        <v>443</v>
      </c>
      <c r="C35" s="54">
        <f t="shared" si="2"/>
        <v>2.4428576995682865</v>
      </c>
      <c r="D35" s="53">
        <f t="shared" si="2"/>
        <v>2.1302848123795406</v>
      </c>
      <c r="E35" s="53">
        <f t="shared" si="2"/>
        <v>3.3676214830320439</v>
      </c>
      <c r="F35" s="53">
        <f t="shared" si="2"/>
        <v>1.2166291771751676</v>
      </c>
      <c r="G35" s="53">
        <f t="shared" si="2"/>
        <v>2.9539387178723073</v>
      </c>
    </row>
    <row r="36" spans="1:12" x14ac:dyDescent="0.25">
      <c r="A36" s="26" t="s">
        <v>458</v>
      </c>
      <c r="B36" s="26" t="s">
        <v>444</v>
      </c>
      <c r="C36" s="54">
        <f t="shared" si="2"/>
        <v>3.0917155553208064</v>
      </c>
      <c r="D36" s="53">
        <f t="shared" si="2"/>
        <v>1.0546555507218818</v>
      </c>
      <c r="E36" s="53">
        <f t="shared" si="2"/>
        <v>0.5390312285687392</v>
      </c>
      <c r="F36" s="53">
        <f t="shared" si="2"/>
        <v>2.9298172794902633</v>
      </c>
      <c r="G36" s="53">
        <f t="shared" si="2"/>
        <v>7.153178410696186</v>
      </c>
    </row>
    <row r="37" spans="1:12" x14ac:dyDescent="0.25">
      <c r="A37" s="26" t="s">
        <v>459</v>
      </c>
      <c r="B37" s="26" t="s">
        <v>445</v>
      </c>
      <c r="C37" s="54">
        <f t="shared" si="2"/>
        <v>2.5776094018094691</v>
      </c>
      <c r="D37" s="53">
        <f t="shared" si="2"/>
        <v>2.5877093687882997</v>
      </c>
      <c r="E37" s="53">
        <f t="shared" si="2"/>
        <v>0.44882382999323162</v>
      </c>
      <c r="F37" s="53">
        <f t="shared" si="2"/>
        <v>4.8043956353678166</v>
      </c>
      <c r="G37" s="53">
        <f t="shared" si="2"/>
        <v>2.6498993940859705</v>
      </c>
    </row>
    <row r="38" spans="1:12" x14ac:dyDescent="0.25">
      <c r="A38" s="26" t="s">
        <v>460</v>
      </c>
      <c r="B38" s="26" t="s">
        <v>446</v>
      </c>
      <c r="C38" s="54">
        <f t="shared" si="2"/>
        <v>3.898084888724497</v>
      </c>
      <c r="D38" s="53">
        <f t="shared" si="2"/>
        <v>4.0528347178239752</v>
      </c>
      <c r="E38" s="53">
        <f t="shared" si="2"/>
        <v>6.0767289564628841</v>
      </c>
      <c r="F38" s="53">
        <f t="shared" si="2"/>
        <v>7.0387715135797055</v>
      </c>
      <c r="G38" s="53">
        <f t="shared" si="2"/>
        <v>1.7851317647501765</v>
      </c>
    </row>
    <row r="39" spans="1:12" x14ac:dyDescent="0.25">
      <c r="A39" s="26" t="s">
        <v>461</v>
      </c>
      <c r="B39" s="26" t="s">
        <v>476</v>
      </c>
      <c r="C39" s="54">
        <f t="shared" si="2"/>
        <v>6.3170318567866177</v>
      </c>
      <c r="D39" s="53">
        <f t="shared" si="2"/>
        <v>6.0917027011248024</v>
      </c>
      <c r="E39" s="53">
        <f t="shared" si="2"/>
        <v>7.450752923616184</v>
      </c>
      <c r="F39" s="53">
        <f t="shared" si="2"/>
        <v>5.9655238694202257</v>
      </c>
      <c r="G39" s="53">
        <f t="shared" si="2"/>
        <v>6.3282798995465308</v>
      </c>
    </row>
    <row r="40" spans="1:12" x14ac:dyDescent="0.25">
      <c r="A40" s="26" t="s">
        <v>462</v>
      </c>
      <c r="B40" s="26" t="s">
        <v>447</v>
      </c>
      <c r="C40" s="54">
        <f t="shared" si="2"/>
        <v>22.743834922316651</v>
      </c>
      <c r="D40" s="53">
        <f t="shared" si="2"/>
        <v>27.262939873714835</v>
      </c>
      <c r="E40" s="53">
        <f t="shared" si="2"/>
        <v>17.17193081932971</v>
      </c>
      <c r="F40" s="53">
        <f t="shared" si="2"/>
        <v>16.30000594828531</v>
      </c>
      <c r="G40" s="53">
        <f t="shared" si="2"/>
        <v>20.337308255663419</v>
      </c>
    </row>
    <row r="41" spans="1:12" x14ac:dyDescent="0.25">
      <c r="A41" s="26" t="s">
        <v>463</v>
      </c>
      <c r="B41" s="26" t="s">
        <v>448</v>
      </c>
      <c r="C41" s="54">
        <f t="shared" si="2"/>
        <v>19.274159962658167</v>
      </c>
      <c r="D41" s="53">
        <f t="shared" si="2"/>
        <v>19.866628428382739</v>
      </c>
      <c r="E41" s="53">
        <f t="shared" si="2"/>
        <v>16.685399176143111</v>
      </c>
      <c r="F41" s="53">
        <f t="shared" si="2"/>
        <v>17.975619895719841</v>
      </c>
      <c r="G41" s="53">
        <f t="shared" si="2"/>
        <v>19.828590459850052</v>
      </c>
    </row>
    <row r="42" spans="1:12" ht="15.75" thickBot="1" x14ac:dyDescent="0.3">
      <c r="A42" s="27" t="s">
        <v>464</v>
      </c>
      <c r="B42" s="27" t="s">
        <v>449</v>
      </c>
      <c r="C42" s="55">
        <f t="shared" si="2"/>
        <v>21.060720121192457</v>
      </c>
      <c r="D42" s="56">
        <f t="shared" si="2"/>
        <v>20.514943036975041</v>
      </c>
      <c r="E42" s="56">
        <f t="shared" si="2"/>
        <v>20.542325759647149</v>
      </c>
      <c r="F42" s="56">
        <f t="shared" si="2"/>
        <v>21.631881760541695</v>
      </c>
      <c r="G42" s="56">
        <f t="shared" si="2"/>
        <v>21.881315673304989</v>
      </c>
    </row>
    <row r="43" spans="1:12" s="4" customFormat="1" x14ac:dyDescent="0.25">
      <c r="A43" s="21"/>
      <c r="B43" s="11" t="s">
        <v>450</v>
      </c>
      <c r="C43" s="57">
        <f t="shared" si="2"/>
        <v>90.857364146795476</v>
      </c>
      <c r="D43" s="58">
        <f t="shared" si="2"/>
        <v>91.380236724748229</v>
      </c>
      <c r="E43" s="58">
        <f t="shared" si="2"/>
        <v>90.726469316037424</v>
      </c>
      <c r="F43" s="58">
        <f t="shared" si="2"/>
        <v>90.148394151409917</v>
      </c>
      <c r="G43" s="58">
        <f t="shared" si="2"/>
        <v>90.36781309504957</v>
      </c>
      <c r="H43" s="2"/>
      <c r="I43" s="2"/>
      <c r="J43" s="2"/>
      <c r="K43" s="2"/>
      <c r="L43" s="2"/>
    </row>
    <row r="44" spans="1:12" x14ac:dyDescent="0.25">
      <c r="A44" s="21"/>
      <c r="B44" s="26" t="s">
        <v>438</v>
      </c>
      <c r="C44" s="54">
        <f t="shared" si="2"/>
        <v>9.1426358532045171</v>
      </c>
      <c r="D44" s="53">
        <f t="shared" si="2"/>
        <v>8.6197632752517706</v>
      </c>
      <c r="E44" s="53">
        <f t="shared" si="2"/>
        <v>9.2735306839625817</v>
      </c>
      <c r="F44" s="53">
        <f t="shared" si="2"/>
        <v>9.8516058485900828</v>
      </c>
      <c r="G44" s="53">
        <f t="shared" si="2"/>
        <v>9.6321869049504265</v>
      </c>
    </row>
    <row r="45" spans="1:12" ht="15.75" thickBot="1" x14ac:dyDescent="0.3">
      <c r="A45" s="29"/>
      <c r="B45" s="29" t="s">
        <v>451</v>
      </c>
      <c r="C45" s="59">
        <f t="shared" si="2"/>
        <v>100</v>
      </c>
      <c r="D45" s="60">
        <f t="shared" si="2"/>
        <v>100</v>
      </c>
      <c r="E45" s="60">
        <f t="shared" si="2"/>
        <v>100</v>
      </c>
      <c r="F45" s="60">
        <f t="shared" si="2"/>
        <v>100</v>
      </c>
      <c r="G45" s="60">
        <f>+G23/G$23*100</f>
        <v>100</v>
      </c>
    </row>
    <row r="49" spans="1:1" x14ac:dyDescent="0.25">
      <c r="A49" s="64"/>
    </row>
    <row r="50" spans="1:1" x14ac:dyDescent="0.25">
      <c r="A50" s="1" t="s">
        <v>493</v>
      </c>
    </row>
  </sheetData>
  <hyperlinks>
    <hyperlink ref="E1" location="Indice!A1" display="Volver ao índice"/>
  </hyperlinks>
  <pageMargins left="0.7" right="0.7" top="0.75" bottom="0.75" header="0.3" footer="0.3"/>
  <pageSetup paperSize="9"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RowHeight="15" x14ac:dyDescent="0.25"/>
  <cols>
    <col min="1" max="1" width="12.28515625" style="2" customWidth="1"/>
    <col min="2" max="2" width="17.7109375" style="2" customWidth="1"/>
    <col min="3" max="3" width="16.28515625" style="2" bestFit="1" customWidth="1"/>
    <col min="4" max="4" width="22.42578125" style="2" bestFit="1" customWidth="1"/>
    <col min="5" max="5" width="4" style="2" customWidth="1"/>
    <col min="6" max="6" width="16.28515625" style="2" bestFit="1" customWidth="1"/>
    <col min="7" max="7" width="22.42578125" style="2" bestFit="1" customWidth="1"/>
    <col min="8" max="8" width="4" style="2" customWidth="1"/>
    <col min="9" max="9" width="16.28515625" style="2" bestFit="1" customWidth="1"/>
    <col min="10" max="10" width="22.42578125" style="2" bestFit="1" customWidth="1"/>
    <col min="11" max="11" width="4" style="2" customWidth="1"/>
    <col min="12" max="12" width="16.28515625" style="2" bestFit="1" customWidth="1"/>
    <col min="13" max="13" width="22.42578125" style="2" bestFit="1" customWidth="1"/>
    <col min="14" max="17" width="4" style="2" customWidth="1"/>
    <col min="18" max="20" width="11.42578125" style="2"/>
    <col min="21" max="21" width="13" style="2" bestFit="1" customWidth="1"/>
    <col min="22" max="16384" width="11.42578125" style="2"/>
  </cols>
  <sheetData>
    <row r="1" spans="1:22" ht="21" x14ac:dyDescent="0.25">
      <c r="A1" s="6" t="s">
        <v>431</v>
      </c>
      <c r="E1" s="23" t="s">
        <v>430</v>
      </c>
    </row>
    <row r="2" spans="1:22" ht="21" x14ac:dyDescent="0.35">
      <c r="A2" s="5"/>
    </row>
    <row r="3" spans="1:22" ht="21" x14ac:dyDescent="0.25">
      <c r="A3" s="6" t="s">
        <v>433</v>
      </c>
    </row>
    <row r="4" spans="1:22" ht="15.75" x14ac:dyDescent="0.25">
      <c r="A4" s="10" t="s">
        <v>425</v>
      </c>
    </row>
    <row r="5" spans="1:22" ht="15.75" x14ac:dyDescent="0.25">
      <c r="A5" s="10" t="s">
        <v>437</v>
      </c>
    </row>
    <row r="7" spans="1:22" ht="15.75" thickBot="1" x14ac:dyDescent="0.3">
      <c r="C7" s="89" t="s">
        <v>466</v>
      </c>
      <c r="D7" s="89"/>
      <c r="F7" s="89" t="s">
        <v>845</v>
      </c>
      <c r="G7" s="89"/>
      <c r="I7" s="89" t="s">
        <v>858</v>
      </c>
      <c r="J7" s="89"/>
      <c r="L7" s="89" t="s">
        <v>859</v>
      </c>
      <c r="M7" s="89"/>
    </row>
    <row r="8" spans="1:22" ht="15.75" thickBot="1" x14ac:dyDescent="0.3">
      <c r="A8" s="9" t="s">
        <v>320</v>
      </c>
      <c r="B8" s="9" t="s">
        <v>322</v>
      </c>
      <c r="C8" s="9" t="s">
        <v>436</v>
      </c>
      <c r="D8" s="9" t="s">
        <v>435</v>
      </c>
      <c r="F8" s="9" t="s">
        <v>436</v>
      </c>
      <c r="G8" s="9" t="s">
        <v>435</v>
      </c>
      <c r="I8" s="77" t="s">
        <v>436</v>
      </c>
      <c r="J8" s="77" t="s">
        <v>435</v>
      </c>
      <c r="L8" s="88" t="s">
        <v>436</v>
      </c>
      <c r="M8" s="88" t="s">
        <v>435</v>
      </c>
      <c r="R8" s="68"/>
    </row>
    <row r="9" spans="1:22" ht="15.75" x14ac:dyDescent="0.25">
      <c r="A9" s="16"/>
      <c r="B9" s="17" t="s">
        <v>315</v>
      </c>
      <c r="C9" s="16"/>
      <c r="D9" s="16"/>
      <c r="F9" s="16"/>
      <c r="G9" s="16"/>
      <c r="I9" s="16"/>
      <c r="J9" s="16"/>
      <c r="L9" s="16"/>
      <c r="M9" s="16"/>
    </row>
    <row r="10" spans="1:22" x14ac:dyDescent="0.25">
      <c r="A10" s="18" t="s">
        <v>374</v>
      </c>
      <c r="B10" s="22" t="s">
        <v>324</v>
      </c>
      <c r="C10" s="8">
        <v>255583</v>
      </c>
      <c r="D10" s="8">
        <v>14645</v>
      </c>
      <c r="F10" s="8">
        <v>251556</v>
      </c>
      <c r="G10" s="8">
        <v>14537</v>
      </c>
      <c r="I10" s="8">
        <v>253991</v>
      </c>
      <c r="J10" s="8">
        <v>14858</v>
      </c>
      <c r="L10" s="8">
        <v>264519</v>
      </c>
      <c r="M10" s="8">
        <v>15783</v>
      </c>
      <c r="R10" s="67"/>
      <c r="S10" s="67"/>
      <c r="T10" s="67"/>
      <c r="U10" s="67"/>
      <c r="V10" s="67"/>
    </row>
    <row r="11" spans="1:22" x14ac:dyDescent="0.25">
      <c r="A11" s="18" t="s">
        <v>375</v>
      </c>
      <c r="B11" s="22" t="s">
        <v>325</v>
      </c>
      <c r="C11" s="8">
        <v>1098885</v>
      </c>
      <c r="D11" s="8">
        <v>16201</v>
      </c>
      <c r="F11" s="8">
        <v>1104710</v>
      </c>
      <c r="G11" s="8">
        <v>16285</v>
      </c>
      <c r="I11" s="8">
        <v>1100473</v>
      </c>
      <c r="J11" s="8">
        <v>16435</v>
      </c>
      <c r="L11" s="8">
        <v>1183214</v>
      </c>
      <c r="M11" s="8">
        <v>17852</v>
      </c>
      <c r="R11" s="67"/>
      <c r="S11" s="67"/>
      <c r="T11" s="67"/>
      <c r="U11" s="67"/>
      <c r="V11" s="67"/>
    </row>
    <row r="12" spans="1:22" x14ac:dyDescent="0.25">
      <c r="A12" s="18" t="s">
        <v>372</v>
      </c>
      <c r="B12" s="22" t="s">
        <v>323</v>
      </c>
      <c r="C12" s="8">
        <v>136486</v>
      </c>
      <c r="D12" s="8">
        <v>12054</v>
      </c>
      <c r="F12" s="8">
        <v>140248</v>
      </c>
      <c r="G12" s="8">
        <v>12400</v>
      </c>
      <c r="I12" s="8">
        <v>145143</v>
      </c>
      <c r="J12" s="8">
        <v>12958</v>
      </c>
      <c r="L12" s="8">
        <v>144935</v>
      </c>
      <c r="M12" s="8">
        <v>13178</v>
      </c>
      <c r="R12" s="67"/>
      <c r="S12" s="67"/>
      <c r="T12" s="67"/>
      <c r="U12" s="67"/>
      <c r="V12" s="67"/>
    </row>
    <row r="13" spans="1:22" x14ac:dyDescent="0.25">
      <c r="A13" s="18" t="s">
        <v>376</v>
      </c>
      <c r="B13" s="22" t="s">
        <v>326</v>
      </c>
      <c r="C13" s="8">
        <v>956246</v>
      </c>
      <c r="D13" s="8">
        <v>13659</v>
      </c>
      <c r="F13" s="8">
        <v>902296</v>
      </c>
      <c r="G13" s="8">
        <v>12951</v>
      </c>
      <c r="I13" s="8">
        <v>912056</v>
      </c>
      <c r="J13" s="8">
        <v>13218</v>
      </c>
      <c r="L13" s="8">
        <v>980682</v>
      </c>
      <c r="M13" s="8">
        <v>14434</v>
      </c>
      <c r="R13" s="67"/>
      <c r="S13" s="67"/>
      <c r="T13" s="67"/>
      <c r="U13" s="67"/>
      <c r="V13" s="67"/>
    </row>
    <row r="14" spans="1:22" x14ac:dyDescent="0.25">
      <c r="A14" s="18" t="s">
        <v>377</v>
      </c>
      <c r="B14" s="22" t="s">
        <v>327</v>
      </c>
      <c r="C14" s="8">
        <v>678686</v>
      </c>
      <c r="D14" s="8">
        <v>17149</v>
      </c>
      <c r="F14" s="8">
        <v>643940</v>
      </c>
      <c r="G14" s="8">
        <v>16311</v>
      </c>
      <c r="I14" s="8">
        <v>628197</v>
      </c>
      <c r="J14" s="8">
        <v>15972</v>
      </c>
      <c r="L14" s="8">
        <v>653029</v>
      </c>
      <c r="M14" s="8">
        <v>16832</v>
      </c>
      <c r="R14" s="67"/>
      <c r="S14" s="67"/>
      <c r="T14" s="67"/>
      <c r="U14" s="67"/>
      <c r="V14" s="67"/>
    </row>
    <row r="15" spans="1:22" x14ac:dyDescent="0.25">
      <c r="A15" s="18" t="s">
        <v>373</v>
      </c>
      <c r="B15" s="22" t="s">
        <v>315</v>
      </c>
      <c r="C15" s="8">
        <v>10570598</v>
      </c>
      <c r="D15" s="8">
        <v>26997</v>
      </c>
      <c r="F15" s="8">
        <v>10380623</v>
      </c>
      <c r="G15" s="8">
        <v>26283</v>
      </c>
      <c r="I15" s="8">
        <v>11175881</v>
      </c>
      <c r="J15" s="8">
        <v>28378</v>
      </c>
      <c r="L15" s="8">
        <v>12847720</v>
      </c>
      <c r="M15" s="8">
        <v>32499</v>
      </c>
      <c r="R15" s="67"/>
      <c r="S15" s="67"/>
      <c r="T15" s="67"/>
      <c r="U15" s="67"/>
      <c r="V15" s="67"/>
    </row>
    <row r="16" spans="1:22" x14ac:dyDescent="0.25">
      <c r="A16" s="18" t="s">
        <v>378</v>
      </c>
      <c r="B16" s="22" t="s">
        <v>328</v>
      </c>
      <c r="C16" s="8">
        <v>750662</v>
      </c>
      <c r="D16" s="8">
        <v>28542</v>
      </c>
      <c r="F16" s="8">
        <v>1043432</v>
      </c>
      <c r="G16" s="8">
        <v>40399</v>
      </c>
      <c r="I16" s="8">
        <v>900670</v>
      </c>
      <c r="J16" s="8">
        <v>35480</v>
      </c>
      <c r="L16" s="8">
        <v>873917</v>
      </c>
      <c r="M16" s="8">
        <v>35227</v>
      </c>
      <c r="R16" s="67"/>
      <c r="S16" s="67"/>
      <c r="T16" s="67"/>
      <c r="U16" s="67"/>
      <c r="V16" s="67"/>
    </row>
    <row r="17" spans="1:22" x14ac:dyDescent="0.25">
      <c r="A17" s="18" t="s">
        <v>379</v>
      </c>
      <c r="B17" s="22" t="s">
        <v>329</v>
      </c>
      <c r="C17" s="8">
        <v>2972923</v>
      </c>
      <c r="D17" s="8">
        <v>18490</v>
      </c>
      <c r="F17" s="8">
        <v>2759113</v>
      </c>
      <c r="G17" s="8">
        <v>17310</v>
      </c>
      <c r="I17" s="8">
        <v>2709496</v>
      </c>
      <c r="J17" s="8">
        <v>17284</v>
      </c>
      <c r="L17" s="8">
        <v>2840316</v>
      </c>
      <c r="M17" s="8">
        <v>18446</v>
      </c>
      <c r="R17" s="67"/>
      <c r="S17" s="67"/>
      <c r="T17" s="67"/>
      <c r="U17" s="67"/>
      <c r="V17" s="67"/>
    </row>
    <row r="18" spans="1:22" x14ac:dyDescent="0.25">
      <c r="A18" s="18" t="s">
        <v>380</v>
      </c>
      <c r="B18" s="22" t="s">
        <v>330</v>
      </c>
      <c r="C18" s="8">
        <v>443742</v>
      </c>
      <c r="D18" s="8">
        <v>18649</v>
      </c>
      <c r="F18" s="8">
        <v>395108</v>
      </c>
      <c r="G18" s="8">
        <v>16792</v>
      </c>
      <c r="I18" s="8">
        <v>415749</v>
      </c>
      <c r="J18" s="8">
        <v>17998</v>
      </c>
      <c r="L18" s="8">
        <v>397115</v>
      </c>
      <c r="M18" s="8">
        <v>17557</v>
      </c>
      <c r="R18" s="67"/>
      <c r="S18" s="67"/>
      <c r="T18" s="67"/>
      <c r="U18" s="67"/>
      <c r="V18" s="67"/>
    </row>
    <row r="19" spans="1:22" x14ac:dyDescent="0.25">
      <c r="A19" s="18" t="s">
        <v>381</v>
      </c>
      <c r="B19" s="22" t="s">
        <v>331</v>
      </c>
      <c r="C19" s="8">
        <v>172619</v>
      </c>
      <c r="D19" s="8">
        <v>11864</v>
      </c>
      <c r="F19" s="8">
        <v>157192</v>
      </c>
      <c r="G19" s="8">
        <v>11114</v>
      </c>
      <c r="I19" s="8">
        <v>154666</v>
      </c>
      <c r="J19" s="8">
        <v>11275</v>
      </c>
      <c r="L19" s="8">
        <v>157343</v>
      </c>
      <c r="M19" s="8">
        <v>11839</v>
      </c>
      <c r="R19" s="67"/>
      <c r="S19" s="67"/>
      <c r="T19" s="67"/>
      <c r="U19" s="67"/>
      <c r="V19" s="67"/>
    </row>
    <row r="20" spans="1:22" x14ac:dyDescent="0.25">
      <c r="A20" s="18" t="s">
        <v>382</v>
      </c>
      <c r="B20" s="22" t="s">
        <v>332</v>
      </c>
      <c r="C20" s="8">
        <v>462675</v>
      </c>
      <c r="D20" s="8">
        <v>13072</v>
      </c>
      <c r="F20" s="8">
        <v>452953</v>
      </c>
      <c r="G20" s="8">
        <v>12973</v>
      </c>
      <c r="I20" s="8">
        <v>461693</v>
      </c>
      <c r="J20" s="8">
        <v>13428</v>
      </c>
      <c r="L20" s="8">
        <v>487558</v>
      </c>
      <c r="M20" s="8">
        <v>14457</v>
      </c>
      <c r="R20" s="67"/>
      <c r="S20" s="67"/>
      <c r="T20" s="67"/>
      <c r="U20" s="67"/>
      <c r="V20" s="67"/>
    </row>
    <row r="21" spans="1:22" x14ac:dyDescent="0.25">
      <c r="A21" s="18" t="s">
        <v>384</v>
      </c>
      <c r="B21" s="22" t="s">
        <v>334</v>
      </c>
      <c r="C21" s="8">
        <v>718324</v>
      </c>
      <c r="D21" s="8">
        <v>18584</v>
      </c>
      <c r="F21" s="8">
        <v>814879</v>
      </c>
      <c r="G21" s="8">
        <v>21111</v>
      </c>
      <c r="I21" s="8">
        <v>804280</v>
      </c>
      <c r="J21" s="8">
        <v>21178</v>
      </c>
      <c r="L21" s="8">
        <v>848120</v>
      </c>
      <c r="M21" s="8">
        <v>22734</v>
      </c>
      <c r="R21" s="67"/>
      <c r="S21" s="67"/>
      <c r="T21" s="67"/>
      <c r="U21" s="67"/>
      <c r="V21" s="67"/>
    </row>
    <row r="22" spans="1:22" x14ac:dyDescent="0.25">
      <c r="A22" s="18" t="s">
        <v>385</v>
      </c>
      <c r="B22" s="22" t="s">
        <v>335</v>
      </c>
      <c r="C22" s="8">
        <v>205618</v>
      </c>
      <c r="D22" s="8">
        <v>14272</v>
      </c>
      <c r="F22" s="8">
        <v>199623</v>
      </c>
      <c r="G22" s="8">
        <v>14342</v>
      </c>
      <c r="I22" s="8">
        <v>193607</v>
      </c>
      <c r="J22" s="8">
        <v>14405</v>
      </c>
      <c r="L22" s="8">
        <v>197950</v>
      </c>
      <c r="M22" s="8">
        <v>15324</v>
      </c>
      <c r="R22" s="67"/>
      <c r="S22" s="67"/>
      <c r="T22" s="67"/>
      <c r="U22" s="67"/>
      <c r="V22" s="67"/>
    </row>
    <row r="23" spans="1:22" x14ac:dyDescent="0.25">
      <c r="A23" s="18" t="s">
        <v>386</v>
      </c>
      <c r="B23" s="22" t="s">
        <v>336</v>
      </c>
      <c r="C23" s="8">
        <v>4512759</v>
      </c>
      <c r="D23" s="8">
        <v>27878</v>
      </c>
      <c r="F23" s="8">
        <v>4228796</v>
      </c>
      <c r="G23" s="8">
        <v>25697</v>
      </c>
      <c r="I23" s="8">
        <v>4000741</v>
      </c>
      <c r="J23" s="8">
        <v>24142</v>
      </c>
      <c r="L23" s="8">
        <v>4365625</v>
      </c>
      <c r="M23" s="8">
        <v>26193</v>
      </c>
      <c r="R23" s="67"/>
      <c r="S23" s="67"/>
      <c r="T23" s="67"/>
      <c r="U23" s="67"/>
      <c r="V23" s="67"/>
    </row>
    <row r="24" spans="1:22" x14ac:dyDescent="0.25">
      <c r="A24" s="18" t="s">
        <v>383</v>
      </c>
      <c r="B24" s="22" t="s">
        <v>333</v>
      </c>
      <c r="C24" s="8">
        <v>325353</v>
      </c>
      <c r="D24" s="8">
        <v>19073</v>
      </c>
      <c r="F24" s="8">
        <v>308556</v>
      </c>
      <c r="G24" s="8">
        <v>18298</v>
      </c>
      <c r="I24" s="8">
        <v>323575</v>
      </c>
      <c r="J24" s="8">
        <v>19434</v>
      </c>
      <c r="L24" s="8">
        <v>367758</v>
      </c>
      <c r="M24" s="8">
        <v>22552</v>
      </c>
      <c r="R24" s="67"/>
      <c r="S24" s="67"/>
      <c r="T24" s="67"/>
      <c r="U24" s="67"/>
      <c r="V24" s="67"/>
    </row>
    <row r="25" spans="1:22" x14ac:dyDescent="0.25">
      <c r="A25" s="18" t="s">
        <v>387</v>
      </c>
      <c r="B25" s="22" t="s">
        <v>337</v>
      </c>
      <c r="C25" s="8">
        <v>199215</v>
      </c>
      <c r="D25" s="8">
        <v>14937</v>
      </c>
      <c r="F25" s="8">
        <v>186552</v>
      </c>
      <c r="G25" s="8">
        <v>14179</v>
      </c>
      <c r="I25" s="8">
        <v>197005</v>
      </c>
      <c r="J25" s="8">
        <v>15227</v>
      </c>
      <c r="L25" s="8">
        <v>200928</v>
      </c>
      <c r="M25" s="8">
        <v>15845</v>
      </c>
      <c r="R25" s="67"/>
      <c r="S25" s="67"/>
      <c r="T25" s="67"/>
      <c r="U25" s="67"/>
      <c r="V25" s="67"/>
    </row>
    <row r="26" spans="1:22" x14ac:dyDescent="0.25">
      <c r="A26" s="18" t="s">
        <v>388</v>
      </c>
      <c r="B26" s="22" t="s">
        <v>338</v>
      </c>
      <c r="C26" s="8">
        <v>263869</v>
      </c>
      <c r="D26" s="8">
        <v>13253</v>
      </c>
      <c r="F26" s="8">
        <v>257747</v>
      </c>
      <c r="G26" s="8">
        <v>13169</v>
      </c>
      <c r="I26" s="8">
        <v>252963</v>
      </c>
      <c r="J26" s="8">
        <v>13296</v>
      </c>
      <c r="L26" s="8">
        <v>257756</v>
      </c>
      <c r="M26" s="8">
        <v>14035</v>
      </c>
      <c r="R26" s="67"/>
      <c r="S26" s="67"/>
      <c r="T26" s="67"/>
      <c r="U26" s="67"/>
      <c r="V26" s="67"/>
    </row>
    <row r="27" spans="1:22" x14ac:dyDescent="0.25">
      <c r="A27" s="18" t="s">
        <v>389</v>
      </c>
      <c r="B27" s="22" t="s">
        <v>339</v>
      </c>
      <c r="C27" s="8">
        <v>242570</v>
      </c>
      <c r="D27" s="8">
        <v>15844</v>
      </c>
      <c r="F27" s="8">
        <v>238705</v>
      </c>
      <c r="G27" s="8">
        <v>16011</v>
      </c>
      <c r="I27" s="8">
        <v>248435</v>
      </c>
      <c r="J27" s="8">
        <v>17091</v>
      </c>
      <c r="L27" s="8">
        <v>251430</v>
      </c>
      <c r="M27" s="8">
        <v>17716</v>
      </c>
      <c r="R27" s="67"/>
      <c r="S27" s="67"/>
      <c r="T27" s="67"/>
      <c r="U27" s="67"/>
      <c r="V27" s="67"/>
    </row>
    <row r="28" spans="1:22" ht="15.75" x14ac:dyDescent="0.25">
      <c r="A28" s="20"/>
      <c r="B28" s="17" t="s">
        <v>316</v>
      </c>
      <c r="D28" s="16"/>
      <c r="G28" s="16"/>
      <c r="J28" s="16"/>
      <c r="M28" s="16"/>
      <c r="R28" s="67"/>
      <c r="S28" s="67"/>
      <c r="T28" s="67"/>
      <c r="U28" s="67"/>
      <c r="V28" s="67"/>
    </row>
    <row r="29" spans="1:22" x14ac:dyDescent="0.25">
      <c r="A29" s="18" t="s">
        <v>398</v>
      </c>
      <c r="B29" s="22" t="s">
        <v>347</v>
      </c>
      <c r="C29" s="8">
        <v>152425</v>
      </c>
      <c r="D29" s="8">
        <v>13061</v>
      </c>
      <c r="F29" s="8">
        <v>136451</v>
      </c>
      <c r="G29" s="8">
        <v>12181</v>
      </c>
      <c r="I29" s="8">
        <v>146294</v>
      </c>
      <c r="J29" s="8">
        <v>13529</v>
      </c>
      <c r="L29" s="8">
        <v>153225</v>
      </c>
      <c r="M29" s="8">
        <v>14787</v>
      </c>
      <c r="R29" s="67"/>
      <c r="S29" s="67"/>
      <c r="T29" s="67"/>
      <c r="U29" s="67"/>
      <c r="V29" s="67"/>
    </row>
    <row r="30" spans="1:22" x14ac:dyDescent="0.25">
      <c r="A30" s="18" t="s">
        <v>395</v>
      </c>
      <c r="B30" s="22" t="s">
        <v>345</v>
      </c>
      <c r="C30" s="8">
        <v>312197</v>
      </c>
      <c r="D30" s="8">
        <v>21321</v>
      </c>
      <c r="F30" s="8">
        <v>244907</v>
      </c>
      <c r="G30" s="8">
        <v>17147</v>
      </c>
      <c r="I30" s="8">
        <v>308363</v>
      </c>
      <c r="J30" s="8">
        <v>22297</v>
      </c>
      <c r="L30" s="8">
        <v>307763</v>
      </c>
      <c r="M30" s="8">
        <v>22885</v>
      </c>
      <c r="R30" s="67"/>
      <c r="S30" s="67"/>
      <c r="T30" s="67"/>
      <c r="U30" s="67"/>
      <c r="V30" s="67"/>
    </row>
    <row r="31" spans="1:22" x14ac:dyDescent="0.25">
      <c r="A31" s="18" t="s">
        <v>390</v>
      </c>
      <c r="B31" s="22" t="s">
        <v>340</v>
      </c>
      <c r="C31" s="8">
        <v>84638</v>
      </c>
      <c r="D31" s="8">
        <v>13964</v>
      </c>
      <c r="F31" s="8">
        <v>78775</v>
      </c>
      <c r="G31" s="8">
        <v>13589</v>
      </c>
      <c r="I31" s="8">
        <v>80521</v>
      </c>
      <c r="J31" s="8">
        <v>14490</v>
      </c>
      <c r="L31" s="8">
        <v>81416</v>
      </c>
      <c r="M31" s="8">
        <v>15385</v>
      </c>
      <c r="R31" s="67"/>
      <c r="S31" s="67"/>
      <c r="T31" s="67"/>
      <c r="U31" s="67"/>
      <c r="V31" s="67"/>
    </row>
    <row r="32" spans="1:22" x14ac:dyDescent="0.25">
      <c r="A32" s="18" t="s">
        <v>396</v>
      </c>
      <c r="B32" s="22" t="s">
        <v>316</v>
      </c>
      <c r="C32" s="8">
        <v>2720890</v>
      </c>
      <c r="D32" s="8">
        <v>22834</v>
      </c>
      <c r="F32" s="8">
        <v>2623638</v>
      </c>
      <c r="G32" s="8">
        <v>21938</v>
      </c>
      <c r="I32" s="8">
        <v>2598618</v>
      </c>
      <c r="J32" s="8">
        <v>21843</v>
      </c>
      <c r="L32" s="8">
        <v>2773373</v>
      </c>
      <c r="M32" s="8">
        <v>23416</v>
      </c>
      <c r="R32" s="67"/>
      <c r="S32" s="67"/>
      <c r="T32" s="67"/>
      <c r="U32" s="67"/>
      <c r="V32" s="67"/>
    </row>
    <row r="33" spans="1:22" x14ac:dyDescent="0.25">
      <c r="A33" s="18" t="s">
        <v>391</v>
      </c>
      <c r="B33" s="22" t="s">
        <v>341</v>
      </c>
      <c r="C33" s="8">
        <v>601261</v>
      </c>
      <c r="D33" s="8">
        <v>19466</v>
      </c>
      <c r="F33" s="8">
        <v>558224</v>
      </c>
      <c r="G33" s="8">
        <v>18230</v>
      </c>
      <c r="I33" s="8">
        <v>558207</v>
      </c>
      <c r="J33" s="8">
        <v>18459</v>
      </c>
      <c r="L33" s="8">
        <v>579160</v>
      </c>
      <c r="M33" s="8">
        <v>19436</v>
      </c>
      <c r="R33" s="67"/>
      <c r="S33" s="67"/>
      <c r="T33" s="67"/>
      <c r="U33" s="67"/>
      <c r="V33" s="67"/>
    </row>
    <row r="34" spans="1:22" x14ac:dyDescent="0.25">
      <c r="A34" s="18" t="s">
        <v>392</v>
      </c>
      <c r="B34" s="22" t="s">
        <v>342</v>
      </c>
      <c r="C34" s="8">
        <v>797116</v>
      </c>
      <c r="D34" s="8">
        <v>29578</v>
      </c>
      <c r="F34" s="8">
        <v>711389</v>
      </c>
      <c r="G34" s="8">
        <v>26644</v>
      </c>
      <c r="I34" s="8">
        <v>806989</v>
      </c>
      <c r="J34" s="8">
        <v>30854</v>
      </c>
      <c r="L34" s="8">
        <v>798620</v>
      </c>
      <c r="M34" s="8">
        <v>31110</v>
      </c>
      <c r="R34" s="67"/>
      <c r="S34" s="67"/>
      <c r="T34" s="67"/>
      <c r="U34" s="67"/>
      <c r="V34" s="67"/>
    </row>
    <row r="35" spans="1:22" x14ac:dyDescent="0.25">
      <c r="A35" s="18" t="s">
        <v>393</v>
      </c>
      <c r="B35" s="22" t="s">
        <v>343</v>
      </c>
      <c r="C35" s="8">
        <v>296346</v>
      </c>
      <c r="D35" s="8">
        <v>17271</v>
      </c>
      <c r="F35" s="8">
        <v>276110</v>
      </c>
      <c r="G35" s="8">
        <v>16338</v>
      </c>
      <c r="I35" s="8">
        <v>281345</v>
      </c>
      <c r="J35" s="8">
        <v>16980</v>
      </c>
      <c r="L35" s="8">
        <v>296101</v>
      </c>
      <c r="M35" s="8">
        <v>18120</v>
      </c>
      <c r="R35" s="67"/>
      <c r="S35" s="67"/>
      <c r="T35" s="67"/>
      <c r="U35" s="67"/>
      <c r="V35" s="67"/>
    </row>
    <row r="36" spans="1:22" x14ac:dyDescent="0.25">
      <c r="A36" s="18" t="s">
        <v>397</v>
      </c>
      <c r="B36" s="22" t="s">
        <v>346</v>
      </c>
      <c r="C36" s="8">
        <v>111419</v>
      </c>
      <c r="D36" s="8">
        <v>19357</v>
      </c>
      <c r="F36" s="8">
        <v>104858</v>
      </c>
      <c r="G36" s="8">
        <v>18543</v>
      </c>
      <c r="I36" s="8">
        <v>115084</v>
      </c>
      <c r="J36" s="8">
        <v>20800</v>
      </c>
      <c r="L36" s="8">
        <v>114992</v>
      </c>
      <c r="M36" s="8">
        <v>21366</v>
      </c>
      <c r="R36" s="67"/>
      <c r="S36" s="67"/>
      <c r="T36" s="67"/>
      <c r="U36" s="67"/>
      <c r="V36" s="67"/>
    </row>
    <row r="37" spans="1:22" x14ac:dyDescent="0.25">
      <c r="A37" s="18" t="s">
        <v>399</v>
      </c>
      <c r="B37" s="22" t="s">
        <v>348</v>
      </c>
      <c r="C37" s="8">
        <v>110281</v>
      </c>
      <c r="D37" s="8">
        <v>17929</v>
      </c>
      <c r="F37" s="8">
        <v>90743</v>
      </c>
      <c r="G37" s="8">
        <v>15259</v>
      </c>
      <c r="I37" s="8">
        <v>105348</v>
      </c>
      <c r="J37" s="8">
        <v>18204</v>
      </c>
      <c r="L37" s="8">
        <v>105259</v>
      </c>
      <c r="M37" s="8">
        <v>18810</v>
      </c>
      <c r="R37" s="67"/>
      <c r="S37" s="67"/>
      <c r="T37" s="67"/>
      <c r="U37" s="67"/>
      <c r="V37" s="67"/>
    </row>
    <row r="38" spans="1:22" x14ac:dyDescent="0.25">
      <c r="A38" s="18" t="s">
        <v>400</v>
      </c>
      <c r="B38" s="22" t="s">
        <v>349</v>
      </c>
      <c r="C38" s="8">
        <v>467770</v>
      </c>
      <c r="D38" s="8">
        <v>19041</v>
      </c>
      <c r="F38" s="8">
        <v>430798</v>
      </c>
      <c r="G38" s="8">
        <v>17931</v>
      </c>
      <c r="I38" s="8">
        <v>434829</v>
      </c>
      <c r="J38" s="8">
        <v>18479</v>
      </c>
      <c r="L38" s="8">
        <v>445308</v>
      </c>
      <c r="M38" s="8">
        <v>19307</v>
      </c>
      <c r="R38" s="67"/>
      <c r="S38" s="67"/>
      <c r="T38" s="67"/>
      <c r="U38" s="67"/>
      <c r="V38" s="67"/>
    </row>
    <row r="39" spans="1:22" x14ac:dyDescent="0.25">
      <c r="A39" s="18" t="s">
        <v>401</v>
      </c>
      <c r="B39" s="22" t="s">
        <v>350</v>
      </c>
      <c r="C39" s="8">
        <v>817852</v>
      </c>
      <c r="D39" s="8">
        <v>18503</v>
      </c>
      <c r="F39" s="8">
        <v>765074</v>
      </c>
      <c r="G39" s="8">
        <v>17713</v>
      </c>
      <c r="I39" s="8">
        <v>837060</v>
      </c>
      <c r="J39" s="8">
        <v>19852</v>
      </c>
      <c r="L39" s="8">
        <v>818080</v>
      </c>
      <c r="M39" s="8">
        <v>19891</v>
      </c>
      <c r="R39" s="67"/>
      <c r="S39" s="67"/>
      <c r="T39" s="67"/>
      <c r="U39" s="67"/>
      <c r="V39" s="67"/>
    </row>
    <row r="40" spans="1:22" x14ac:dyDescent="0.25">
      <c r="A40" s="18" t="s">
        <v>402</v>
      </c>
      <c r="B40" s="22" t="s">
        <v>351</v>
      </c>
      <c r="C40" s="8">
        <v>485221</v>
      </c>
      <c r="D40" s="8">
        <v>14790</v>
      </c>
      <c r="F40" s="8">
        <v>444470</v>
      </c>
      <c r="G40" s="8">
        <v>13753</v>
      </c>
      <c r="I40" s="8">
        <v>447978</v>
      </c>
      <c r="J40" s="8">
        <v>14209</v>
      </c>
      <c r="L40" s="8">
        <v>474888</v>
      </c>
      <c r="M40" s="8">
        <v>15370</v>
      </c>
      <c r="R40" s="67"/>
      <c r="S40" s="67"/>
      <c r="T40" s="67"/>
      <c r="U40" s="67"/>
      <c r="V40" s="67"/>
    </row>
    <row r="41" spans="1:22" x14ac:dyDescent="0.25">
      <c r="A41" s="18" t="s">
        <v>394</v>
      </c>
      <c r="B41" s="22" t="s">
        <v>344</v>
      </c>
      <c r="C41" s="8">
        <v>176915</v>
      </c>
      <c r="D41" s="8">
        <v>17221</v>
      </c>
      <c r="F41" s="8">
        <v>173920</v>
      </c>
      <c r="G41" s="8">
        <v>17369</v>
      </c>
      <c r="I41" s="8">
        <v>177875</v>
      </c>
      <c r="J41" s="8">
        <v>18321</v>
      </c>
      <c r="L41" s="8">
        <v>190919</v>
      </c>
      <c r="M41" s="8">
        <v>20163</v>
      </c>
      <c r="R41" s="67"/>
      <c r="S41" s="67"/>
      <c r="T41" s="67"/>
      <c r="U41" s="67"/>
      <c r="V41" s="67"/>
    </row>
    <row r="42" spans="1:22" ht="15.75" x14ac:dyDescent="0.25">
      <c r="A42" s="19"/>
      <c r="B42" s="7" t="s">
        <v>317</v>
      </c>
      <c r="D42" s="8"/>
      <c r="G42" s="8"/>
      <c r="J42" s="8"/>
      <c r="M42" s="8"/>
      <c r="R42" s="67"/>
      <c r="S42" s="67"/>
      <c r="T42" s="67"/>
      <c r="U42" s="67"/>
      <c r="V42" s="67"/>
    </row>
    <row r="43" spans="1:22" x14ac:dyDescent="0.25">
      <c r="A43" s="18" t="s">
        <v>404</v>
      </c>
      <c r="B43" s="22" t="s">
        <v>353</v>
      </c>
      <c r="C43" s="8">
        <v>198111</v>
      </c>
      <c r="D43" s="8">
        <v>13399</v>
      </c>
      <c r="F43" s="8">
        <v>191561</v>
      </c>
      <c r="G43" s="8">
        <v>13010</v>
      </c>
      <c r="I43" s="8">
        <v>193087</v>
      </c>
      <c r="J43" s="8">
        <v>13212</v>
      </c>
      <c r="L43" s="8">
        <v>205233</v>
      </c>
      <c r="M43" s="8">
        <v>14339</v>
      </c>
      <c r="R43" s="67"/>
      <c r="S43" s="67"/>
      <c r="T43" s="67"/>
      <c r="U43" s="67"/>
      <c r="V43" s="67"/>
    </row>
    <row r="44" spans="1:22" x14ac:dyDescent="0.25">
      <c r="A44" s="18" t="s">
        <v>405</v>
      </c>
      <c r="B44" s="22" t="s">
        <v>354</v>
      </c>
      <c r="C44" s="8">
        <v>97740</v>
      </c>
      <c r="D44" s="8">
        <v>11541</v>
      </c>
      <c r="F44" s="8">
        <v>75043</v>
      </c>
      <c r="G44" s="8">
        <v>9165</v>
      </c>
      <c r="I44" s="8">
        <v>94267</v>
      </c>
      <c r="J44" s="8">
        <v>12159</v>
      </c>
      <c r="L44" s="8">
        <v>94754</v>
      </c>
      <c r="M44" s="8">
        <v>12815</v>
      </c>
      <c r="R44" s="67"/>
      <c r="S44" s="67"/>
      <c r="T44" s="67"/>
      <c r="U44" s="67"/>
      <c r="V44" s="67"/>
    </row>
    <row r="45" spans="1:22" x14ac:dyDescent="0.25">
      <c r="A45" s="18" t="s">
        <v>406</v>
      </c>
      <c r="B45" s="22" t="s">
        <v>355</v>
      </c>
      <c r="C45" s="8">
        <v>418786</v>
      </c>
      <c r="D45" s="8">
        <v>14341</v>
      </c>
      <c r="F45" s="8">
        <v>371581</v>
      </c>
      <c r="G45" s="8">
        <v>12868</v>
      </c>
      <c r="I45" s="8">
        <v>394470</v>
      </c>
      <c r="J45" s="8">
        <v>14078</v>
      </c>
      <c r="L45" s="8">
        <v>405901</v>
      </c>
      <c r="M45" s="8">
        <v>14906</v>
      </c>
      <c r="R45" s="67"/>
      <c r="S45" s="67"/>
      <c r="T45" s="67"/>
      <c r="U45" s="67"/>
      <c r="V45" s="67"/>
    </row>
    <row r="46" spans="1:22" x14ac:dyDescent="0.25">
      <c r="A46" s="18" t="s">
        <v>403</v>
      </c>
      <c r="B46" s="22" t="s">
        <v>352</v>
      </c>
      <c r="C46" s="8">
        <v>339031</v>
      </c>
      <c r="D46" s="8">
        <v>14712</v>
      </c>
      <c r="F46" s="8">
        <v>320135</v>
      </c>
      <c r="G46" s="8">
        <v>14117</v>
      </c>
      <c r="I46" s="8">
        <v>328290</v>
      </c>
      <c r="J46" s="8">
        <v>14897</v>
      </c>
      <c r="L46" s="8">
        <v>342629</v>
      </c>
      <c r="M46" s="8">
        <v>16172</v>
      </c>
      <c r="R46" s="67"/>
      <c r="S46" s="67"/>
      <c r="T46" s="67"/>
      <c r="U46" s="67"/>
      <c r="V46" s="67"/>
    </row>
    <row r="47" spans="1:22" x14ac:dyDescent="0.25">
      <c r="A47" s="18" t="s">
        <v>408</v>
      </c>
      <c r="B47" s="22" t="s">
        <v>317</v>
      </c>
      <c r="C47" s="8">
        <v>3432939</v>
      </c>
      <c r="D47" s="8">
        <v>23878</v>
      </c>
      <c r="F47" s="8">
        <v>3193148</v>
      </c>
      <c r="G47" s="8">
        <v>22297</v>
      </c>
      <c r="I47" s="8">
        <v>3139676</v>
      </c>
      <c r="J47" s="8">
        <v>22044</v>
      </c>
      <c r="L47" s="8">
        <v>3267947</v>
      </c>
      <c r="M47" s="8">
        <v>23114</v>
      </c>
      <c r="R47" s="67"/>
      <c r="S47" s="67"/>
      <c r="T47" s="67"/>
      <c r="U47" s="67"/>
      <c r="V47" s="67"/>
    </row>
    <row r="48" spans="1:22" x14ac:dyDescent="0.25">
      <c r="A48" s="18" t="s">
        <v>407</v>
      </c>
      <c r="B48" s="22" t="s">
        <v>356</v>
      </c>
      <c r="C48" s="8">
        <v>254936</v>
      </c>
      <c r="D48" s="8">
        <v>14065</v>
      </c>
      <c r="F48" s="8">
        <v>217543</v>
      </c>
      <c r="G48" s="8">
        <v>12439</v>
      </c>
      <c r="I48" s="8">
        <v>238796</v>
      </c>
      <c r="J48" s="8">
        <v>14309</v>
      </c>
      <c r="L48" s="8">
        <v>234264</v>
      </c>
      <c r="M48" s="8">
        <v>14555</v>
      </c>
      <c r="R48" s="67"/>
      <c r="S48" s="67"/>
      <c r="T48" s="67"/>
      <c r="U48" s="67"/>
      <c r="V48" s="67"/>
    </row>
    <row r="49" spans="1:22" x14ac:dyDescent="0.25">
      <c r="A49" s="18" t="s">
        <v>409</v>
      </c>
      <c r="B49" s="22" t="s">
        <v>357</v>
      </c>
      <c r="C49" s="8">
        <v>57668</v>
      </c>
      <c r="D49" s="8">
        <v>15939</v>
      </c>
      <c r="F49" s="8">
        <v>51725</v>
      </c>
      <c r="G49" s="8">
        <v>15063</v>
      </c>
      <c r="I49" s="8">
        <v>59142</v>
      </c>
      <c r="J49" s="8">
        <v>18103</v>
      </c>
      <c r="L49" s="8">
        <v>59847</v>
      </c>
      <c r="M49" s="8">
        <v>19362</v>
      </c>
      <c r="R49" s="67"/>
      <c r="S49" s="67"/>
      <c r="T49" s="67"/>
      <c r="U49" s="67"/>
      <c r="V49" s="67"/>
    </row>
    <row r="50" spans="1:22" x14ac:dyDescent="0.25">
      <c r="A50" s="18" t="s">
        <v>410</v>
      </c>
      <c r="B50" s="22" t="s">
        <v>358</v>
      </c>
      <c r="C50" s="8">
        <v>248261</v>
      </c>
      <c r="D50" s="8">
        <v>11896</v>
      </c>
      <c r="F50" s="8">
        <v>209143</v>
      </c>
      <c r="G50" s="8">
        <v>10272</v>
      </c>
      <c r="I50" s="8">
        <v>240214</v>
      </c>
      <c r="J50" s="8">
        <v>12270</v>
      </c>
      <c r="L50" s="8">
        <v>239468</v>
      </c>
      <c r="M50" s="8">
        <v>12821</v>
      </c>
      <c r="R50" s="67"/>
      <c r="S50" s="67"/>
      <c r="T50" s="67"/>
      <c r="U50" s="67"/>
      <c r="V50" s="67"/>
    </row>
    <row r="51" spans="1:22" x14ac:dyDescent="0.25">
      <c r="A51" s="18" t="s">
        <v>411</v>
      </c>
      <c r="B51" s="22" t="s">
        <v>359</v>
      </c>
      <c r="C51" s="8">
        <v>124216</v>
      </c>
      <c r="D51" s="8">
        <v>25273</v>
      </c>
      <c r="F51" s="8">
        <v>93925</v>
      </c>
      <c r="G51" s="8">
        <v>19963</v>
      </c>
      <c r="I51" s="8">
        <v>123196</v>
      </c>
      <c r="J51" s="8">
        <v>27438</v>
      </c>
      <c r="L51" s="8">
        <v>124643</v>
      </c>
      <c r="M51" s="8">
        <v>29286</v>
      </c>
      <c r="R51" s="67"/>
      <c r="S51" s="67"/>
      <c r="T51" s="67"/>
      <c r="U51" s="67"/>
      <c r="V51" s="67"/>
    </row>
    <row r="52" spans="1:22" x14ac:dyDescent="0.25">
      <c r="A52" s="18" t="s">
        <v>412</v>
      </c>
      <c r="B52" s="22" t="s">
        <v>360</v>
      </c>
      <c r="C52" s="8">
        <v>617769</v>
      </c>
      <c r="D52" s="8">
        <v>22130</v>
      </c>
      <c r="F52" s="8">
        <v>564867</v>
      </c>
      <c r="G52" s="8">
        <v>20637</v>
      </c>
      <c r="I52" s="8">
        <v>568277</v>
      </c>
      <c r="J52" s="8">
        <v>21423</v>
      </c>
      <c r="L52" s="8">
        <v>621803</v>
      </c>
      <c r="M52" s="8">
        <v>23987</v>
      </c>
      <c r="R52" s="67"/>
      <c r="S52" s="67"/>
      <c r="T52" s="67"/>
      <c r="U52" s="67"/>
      <c r="V52" s="67"/>
    </row>
    <row r="53" spans="1:22" x14ac:dyDescent="0.25">
      <c r="A53" s="18" t="s">
        <v>413</v>
      </c>
      <c r="B53" s="22" t="s">
        <v>361</v>
      </c>
      <c r="C53" s="8">
        <v>366279</v>
      </c>
      <c r="D53" s="8">
        <v>12815</v>
      </c>
      <c r="F53" s="8">
        <v>346314</v>
      </c>
      <c r="G53" s="8">
        <v>12287</v>
      </c>
      <c r="I53" s="8">
        <v>349804</v>
      </c>
      <c r="J53" s="8">
        <v>12750</v>
      </c>
      <c r="L53" s="8">
        <v>358563</v>
      </c>
      <c r="M53" s="8">
        <v>13557</v>
      </c>
      <c r="R53" s="67"/>
      <c r="S53" s="67"/>
      <c r="T53" s="67"/>
      <c r="U53" s="67"/>
      <c r="V53" s="67"/>
    </row>
    <row r="54" spans="1:22" x14ac:dyDescent="0.25">
      <c r="A54" s="18" t="s">
        <v>414</v>
      </c>
      <c r="B54" s="22" t="s">
        <v>362</v>
      </c>
      <c r="C54" s="8">
        <v>129248</v>
      </c>
      <c r="D54" s="8">
        <v>17094</v>
      </c>
      <c r="F54" s="8">
        <v>133993</v>
      </c>
      <c r="G54" s="8">
        <v>17656</v>
      </c>
      <c r="I54" s="8">
        <v>151505</v>
      </c>
      <c r="J54" s="8">
        <v>20344</v>
      </c>
      <c r="L54" s="8">
        <v>147547</v>
      </c>
      <c r="M54" s="8">
        <v>20665</v>
      </c>
      <c r="R54" s="67"/>
      <c r="S54" s="67"/>
      <c r="T54" s="67"/>
      <c r="U54" s="67"/>
      <c r="V54" s="67"/>
    </row>
    <row r="55" spans="1:22" ht="15.75" x14ac:dyDescent="0.25">
      <c r="A55" s="19"/>
      <c r="B55" s="7" t="s">
        <v>318</v>
      </c>
      <c r="D55" s="8"/>
      <c r="G55" s="8"/>
      <c r="J55" s="8"/>
      <c r="M55" s="8"/>
      <c r="R55" s="67"/>
      <c r="S55" s="67"/>
      <c r="T55" s="67"/>
      <c r="U55" s="67"/>
      <c r="V55" s="67"/>
    </row>
    <row r="56" spans="1:22" x14ac:dyDescent="0.25">
      <c r="A56" s="18" t="s">
        <v>418</v>
      </c>
      <c r="B56" s="22" t="s">
        <v>366</v>
      </c>
      <c r="C56" s="8">
        <v>726747</v>
      </c>
      <c r="D56" s="8">
        <v>14237</v>
      </c>
      <c r="F56" s="8">
        <v>662914</v>
      </c>
      <c r="G56" s="8">
        <v>12905</v>
      </c>
      <c r="I56" s="8">
        <v>664288</v>
      </c>
      <c r="J56" s="8">
        <v>12897</v>
      </c>
      <c r="L56" s="8">
        <v>719970</v>
      </c>
      <c r="M56" s="8">
        <v>14075</v>
      </c>
      <c r="R56" s="67"/>
      <c r="S56" s="67"/>
      <c r="T56" s="67"/>
      <c r="U56" s="67"/>
      <c r="V56" s="67"/>
    </row>
    <row r="57" spans="1:22" x14ac:dyDescent="0.25">
      <c r="A57" s="18" t="s">
        <v>416</v>
      </c>
      <c r="B57" s="22" t="s">
        <v>364</v>
      </c>
      <c r="C57" s="8">
        <v>506305</v>
      </c>
      <c r="D57" s="8">
        <v>14285</v>
      </c>
      <c r="F57" s="8">
        <v>443123</v>
      </c>
      <c r="G57" s="8">
        <v>12583</v>
      </c>
      <c r="I57" s="8">
        <v>432130</v>
      </c>
      <c r="J57" s="8">
        <v>12351</v>
      </c>
      <c r="L57" s="8">
        <v>484668</v>
      </c>
      <c r="M57" s="8">
        <v>13991</v>
      </c>
      <c r="R57" s="67"/>
      <c r="S57" s="67"/>
      <c r="T57" s="67"/>
      <c r="U57" s="67"/>
      <c r="V57" s="67"/>
    </row>
    <row r="58" spans="1:22" x14ac:dyDescent="0.25">
      <c r="A58" s="18" t="s">
        <v>419</v>
      </c>
      <c r="B58" s="22" t="s">
        <v>367</v>
      </c>
      <c r="C58" s="8">
        <v>532730</v>
      </c>
      <c r="D58" s="8">
        <v>12473</v>
      </c>
      <c r="F58" s="8">
        <v>498913</v>
      </c>
      <c r="G58" s="8">
        <v>11583</v>
      </c>
      <c r="I58" s="8">
        <v>491448</v>
      </c>
      <c r="J58" s="8">
        <v>11352</v>
      </c>
      <c r="L58" s="8">
        <v>516986</v>
      </c>
      <c r="M58" s="8">
        <v>12052</v>
      </c>
      <c r="R58" s="67"/>
      <c r="S58" s="67"/>
      <c r="T58" s="67"/>
      <c r="U58" s="67"/>
      <c r="V58" s="67"/>
    </row>
    <row r="59" spans="1:22" x14ac:dyDescent="0.25">
      <c r="A59" s="18" t="s">
        <v>417</v>
      </c>
      <c r="B59" s="22" t="s">
        <v>365</v>
      </c>
      <c r="C59" s="8">
        <v>765446</v>
      </c>
      <c r="D59" s="8">
        <v>16638</v>
      </c>
      <c r="F59" s="8">
        <v>707660</v>
      </c>
      <c r="G59" s="8">
        <v>15681</v>
      </c>
      <c r="I59" s="8">
        <v>750841</v>
      </c>
      <c r="J59" s="8">
        <v>17148</v>
      </c>
      <c r="L59" s="8">
        <v>789987</v>
      </c>
      <c r="M59" s="8">
        <v>18338</v>
      </c>
      <c r="R59" s="67"/>
      <c r="S59" s="67"/>
      <c r="T59" s="67"/>
      <c r="U59" s="67"/>
      <c r="V59" s="67"/>
    </row>
    <row r="60" spans="1:22" x14ac:dyDescent="0.25">
      <c r="A60" s="18" t="s">
        <v>420</v>
      </c>
      <c r="B60" s="22" t="s">
        <v>368</v>
      </c>
      <c r="C60" s="8">
        <v>1164479</v>
      </c>
      <c r="D60" s="8">
        <v>13993</v>
      </c>
      <c r="F60" s="8">
        <v>1088840</v>
      </c>
      <c r="G60" s="8">
        <v>13089</v>
      </c>
      <c r="I60" s="8">
        <v>1113121</v>
      </c>
      <c r="J60" s="8">
        <v>13435</v>
      </c>
      <c r="L60" s="8">
        <v>1157570</v>
      </c>
      <c r="M60" s="8">
        <v>14083</v>
      </c>
      <c r="R60" s="67"/>
      <c r="S60" s="67"/>
      <c r="T60" s="67"/>
      <c r="U60" s="67"/>
      <c r="V60" s="67"/>
    </row>
    <row r="61" spans="1:22" x14ac:dyDescent="0.25">
      <c r="A61" s="18" t="s">
        <v>415</v>
      </c>
      <c r="B61" s="22" t="s">
        <v>363</v>
      </c>
      <c r="C61" s="8">
        <v>173838</v>
      </c>
      <c r="D61" s="8">
        <v>10418</v>
      </c>
      <c r="F61" s="8">
        <v>164495</v>
      </c>
      <c r="G61" s="8">
        <v>10021</v>
      </c>
      <c r="I61" s="8">
        <v>172136</v>
      </c>
      <c r="J61" s="8">
        <v>10592</v>
      </c>
      <c r="L61" s="8">
        <v>172751</v>
      </c>
      <c r="M61" s="8">
        <v>10939</v>
      </c>
      <c r="R61" s="67"/>
      <c r="S61" s="67"/>
      <c r="T61" s="67"/>
      <c r="U61" s="67"/>
      <c r="V61" s="67"/>
    </row>
    <row r="62" spans="1:22" x14ac:dyDescent="0.25">
      <c r="A62" s="18" t="s">
        <v>422</v>
      </c>
      <c r="B62" s="22" t="s">
        <v>318</v>
      </c>
      <c r="C62" s="8">
        <v>2489030</v>
      </c>
      <c r="D62" s="8">
        <v>20665</v>
      </c>
      <c r="F62" s="8">
        <v>2398613</v>
      </c>
      <c r="G62" s="8">
        <v>19679</v>
      </c>
      <c r="I62" s="8">
        <v>2337129</v>
      </c>
      <c r="J62" s="8">
        <v>19063</v>
      </c>
      <c r="L62" s="8">
        <v>2507720</v>
      </c>
      <c r="M62" s="8">
        <v>20444</v>
      </c>
      <c r="R62" s="67"/>
      <c r="S62" s="67"/>
      <c r="T62" s="67"/>
      <c r="U62" s="67"/>
      <c r="V62" s="67"/>
    </row>
    <row r="63" spans="1:22" x14ac:dyDescent="0.25">
      <c r="A63" s="18" t="s">
        <v>421</v>
      </c>
      <c r="B63" s="22" t="s">
        <v>369</v>
      </c>
      <c r="C63" s="8">
        <v>1979374</v>
      </c>
      <c r="D63" s="8">
        <v>17827</v>
      </c>
      <c r="F63" s="8">
        <v>1839209</v>
      </c>
      <c r="G63" s="8">
        <v>16520</v>
      </c>
      <c r="I63" s="8">
        <v>1804392</v>
      </c>
      <c r="J63" s="8">
        <v>16332</v>
      </c>
      <c r="L63" s="8">
        <v>1885770</v>
      </c>
      <c r="M63" s="8">
        <v>17181</v>
      </c>
      <c r="R63" s="67"/>
      <c r="S63" s="67"/>
      <c r="T63" s="67"/>
      <c r="U63" s="67"/>
      <c r="V63" s="67"/>
    </row>
    <row r="64" spans="1:22" x14ac:dyDescent="0.25">
      <c r="A64" s="18" t="s">
        <v>423</v>
      </c>
      <c r="B64" s="22" t="s">
        <v>370</v>
      </c>
      <c r="C64" s="8">
        <v>370401</v>
      </c>
      <c r="D64" s="8">
        <v>13149</v>
      </c>
      <c r="F64" s="8">
        <v>344450</v>
      </c>
      <c r="G64" s="8">
        <v>12405</v>
      </c>
      <c r="I64" s="8">
        <v>344870</v>
      </c>
      <c r="J64" s="8">
        <v>12731</v>
      </c>
      <c r="L64" s="8">
        <v>396277</v>
      </c>
      <c r="M64" s="8">
        <v>14916</v>
      </c>
      <c r="R64" s="67"/>
      <c r="S64" s="67"/>
      <c r="T64" s="67"/>
      <c r="U64" s="67"/>
      <c r="V64" s="67"/>
    </row>
    <row r="65" spans="1:22" x14ac:dyDescent="0.25">
      <c r="A65" s="18" t="s">
        <v>424</v>
      </c>
      <c r="B65" s="22" t="s">
        <v>371</v>
      </c>
      <c r="C65" s="8">
        <v>9958071</v>
      </c>
      <c r="D65" s="8">
        <v>23822</v>
      </c>
      <c r="F65" s="8">
        <v>9378729</v>
      </c>
      <c r="G65" s="8">
        <v>22398</v>
      </c>
      <c r="I65" s="8">
        <v>9373879</v>
      </c>
      <c r="J65" s="8">
        <v>22509</v>
      </c>
      <c r="L65" s="8">
        <v>9801114</v>
      </c>
      <c r="M65" s="8">
        <v>23590</v>
      </c>
      <c r="R65" s="67"/>
      <c r="S65" s="67"/>
      <c r="T65" s="67"/>
      <c r="U65" s="67"/>
      <c r="V65" s="67"/>
    </row>
    <row r="67" spans="1:22" x14ac:dyDescent="0.25">
      <c r="A67" s="64" t="s">
        <v>484</v>
      </c>
    </row>
    <row r="68" spans="1:22" x14ac:dyDescent="0.25">
      <c r="A68" s="1" t="s">
        <v>493</v>
      </c>
    </row>
  </sheetData>
  <mergeCells count="4">
    <mergeCell ref="C7:D7"/>
    <mergeCell ref="F7:G7"/>
    <mergeCell ref="I7:J7"/>
    <mergeCell ref="L7:M7"/>
  </mergeCells>
  <hyperlinks>
    <hyperlink ref="E1" location="Indice!A1" display="Volver ao índice"/>
  </hyperlinks>
  <pageMargins left="0.7" right="0.7" top="0.75" bottom="0.75" header="0.3" footer="0.3"/>
  <pageSetup paperSize="9" scale="6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8"/>
  <sheetViews>
    <sheetView workbookViewId="0"/>
  </sheetViews>
  <sheetFormatPr baseColWidth="10" defaultRowHeight="15" x14ac:dyDescent="0.25"/>
  <cols>
    <col min="1" max="1" width="9.7109375" style="2" customWidth="1"/>
    <col min="2" max="2" width="17.7109375" style="2" customWidth="1"/>
    <col min="3" max="3" width="12.42578125" style="13" bestFit="1" customWidth="1"/>
    <col min="4" max="4" width="11.28515625" style="2" customWidth="1"/>
    <col min="5" max="5" width="11.28515625" style="13" customWidth="1"/>
    <col min="6" max="17" width="11.28515625" style="2" customWidth="1"/>
    <col min="18" max="16384" width="11.42578125" style="2"/>
  </cols>
  <sheetData>
    <row r="1" spans="1:41" ht="21" x14ac:dyDescent="0.25">
      <c r="A1" s="6" t="s">
        <v>431</v>
      </c>
      <c r="G1" s="23" t="s">
        <v>430</v>
      </c>
    </row>
    <row r="2" spans="1:41" ht="21" x14ac:dyDescent="0.35">
      <c r="A2" s="5"/>
    </row>
    <row r="3" spans="1:41" ht="21" x14ac:dyDescent="0.25">
      <c r="A3" s="6" t="s">
        <v>467</v>
      </c>
    </row>
    <row r="4" spans="1:41" ht="15.75" x14ac:dyDescent="0.25">
      <c r="A4" s="10" t="s">
        <v>425</v>
      </c>
    </row>
    <row r="5" spans="1:41" ht="15.75" x14ac:dyDescent="0.25">
      <c r="A5" s="10" t="s">
        <v>429</v>
      </c>
    </row>
    <row r="6" spans="1:41" x14ac:dyDescent="0.25">
      <c r="A6" s="2" t="s">
        <v>466</v>
      </c>
    </row>
    <row r="8" spans="1:41" s="40" customFormat="1" ht="102.75" thickBot="1" x14ac:dyDescent="0.25">
      <c r="A8" s="39"/>
      <c r="B8" s="39" t="s">
        <v>500</v>
      </c>
      <c r="C8" s="65" t="s">
        <v>487</v>
      </c>
      <c r="D8" s="65" t="s">
        <v>438</v>
      </c>
      <c r="E8" s="65" t="s">
        <v>450</v>
      </c>
      <c r="F8" s="65" t="s">
        <v>468</v>
      </c>
      <c r="G8" s="65" t="s">
        <v>469</v>
      </c>
      <c r="H8" s="65" t="s">
        <v>470</v>
      </c>
      <c r="I8" s="65" t="s">
        <v>471</v>
      </c>
      <c r="J8" s="65" t="s">
        <v>472</v>
      </c>
      <c r="K8" s="65" t="s">
        <v>480</v>
      </c>
      <c r="L8" s="65" t="s">
        <v>473</v>
      </c>
      <c r="M8" s="65" t="s">
        <v>474</v>
      </c>
      <c r="N8" s="65" t="s">
        <v>475</v>
      </c>
      <c r="O8" s="65" t="s">
        <v>477</v>
      </c>
      <c r="P8" s="65" t="s">
        <v>478</v>
      </c>
      <c r="Q8" s="65" t="s">
        <v>479</v>
      </c>
      <c r="S8" s="69"/>
    </row>
    <row r="9" spans="1:41" ht="15.75" x14ac:dyDescent="0.25">
      <c r="A9" s="16"/>
      <c r="B9" s="17" t="s">
        <v>315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41" x14ac:dyDescent="0.25">
      <c r="A10" s="44" t="s">
        <v>374</v>
      </c>
      <c r="B10" s="45" t="s">
        <v>324</v>
      </c>
      <c r="C10" s="47">
        <v>255583</v>
      </c>
      <c r="D10" s="46">
        <v>27076</v>
      </c>
      <c r="E10" s="47">
        <v>228507</v>
      </c>
      <c r="F10" s="46">
        <v>56323</v>
      </c>
      <c r="G10" s="46">
        <v>498</v>
      </c>
      <c r="H10" s="46">
        <v>4788</v>
      </c>
      <c r="I10" s="46">
        <v>3239</v>
      </c>
      <c r="J10" s="46">
        <v>817</v>
      </c>
      <c r="K10" s="46">
        <v>217</v>
      </c>
      <c r="L10" s="46">
        <v>5437</v>
      </c>
      <c r="M10" s="46">
        <v>3561</v>
      </c>
      <c r="N10" s="46">
        <v>32884</v>
      </c>
      <c r="O10" s="46">
        <v>44430</v>
      </c>
      <c r="P10" s="46">
        <v>35485</v>
      </c>
      <c r="Q10" s="46">
        <v>40828</v>
      </c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</row>
    <row r="11" spans="1:41" x14ac:dyDescent="0.25">
      <c r="A11" s="18" t="s">
        <v>375</v>
      </c>
      <c r="B11" s="22" t="s">
        <v>325</v>
      </c>
      <c r="C11" s="48">
        <v>1098885</v>
      </c>
      <c r="D11" s="42">
        <v>111976</v>
      </c>
      <c r="E11" s="48">
        <v>986909</v>
      </c>
      <c r="F11" s="42">
        <v>102933</v>
      </c>
      <c r="G11" s="42">
        <v>4709</v>
      </c>
      <c r="H11" s="42">
        <v>102503</v>
      </c>
      <c r="I11" s="42">
        <v>10709</v>
      </c>
      <c r="J11" s="42">
        <v>11461</v>
      </c>
      <c r="K11" s="42">
        <v>7480</v>
      </c>
      <c r="L11" s="42">
        <v>15264</v>
      </c>
      <c r="M11" s="42">
        <v>15737</v>
      </c>
      <c r="N11" s="42">
        <v>137020</v>
      </c>
      <c r="O11" s="42">
        <v>199194</v>
      </c>
      <c r="P11" s="42">
        <v>172394</v>
      </c>
      <c r="Q11" s="42">
        <v>207505</v>
      </c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</row>
    <row r="12" spans="1:41" x14ac:dyDescent="0.25">
      <c r="A12" s="44" t="s">
        <v>372</v>
      </c>
      <c r="B12" s="45" t="s">
        <v>323</v>
      </c>
      <c r="C12" s="47">
        <v>136486</v>
      </c>
      <c r="D12" s="46">
        <v>17360</v>
      </c>
      <c r="E12" s="47">
        <v>119126</v>
      </c>
      <c r="F12" s="46">
        <v>16460</v>
      </c>
      <c r="G12" s="46">
        <v>214</v>
      </c>
      <c r="H12" s="46">
        <v>885</v>
      </c>
      <c r="I12" s="46">
        <v>881</v>
      </c>
      <c r="J12" s="46">
        <v>2630</v>
      </c>
      <c r="K12" s="46">
        <v>0</v>
      </c>
      <c r="L12" s="46">
        <v>1915</v>
      </c>
      <c r="M12" s="46">
        <v>7857</v>
      </c>
      <c r="N12" s="46">
        <v>13783</v>
      </c>
      <c r="O12" s="46">
        <v>18285</v>
      </c>
      <c r="P12" s="46">
        <v>31778</v>
      </c>
      <c r="Q12" s="46">
        <v>24438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</row>
    <row r="13" spans="1:41" x14ac:dyDescent="0.25">
      <c r="A13" s="18" t="s">
        <v>376</v>
      </c>
      <c r="B13" s="22" t="s">
        <v>326</v>
      </c>
      <c r="C13" s="48">
        <v>956246</v>
      </c>
      <c r="D13" s="42">
        <v>108368</v>
      </c>
      <c r="E13" s="48">
        <v>847878</v>
      </c>
      <c r="F13" s="42">
        <v>70780</v>
      </c>
      <c r="G13" s="42">
        <v>7901</v>
      </c>
      <c r="H13" s="42">
        <v>17458</v>
      </c>
      <c r="I13" s="42">
        <v>11734</v>
      </c>
      <c r="J13" s="42">
        <v>20653</v>
      </c>
      <c r="K13" s="42">
        <v>6792</v>
      </c>
      <c r="L13" s="42">
        <v>27521</v>
      </c>
      <c r="M13" s="42">
        <v>24081</v>
      </c>
      <c r="N13" s="42">
        <v>142812</v>
      </c>
      <c r="O13" s="42">
        <v>187116</v>
      </c>
      <c r="P13" s="42">
        <v>173749</v>
      </c>
      <c r="Q13" s="42">
        <v>157281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</row>
    <row r="14" spans="1:41" x14ac:dyDescent="0.25">
      <c r="A14" s="44" t="s">
        <v>377</v>
      </c>
      <c r="B14" s="45" t="s">
        <v>327</v>
      </c>
      <c r="C14" s="47">
        <v>678686</v>
      </c>
      <c r="D14" s="46">
        <v>66452</v>
      </c>
      <c r="E14" s="47">
        <v>612234</v>
      </c>
      <c r="F14" s="46">
        <v>54322</v>
      </c>
      <c r="G14" s="46">
        <v>5219</v>
      </c>
      <c r="H14" s="46">
        <v>7277</v>
      </c>
      <c r="I14" s="46">
        <v>20505</v>
      </c>
      <c r="J14" s="46">
        <v>2080</v>
      </c>
      <c r="K14" s="46">
        <v>1841</v>
      </c>
      <c r="L14" s="46">
        <v>32547</v>
      </c>
      <c r="M14" s="46">
        <v>17670</v>
      </c>
      <c r="N14" s="46">
        <v>73968</v>
      </c>
      <c r="O14" s="46">
        <v>117972</v>
      </c>
      <c r="P14" s="46">
        <v>156668</v>
      </c>
      <c r="Q14" s="46">
        <v>122165</v>
      </c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</row>
    <row r="15" spans="1:41" x14ac:dyDescent="0.25">
      <c r="A15" s="18" t="s">
        <v>373</v>
      </c>
      <c r="B15" s="22" t="s">
        <v>315</v>
      </c>
      <c r="C15" s="48">
        <v>10570598</v>
      </c>
      <c r="D15" s="42">
        <v>876688</v>
      </c>
      <c r="E15" s="48">
        <v>9693910</v>
      </c>
      <c r="F15" s="42">
        <v>59795</v>
      </c>
      <c r="G15" s="42">
        <v>29105</v>
      </c>
      <c r="H15" s="42">
        <v>241591</v>
      </c>
      <c r="I15" s="42">
        <v>76424</v>
      </c>
      <c r="J15" s="42">
        <v>311685</v>
      </c>
      <c r="K15" s="42">
        <v>66217</v>
      </c>
      <c r="L15" s="42">
        <v>361570</v>
      </c>
      <c r="M15" s="42">
        <v>201060</v>
      </c>
      <c r="N15" s="42">
        <v>888243</v>
      </c>
      <c r="O15" s="42">
        <v>3140419</v>
      </c>
      <c r="P15" s="42">
        <v>2270253</v>
      </c>
      <c r="Q15" s="42">
        <v>2047548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</row>
    <row r="16" spans="1:41" x14ac:dyDescent="0.25">
      <c r="A16" s="44" t="s">
        <v>378</v>
      </c>
      <c r="B16" s="45" t="s">
        <v>328</v>
      </c>
      <c r="C16" s="47">
        <v>750662</v>
      </c>
      <c r="D16" s="46">
        <v>48853</v>
      </c>
      <c r="E16" s="47">
        <v>701809</v>
      </c>
      <c r="F16" s="46">
        <v>19006</v>
      </c>
      <c r="G16" s="46">
        <v>1034</v>
      </c>
      <c r="H16" s="46">
        <v>8626</v>
      </c>
      <c r="I16" s="46">
        <v>3022</v>
      </c>
      <c r="J16" s="46">
        <v>17190</v>
      </c>
      <c r="K16" s="46">
        <v>14961</v>
      </c>
      <c r="L16" s="46">
        <v>30880</v>
      </c>
      <c r="M16" s="46">
        <v>319442</v>
      </c>
      <c r="N16" s="46">
        <v>47701</v>
      </c>
      <c r="O16" s="46">
        <v>77730</v>
      </c>
      <c r="P16" s="46">
        <v>75366</v>
      </c>
      <c r="Q16" s="46">
        <v>86851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</row>
    <row r="17" spans="1:41" x14ac:dyDescent="0.25">
      <c r="A17" s="18" t="s">
        <v>379</v>
      </c>
      <c r="B17" s="22" t="s">
        <v>329</v>
      </c>
      <c r="C17" s="48">
        <v>2972923</v>
      </c>
      <c r="D17" s="42">
        <v>293085</v>
      </c>
      <c r="E17" s="48">
        <v>2679838</v>
      </c>
      <c r="F17" s="42">
        <v>41808</v>
      </c>
      <c r="G17" s="42">
        <v>25558</v>
      </c>
      <c r="H17" s="42">
        <v>12211</v>
      </c>
      <c r="I17" s="42">
        <v>25673</v>
      </c>
      <c r="J17" s="42">
        <v>116898</v>
      </c>
      <c r="K17" s="42">
        <v>284579</v>
      </c>
      <c r="L17" s="42">
        <v>55434</v>
      </c>
      <c r="M17" s="42">
        <v>99728</v>
      </c>
      <c r="N17" s="42">
        <v>256527</v>
      </c>
      <c r="O17" s="42">
        <v>516956</v>
      </c>
      <c r="P17" s="42">
        <v>503695</v>
      </c>
      <c r="Q17" s="42">
        <v>740771</v>
      </c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</row>
    <row r="18" spans="1:41" x14ac:dyDescent="0.25">
      <c r="A18" s="44" t="s">
        <v>380</v>
      </c>
      <c r="B18" s="45" t="s">
        <v>330</v>
      </c>
      <c r="C18" s="47">
        <v>443742</v>
      </c>
      <c r="D18" s="46">
        <v>47922</v>
      </c>
      <c r="E18" s="47">
        <v>395820</v>
      </c>
      <c r="F18" s="46">
        <v>31245</v>
      </c>
      <c r="G18" s="46">
        <v>506</v>
      </c>
      <c r="H18" s="46">
        <v>1713</v>
      </c>
      <c r="I18" s="46">
        <v>3607</v>
      </c>
      <c r="J18" s="46">
        <v>84548</v>
      </c>
      <c r="K18" s="46">
        <v>1347</v>
      </c>
      <c r="L18" s="46">
        <v>2339</v>
      </c>
      <c r="M18" s="46">
        <v>44873</v>
      </c>
      <c r="N18" s="46">
        <v>40244</v>
      </c>
      <c r="O18" s="46">
        <v>62764</v>
      </c>
      <c r="P18" s="46">
        <v>53741</v>
      </c>
      <c r="Q18" s="46">
        <v>68893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</row>
    <row r="19" spans="1:41" x14ac:dyDescent="0.25">
      <c r="A19" s="18" t="s">
        <v>381</v>
      </c>
      <c r="B19" s="22" t="s">
        <v>331</v>
      </c>
      <c r="C19" s="48">
        <v>172619</v>
      </c>
      <c r="D19" s="42">
        <v>22360</v>
      </c>
      <c r="E19" s="48">
        <v>150259</v>
      </c>
      <c r="F19" s="42">
        <v>20281</v>
      </c>
      <c r="G19" s="42">
        <v>819</v>
      </c>
      <c r="H19" s="42">
        <v>3387</v>
      </c>
      <c r="I19" s="42">
        <v>884</v>
      </c>
      <c r="J19" s="42">
        <v>3549</v>
      </c>
      <c r="K19" s="42">
        <v>94</v>
      </c>
      <c r="L19" s="42">
        <v>721</v>
      </c>
      <c r="M19" s="42">
        <v>12536</v>
      </c>
      <c r="N19" s="42">
        <v>16746</v>
      </c>
      <c r="O19" s="42">
        <v>28510</v>
      </c>
      <c r="P19" s="42">
        <v>25833</v>
      </c>
      <c r="Q19" s="42">
        <v>36899</v>
      </c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</row>
    <row r="20" spans="1:41" x14ac:dyDescent="0.25">
      <c r="A20" s="44" t="s">
        <v>382</v>
      </c>
      <c r="B20" s="45" t="s">
        <v>332</v>
      </c>
      <c r="C20" s="47">
        <v>462675</v>
      </c>
      <c r="D20" s="46">
        <v>56394</v>
      </c>
      <c r="E20" s="47">
        <v>406281</v>
      </c>
      <c r="F20" s="46">
        <v>28097</v>
      </c>
      <c r="G20" s="46">
        <v>1611</v>
      </c>
      <c r="H20" s="46">
        <v>5542</v>
      </c>
      <c r="I20" s="46">
        <v>5334</v>
      </c>
      <c r="J20" s="46">
        <v>3449</v>
      </c>
      <c r="K20" s="46">
        <v>3519</v>
      </c>
      <c r="L20" s="46">
        <v>2655</v>
      </c>
      <c r="M20" s="46">
        <v>32617</v>
      </c>
      <c r="N20" s="46">
        <v>42749</v>
      </c>
      <c r="O20" s="46">
        <v>70910</v>
      </c>
      <c r="P20" s="46">
        <v>87766</v>
      </c>
      <c r="Q20" s="46">
        <v>122032</v>
      </c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</row>
    <row r="21" spans="1:41" x14ac:dyDescent="0.25">
      <c r="A21" s="18" t="s">
        <v>384</v>
      </c>
      <c r="B21" s="22" t="s">
        <v>334</v>
      </c>
      <c r="C21" s="48">
        <v>718324</v>
      </c>
      <c r="D21" s="42">
        <v>64750</v>
      </c>
      <c r="E21" s="48">
        <v>653574</v>
      </c>
      <c r="F21" s="42">
        <v>94540</v>
      </c>
      <c r="G21" s="42">
        <v>9492</v>
      </c>
      <c r="H21" s="42">
        <v>6399</v>
      </c>
      <c r="I21" s="42">
        <v>14112</v>
      </c>
      <c r="J21" s="42">
        <v>30193</v>
      </c>
      <c r="K21" s="42">
        <v>1639</v>
      </c>
      <c r="L21" s="42">
        <v>26784</v>
      </c>
      <c r="M21" s="42">
        <v>71298</v>
      </c>
      <c r="N21" s="42">
        <v>85041</v>
      </c>
      <c r="O21" s="42">
        <v>127115</v>
      </c>
      <c r="P21" s="42">
        <v>102025</v>
      </c>
      <c r="Q21" s="42">
        <v>84936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</row>
    <row r="22" spans="1:41" x14ac:dyDescent="0.25">
      <c r="A22" s="44" t="s">
        <v>385</v>
      </c>
      <c r="B22" s="45" t="s">
        <v>335</v>
      </c>
      <c r="C22" s="47">
        <v>205618</v>
      </c>
      <c r="D22" s="46">
        <v>23096</v>
      </c>
      <c r="E22" s="47">
        <v>182522</v>
      </c>
      <c r="F22" s="46">
        <v>22238</v>
      </c>
      <c r="G22" s="46">
        <v>10513</v>
      </c>
      <c r="H22" s="46">
        <v>2872</v>
      </c>
      <c r="I22" s="46">
        <v>3646</v>
      </c>
      <c r="J22" s="46">
        <v>317</v>
      </c>
      <c r="K22" s="46">
        <v>141</v>
      </c>
      <c r="L22" s="46">
        <v>270</v>
      </c>
      <c r="M22" s="46">
        <v>19216</v>
      </c>
      <c r="N22" s="46">
        <v>20490</v>
      </c>
      <c r="O22" s="46">
        <v>39183</v>
      </c>
      <c r="P22" s="46">
        <v>31456</v>
      </c>
      <c r="Q22" s="46">
        <v>32180</v>
      </c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</row>
    <row r="23" spans="1:41" x14ac:dyDescent="0.25">
      <c r="A23" s="18" t="s">
        <v>386</v>
      </c>
      <c r="B23" s="22" t="s">
        <v>336</v>
      </c>
      <c r="C23" s="48">
        <v>4512759</v>
      </c>
      <c r="D23" s="42">
        <v>363825</v>
      </c>
      <c r="E23" s="48">
        <v>4148934</v>
      </c>
      <c r="F23" s="42">
        <v>44921</v>
      </c>
      <c r="G23" s="42">
        <v>21837</v>
      </c>
      <c r="H23" s="42">
        <v>28715</v>
      </c>
      <c r="I23" s="42">
        <v>72235</v>
      </c>
      <c r="J23" s="42">
        <v>85921</v>
      </c>
      <c r="K23" s="42">
        <v>38972</v>
      </c>
      <c r="L23" s="42">
        <v>27611</v>
      </c>
      <c r="M23" s="42">
        <v>42863</v>
      </c>
      <c r="N23" s="42">
        <v>570715</v>
      </c>
      <c r="O23" s="42">
        <v>858046</v>
      </c>
      <c r="P23" s="42">
        <v>1003728</v>
      </c>
      <c r="Q23" s="42">
        <v>1353370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</row>
    <row r="24" spans="1:41" x14ac:dyDescent="0.25">
      <c r="A24" s="44" t="s">
        <v>383</v>
      </c>
      <c r="B24" s="45" t="s">
        <v>333</v>
      </c>
      <c r="C24" s="47">
        <v>325353</v>
      </c>
      <c r="D24" s="46">
        <v>29655</v>
      </c>
      <c r="E24" s="47">
        <v>295698</v>
      </c>
      <c r="F24" s="46">
        <v>11341</v>
      </c>
      <c r="G24" s="46">
        <v>1673</v>
      </c>
      <c r="H24" s="46">
        <v>9407</v>
      </c>
      <c r="I24" s="46">
        <v>27654</v>
      </c>
      <c r="J24" s="46">
        <v>55676</v>
      </c>
      <c r="K24" s="46">
        <v>430</v>
      </c>
      <c r="L24" s="46">
        <v>5189</v>
      </c>
      <c r="M24" s="46">
        <v>7804</v>
      </c>
      <c r="N24" s="46">
        <v>26283</v>
      </c>
      <c r="O24" s="46">
        <v>60654</v>
      </c>
      <c r="P24" s="46">
        <v>49664</v>
      </c>
      <c r="Q24" s="46">
        <v>39923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</row>
    <row r="25" spans="1:41" x14ac:dyDescent="0.25">
      <c r="A25" s="18" t="s">
        <v>387</v>
      </c>
      <c r="B25" s="22" t="s">
        <v>337</v>
      </c>
      <c r="C25" s="48">
        <v>199215</v>
      </c>
      <c r="D25" s="42">
        <v>21249</v>
      </c>
      <c r="E25" s="48">
        <v>177966</v>
      </c>
      <c r="F25" s="42">
        <v>35667</v>
      </c>
      <c r="G25" s="42">
        <v>3870</v>
      </c>
      <c r="H25" s="42">
        <v>7740</v>
      </c>
      <c r="I25" s="42">
        <v>1110</v>
      </c>
      <c r="J25" s="42">
        <v>1113</v>
      </c>
      <c r="K25" s="42">
        <v>42</v>
      </c>
      <c r="L25" s="42">
        <v>1578</v>
      </c>
      <c r="M25" s="42">
        <v>5651</v>
      </c>
      <c r="N25" s="42">
        <v>20843</v>
      </c>
      <c r="O25" s="42">
        <v>38979</v>
      </c>
      <c r="P25" s="42">
        <v>31986</v>
      </c>
      <c r="Q25" s="42">
        <v>29387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</row>
    <row r="26" spans="1:41" x14ac:dyDescent="0.25">
      <c r="A26" s="44" t="s">
        <v>388</v>
      </c>
      <c r="B26" s="45" t="s">
        <v>338</v>
      </c>
      <c r="C26" s="47">
        <v>263869</v>
      </c>
      <c r="D26" s="46">
        <v>30580</v>
      </c>
      <c r="E26" s="47">
        <v>233289</v>
      </c>
      <c r="F26" s="46">
        <v>35412</v>
      </c>
      <c r="G26" s="46">
        <v>4956</v>
      </c>
      <c r="H26" s="46">
        <v>4263</v>
      </c>
      <c r="I26" s="46">
        <v>2488</v>
      </c>
      <c r="J26" s="46">
        <v>2131</v>
      </c>
      <c r="K26" s="46">
        <v>927</v>
      </c>
      <c r="L26" s="46">
        <v>5004</v>
      </c>
      <c r="M26" s="46">
        <v>22584</v>
      </c>
      <c r="N26" s="46">
        <v>34414</v>
      </c>
      <c r="O26" s="46">
        <v>42434</v>
      </c>
      <c r="P26" s="46">
        <v>37772</v>
      </c>
      <c r="Q26" s="46">
        <v>40904</v>
      </c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</row>
    <row r="27" spans="1:41" x14ac:dyDescent="0.25">
      <c r="A27" s="18" t="s">
        <v>389</v>
      </c>
      <c r="B27" s="22" t="s">
        <v>339</v>
      </c>
      <c r="C27" s="48">
        <v>242570</v>
      </c>
      <c r="D27" s="42">
        <v>24515</v>
      </c>
      <c r="E27" s="48">
        <v>218055</v>
      </c>
      <c r="F27" s="42">
        <v>41603</v>
      </c>
      <c r="G27" s="42">
        <v>6610</v>
      </c>
      <c r="H27" s="42">
        <v>3119</v>
      </c>
      <c r="I27" s="42">
        <v>495</v>
      </c>
      <c r="J27" s="42">
        <v>2813</v>
      </c>
      <c r="K27" s="42">
        <v>2133</v>
      </c>
      <c r="L27" s="42">
        <v>1256</v>
      </c>
      <c r="M27" s="42">
        <v>22503</v>
      </c>
      <c r="N27" s="42">
        <v>26789</v>
      </c>
      <c r="O27" s="42">
        <v>37738</v>
      </c>
      <c r="P27" s="42">
        <v>39592</v>
      </c>
      <c r="Q27" s="42">
        <v>33404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</row>
    <row r="28" spans="1:41" ht="15.75" x14ac:dyDescent="0.25">
      <c r="A28" s="20"/>
      <c r="B28" s="17" t="s">
        <v>316</v>
      </c>
      <c r="C28" s="49"/>
      <c r="D28" s="43"/>
      <c r="E28" s="49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</row>
    <row r="29" spans="1:41" x14ac:dyDescent="0.25">
      <c r="A29" s="44" t="s">
        <v>398</v>
      </c>
      <c r="B29" s="45" t="s">
        <v>347</v>
      </c>
      <c r="C29" s="47">
        <v>152425</v>
      </c>
      <c r="D29" s="46">
        <v>18026</v>
      </c>
      <c r="E29" s="47">
        <v>134399</v>
      </c>
      <c r="F29" s="46">
        <v>33231</v>
      </c>
      <c r="G29" s="46">
        <v>1681</v>
      </c>
      <c r="H29" s="46">
        <v>1305</v>
      </c>
      <c r="I29" s="46">
        <v>640</v>
      </c>
      <c r="J29" s="46">
        <v>542</v>
      </c>
      <c r="K29" s="46">
        <v>0</v>
      </c>
      <c r="L29" s="46">
        <v>79</v>
      </c>
      <c r="M29" s="46">
        <v>1948</v>
      </c>
      <c r="N29" s="46">
        <v>16184</v>
      </c>
      <c r="O29" s="46">
        <v>25597</v>
      </c>
      <c r="P29" s="46">
        <v>24845</v>
      </c>
      <c r="Q29" s="46">
        <v>28347</v>
      </c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</row>
    <row r="30" spans="1:41" x14ac:dyDescent="0.25">
      <c r="A30" s="18" t="s">
        <v>395</v>
      </c>
      <c r="B30" s="22" t="s">
        <v>345</v>
      </c>
      <c r="C30" s="48">
        <v>312197</v>
      </c>
      <c r="D30" s="42">
        <v>24291</v>
      </c>
      <c r="E30" s="48">
        <v>287906</v>
      </c>
      <c r="F30" s="42">
        <v>41510</v>
      </c>
      <c r="G30" s="42">
        <v>235</v>
      </c>
      <c r="H30" s="42">
        <v>6105</v>
      </c>
      <c r="I30" s="42">
        <v>906</v>
      </c>
      <c r="J30" s="42">
        <v>514</v>
      </c>
      <c r="K30" s="42">
        <v>94</v>
      </c>
      <c r="L30" s="42">
        <v>848</v>
      </c>
      <c r="M30" s="42">
        <v>104567</v>
      </c>
      <c r="N30" s="42">
        <v>22450</v>
      </c>
      <c r="O30" s="42">
        <v>37204</v>
      </c>
      <c r="P30" s="42">
        <v>38890</v>
      </c>
      <c r="Q30" s="42">
        <v>34583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</row>
    <row r="31" spans="1:41" x14ac:dyDescent="0.25">
      <c r="A31" s="44" t="s">
        <v>390</v>
      </c>
      <c r="B31" s="45" t="s">
        <v>340</v>
      </c>
      <c r="C31" s="47">
        <v>84638</v>
      </c>
      <c r="D31" s="46">
        <v>9559</v>
      </c>
      <c r="E31" s="47">
        <v>75079</v>
      </c>
      <c r="F31" s="46">
        <v>17564</v>
      </c>
      <c r="G31" s="46">
        <v>3726</v>
      </c>
      <c r="H31" s="46">
        <v>1128</v>
      </c>
      <c r="I31" s="46">
        <v>771</v>
      </c>
      <c r="J31" s="46">
        <v>343</v>
      </c>
      <c r="K31" s="46">
        <v>0</v>
      </c>
      <c r="L31" s="46">
        <v>45</v>
      </c>
      <c r="M31" s="46">
        <v>4265</v>
      </c>
      <c r="N31" s="46">
        <v>9768</v>
      </c>
      <c r="O31" s="46">
        <v>12442</v>
      </c>
      <c r="P31" s="46">
        <v>12753</v>
      </c>
      <c r="Q31" s="46">
        <v>12274</v>
      </c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</row>
    <row r="32" spans="1:41" x14ac:dyDescent="0.25">
      <c r="A32" s="18" t="s">
        <v>396</v>
      </c>
      <c r="B32" s="22" t="s">
        <v>316</v>
      </c>
      <c r="C32" s="48">
        <v>2720890</v>
      </c>
      <c r="D32" s="42">
        <v>247985</v>
      </c>
      <c r="E32" s="48">
        <v>2472905</v>
      </c>
      <c r="F32" s="42">
        <v>123375</v>
      </c>
      <c r="G32" s="42">
        <v>19729</v>
      </c>
      <c r="H32" s="42">
        <v>103891</v>
      </c>
      <c r="I32" s="42">
        <v>39632</v>
      </c>
      <c r="J32" s="42">
        <v>30117</v>
      </c>
      <c r="K32" s="42">
        <v>5215</v>
      </c>
      <c r="L32" s="42">
        <v>10479</v>
      </c>
      <c r="M32" s="42">
        <v>36591</v>
      </c>
      <c r="N32" s="42">
        <v>244128</v>
      </c>
      <c r="O32" s="42">
        <v>580593</v>
      </c>
      <c r="P32" s="42">
        <v>525887</v>
      </c>
      <c r="Q32" s="42">
        <v>753268</v>
      </c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</row>
    <row r="33" spans="1:41" x14ac:dyDescent="0.25">
      <c r="A33" s="44" t="s">
        <v>391</v>
      </c>
      <c r="B33" s="45" t="s">
        <v>341</v>
      </c>
      <c r="C33" s="47">
        <v>601261</v>
      </c>
      <c r="D33" s="46">
        <v>53467</v>
      </c>
      <c r="E33" s="47">
        <v>547794</v>
      </c>
      <c r="F33" s="46">
        <v>78849</v>
      </c>
      <c r="G33" s="46">
        <v>11001</v>
      </c>
      <c r="H33" s="46">
        <v>6511</v>
      </c>
      <c r="I33" s="46">
        <v>17725</v>
      </c>
      <c r="J33" s="46">
        <v>3989</v>
      </c>
      <c r="K33" s="46">
        <v>9564</v>
      </c>
      <c r="L33" s="46">
        <v>1822</v>
      </c>
      <c r="M33" s="46">
        <v>26440</v>
      </c>
      <c r="N33" s="46">
        <v>63347</v>
      </c>
      <c r="O33" s="46">
        <v>107202</v>
      </c>
      <c r="P33" s="46">
        <v>85397</v>
      </c>
      <c r="Q33" s="46">
        <v>135947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</row>
    <row r="34" spans="1:41" x14ac:dyDescent="0.25">
      <c r="A34" s="18" t="s">
        <v>392</v>
      </c>
      <c r="B34" s="22" t="s">
        <v>342</v>
      </c>
      <c r="C34" s="48">
        <v>797116</v>
      </c>
      <c r="D34" s="42">
        <v>63034</v>
      </c>
      <c r="E34" s="48">
        <v>734082</v>
      </c>
      <c r="F34" s="42">
        <v>110835</v>
      </c>
      <c r="G34" s="42">
        <v>8144</v>
      </c>
      <c r="H34" s="42">
        <v>11033</v>
      </c>
      <c r="I34" s="42">
        <v>3324</v>
      </c>
      <c r="J34" s="42">
        <v>139979</v>
      </c>
      <c r="K34" s="42">
        <v>13964</v>
      </c>
      <c r="L34" s="42">
        <v>2173</v>
      </c>
      <c r="M34" s="42">
        <v>122071</v>
      </c>
      <c r="N34" s="42">
        <v>53741</v>
      </c>
      <c r="O34" s="42">
        <v>97868</v>
      </c>
      <c r="P34" s="42">
        <v>86295</v>
      </c>
      <c r="Q34" s="42">
        <v>84655</v>
      </c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</row>
    <row r="35" spans="1:41" x14ac:dyDescent="0.25">
      <c r="A35" s="44" t="s">
        <v>393</v>
      </c>
      <c r="B35" s="45" t="s">
        <v>343</v>
      </c>
      <c r="C35" s="47">
        <v>296346</v>
      </c>
      <c r="D35" s="46">
        <v>28266</v>
      </c>
      <c r="E35" s="47">
        <v>268080</v>
      </c>
      <c r="F35" s="46">
        <v>33009</v>
      </c>
      <c r="G35" s="46">
        <v>4083</v>
      </c>
      <c r="H35" s="46">
        <v>5707</v>
      </c>
      <c r="I35" s="46">
        <v>3326</v>
      </c>
      <c r="J35" s="46">
        <v>5002</v>
      </c>
      <c r="K35" s="46">
        <v>3050</v>
      </c>
      <c r="L35" s="46">
        <v>355</v>
      </c>
      <c r="M35" s="46">
        <v>3779</v>
      </c>
      <c r="N35" s="46">
        <v>26399</v>
      </c>
      <c r="O35" s="46">
        <v>74986</v>
      </c>
      <c r="P35" s="46">
        <v>55445</v>
      </c>
      <c r="Q35" s="46">
        <v>52939</v>
      </c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</row>
    <row r="36" spans="1:41" x14ac:dyDescent="0.25">
      <c r="A36" s="18" t="s">
        <v>397</v>
      </c>
      <c r="B36" s="22" t="s">
        <v>346</v>
      </c>
      <c r="C36" s="48">
        <v>111419</v>
      </c>
      <c r="D36" s="42">
        <v>9292</v>
      </c>
      <c r="E36" s="48">
        <v>102127</v>
      </c>
      <c r="F36" s="42">
        <v>29659</v>
      </c>
      <c r="G36" s="42">
        <v>3049</v>
      </c>
      <c r="H36" s="42">
        <v>5616</v>
      </c>
      <c r="I36" s="42">
        <v>1378</v>
      </c>
      <c r="J36" s="42">
        <v>865</v>
      </c>
      <c r="K36" s="42">
        <v>88</v>
      </c>
      <c r="L36" s="42">
        <v>236</v>
      </c>
      <c r="M36" s="42">
        <v>10193</v>
      </c>
      <c r="N36" s="42">
        <v>9650</v>
      </c>
      <c r="O36" s="42">
        <v>14899</v>
      </c>
      <c r="P36" s="42">
        <v>13463</v>
      </c>
      <c r="Q36" s="42">
        <v>13031</v>
      </c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</row>
    <row r="37" spans="1:41" x14ac:dyDescent="0.25">
      <c r="A37" s="44" t="s">
        <v>399</v>
      </c>
      <c r="B37" s="45" t="s">
        <v>348</v>
      </c>
      <c r="C37" s="47">
        <v>110281</v>
      </c>
      <c r="D37" s="46">
        <v>10420</v>
      </c>
      <c r="E37" s="47">
        <v>99861</v>
      </c>
      <c r="F37" s="46">
        <v>7187</v>
      </c>
      <c r="G37" s="46">
        <v>4924</v>
      </c>
      <c r="H37" s="46">
        <v>767</v>
      </c>
      <c r="I37" s="46">
        <v>952</v>
      </c>
      <c r="J37" s="46">
        <v>218</v>
      </c>
      <c r="K37" s="46">
        <v>0</v>
      </c>
      <c r="L37" s="46">
        <v>0</v>
      </c>
      <c r="M37" s="46">
        <v>23675</v>
      </c>
      <c r="N37" s="46">
        <v>12374</v>
      </c>
      <c r="O37" s="46">
        <v>10234</v>
      </c>
      <c r="P37" s="46">
        <v>14768</v>
      </c>
      <c r="Q37" s="46">
        <v>24762</v>
      </c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</row>
    <row r="38" spans="1:41" x14ac:dyDescent="0.25">
      <c r="A38" s="18" t="s">
        <v>400</v>
      </c>
      <c r="B38" s="22" t="s">
        <v>349</v>
      </c>
      <c r="C38" s="48">
        <v>467770</v>
      </c>
      <c r="D38" s="42">
        <v>41828</v>
      </c>
      <c r="E38" s="48">
        <v>425942</v>
      </c>
      <c r="F38" s="42">
        <v>79143</v>
      </c>
      <c r="G38" s="42">
        <v>32866</v>
      </c>
      <c r="H38" s="42">
        <v>11790</v>
      </c>
      <c r="I38" s="42">
        <v>8312</v>
      </c>
      <c r="J38" s="42">
        <v>7099</v>
      </c>
      <c r="K38" s="42">
        <v>645</v>
      </c>
      <c r="L38" s="42">
        <v>1034</v>
      </c>
      <c r="M38" s="42">
        <v>7057</v>
      </c>
      <c r="N38" s="42">
        <v>61454</v>
      </c>
      <c r="O38" s="42">
        <v>83966</v>
      </c>
      <c r="P38" s="42">
        <v>63281</v>
      </c>
      <c r="Q38" s="42">
        <v>69295</v>
      </c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</row>
    <row r="39" spans="1:41" x14ac:dyDescent="0.25">
      <c r="A39" s="44" t="s">
        <v>401</v>
      </c>
      <c r="B39" s="45" t="s">
        <v>350</v>
      </c>
      <c r="C39" s="47">
        <v>817852</v>
      </c>
      <c r="D39" s="46">
        <v>72334</v>
      </c>
      <c r="E39" s="47">
        <v>745518</v>
      </c>
      <c r="F39" s="46">
        <v>134222</v>
      </c>
      <c r="G39" s="46">
        <v>18152</v>
      </c>
      <c r="H39" s="46">
        <v>28229</v>
      </c>
      <c r="I39" s="46">
        <v>5091</v>
      </c>
      <c r="J39" s="46">
        <v>6520</v>
      </c>
      <c r="K39" s="46">
        <v>553</v>
      </c>
      <c r="L39" s="46">
        <v>9401</v>
      </c>
      <c r="M39" s="46">
        <v>100256</v>
      </c>
      <c r="N39" s="46">
        <v>95525</v>
      </c>
      <c r="O39" s="46">
        <v>145771</v>
      </c>
      <c r="P39" s="46">
        <v>102834</v>
      </c>
      <c r="Q39" s="46">
        <v>98964</v>
      </c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</row>
    <row r="40" spans="1:41" x14ac:dyDescent="0.25">
      <c r="A40" s="18" t="s">
        <v>402</v>
      </c>
      <c r="B40" s="22" t="s">
        <v>351</v>
      </c>
      <c r="C40" s="48">
        <v>485221</v>
      </c>
      <c r="D40" s="42">
        <v>52123</v>
      </c>
      <c r="E40" s="48">
        <v>433098</v>
      </c>
      <c r="F40" s="42">
        <v>40851</v>
      </c>
      <c r="G40" s="42">
        <v>1546</v>
      </c>
      <c r="H40" s="42">
        <v>10222</v>
      </c>
      <c r="I40" s="42">
        <v>2777</v>
      </c>
      <c r="J40" s="42">
        <v>5537</v>
      </c>
      <c r="K40" s="42">
        <v>94</v>
      </c>
      <c r="L40" s="42">
        <v>1613</v>
      </c>
      <c r="M40" s="42">
        <v>5525</v>
      </c>
      <c r="N40" s="42">
        <v>52395</v>
      </c>
      <c r="O40" s="42">
        <v>94587</v>
      </c>
      <c r="P40" s="42">
        <v>94570</v>
      </c>
      <c r="Q40" s="42">
        <v>123381</v>
      </c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</row>
    <row r="41" spans="1:41" x14ac:dyDescent="0.25">
      <c r="A41" s="44" t="s">
        <v>394</v>
      </c>
      <c r="B41" s="45" t="s">
        <v>344</v>
      </c>
      <c r="C41" s="47">
        <v>176915</v>
      </c>
      <c r="D41" s="46">
        <v>17352</v>
      </c>
      <c r="E41" s="47">
        <v>159563</v>
      </c>
      <c r="F41" s="46">
        <v>39448</v>
      </c>
      <c r="G41" s="46">
        <v>733</v>
      </c>
      <c r="H41" s="46">
        <v>3989</v>
      </c>
      <c r="I41" s="46">
        <v>873</v>
      </c>
      <c r="J41" s="46">
        <v>943</v>
      </c>
      <c r="K41" s="46">
        <v>47</v>
      </c>
      <c r="L41" s="46">
        <v>326</v>
      </c>
      <c r="M41" s="46">
        <v>7606</v>
      </c>
      <c r="N41" s="46">
        <v>20790</v>
      </c>
      <c r="O41" s="46">
        <v>24425</v>
      </c>
      <c r="P41" s="46">
        <v>20259</v>
      </c>
      <c r="Q41" s="46">
        <v>40124</v>
      </c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</row>
    <row r="42" spans="1:41" ht="15.75" x14ac:dyDescent="0.25">
      <c r="A42" s="19"/>
      <c r="B42" s="7" t="s">
        <v>317</v>
      </c>
      <c r="C42" s="49"/>
      <c r="D42" s="43"/>
      <c r="E42" s="49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</row>
    <row r="43" spans="1:41" x14ac:dyDescent="0.25">
      <c r="A43" s="44" t="s">
        <v>404</v>
      </c>
      <c r="B43" s="45" t="s">
        <v>353</v>
      </c>
      <c r="C43" s="47">
        <v>198111</v>
      </c>
      <c r="D43" s="46">
        <v>23000</v>
      </c>
      <c r="E43" s="47">
        <v>175111</v>
      </c>
      <c r="F43" s="46">
        <v>25936</v>
      </c>
      <c r="G43" s="46">
        <v>2129</v>
      </c>
      <c r="H43" s="46">
        <v>1381</v>
      </c>
      <c r="I43" s="46">
        <v>2050</v>
      </c>
      <c r="J43" s="46">
        <v>1009</v>
      </c>
      <c r="K43" s="46">
        <v>929</v>
      </c>
      <c r="L43" s="46">
        <v>4967</v>
      </c>
      <c r="M43" s="46">
        <v>5535</v>
      </c>
      <c r="N43" s="46">
        <v>24582</v>
      </c>
      <c r="O43" s="46">
        <v>30239</v>
      </c>
      <c r="P43" s="46">
        <v>42140</v>
      </c>
      <c r="Q43" s="46">
        <v>34214</v>
      </c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</row>
    <row r="44" spans="1:41" x14ac:dyDescent="0.25">
      <c r="A44" s="18" t="s">
        <v>405</v>
      </c>
      <c r="B44" s="22" t="s">
        <v>354</v>
      </c>
      <c r="C44" s="48">
        <v>97740</v>
      </c>
      <c r="D44" s="42">
        <v>12632</v>
      </c>
      <c r="E44" s="48">
        <v>85108</v>
      </c>
      <c r="F44" s="42">
        <v>10141</v>
      </c>
      <c r="G44" s="42">
        <v>17</v>
      </c>
      <c r="H44" s="42">
        <v>343</v>
      </c>
      <c r="I44" s="42">
        <v>331</v>
      </c>
      <c r="J44" s="42">
        <v>211</v>
      </c>
      <c r="K44" s="42">
        <v>0</v>
      </c>
      <c r="L44" s="42">
        <v>27</v>
      </c>
      <c r="M44" s="42">
        <v>22020</v>
      </c>
      <c r="N44" s="42">
        <v>8254</v>
      </c>
      <c r="O44" s="42">
        <v>10506</v>
      </c>
      <c r="P44" s="42">
        <v>16475</v>
      </c>
      <c r="Q44" s="42">
        <v>16783</v>
      </c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</row>
    <row r="45" spans="1:41" x14ac:dyDescent="0.25">
      <c r="A45" s="44" t="s">
        <v>406</v>
      </c>
      <c r="B45" s="45" t="s">
        <v>355</v>
      </c>
      <c r="C45" s="47">
        <v>418786</v>
      </c>
      <c r="D45" s="46">
        <v>47782</v>
      </c>
      <c r="E45" s="47">
        <v>371004</v>
      </c>
      <c r="F45" s="46">
        <v>16083</v>
      </c>
      <c r="G45" s="46">
        <v>6924</v>
      </c>
      <c r="H45" s="46">
        <v>7563</v>
      </c>
      <c r="I45" s="46">
        <v>5374</v>
      </c>
      <c r="J45" s="46">
        <v>8717</v>
      </c>
      <c r="K45" s="46">
        <v>47</v>
      </c>
      <c r="L45" s="46">
        <v>4248</v>
      </c>
      <c r="M45" s="46">
        <v>18758</v>
      </c>
      <c r="N45" s="46">
        <v>66352</v>
      </c>
      <c r="O45" s="46">
        <v>79476</v>
      </c>
      <c r="P45" s="46">
        <v>81464</v>
      </c>
      <c r="Q45" s="46">
        <v>75998</v>
      </c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</row>
    <row r="46" spans="1:41" x14ac:dyDescent="0.25">
      <c r="A46" s="18" t="s">
        <v>403</v>
      </c>
      <c r="B46" s="22" t="s">
        <v>352</v>
      </c>
      <c r="C46" s="48">
        <v>339031</v>
      </c>
      <c r="D46" s="42">
        <v>36278</v>
      </c>
      <c r="E46" s="48">
        <v>302753</v>
      </c>
      <c r="F46" s="42">
        <v>85553</v>
      </c>
      <c r="G46" s="42">
        <v>2773</v>
      </c>
      <c r="H46" s="42">
        <v>2563</v>
      </c>
      <c r="I46" s="42">
        <v>3840</v>
      </c>
      <c r="J46" s="42">
        <v>3515</v>
      </c>
      <c r="K46" s="42">
        <v>94</v>
      </c>
      <c r="L46" s="42">
        <v>169</v>
      </c>
      <c r="M46" s="42">
        <v>7225</v>
      </c>
      <c r="N46" s="42">
        <v>36066</v>
      </c>
      <c r="O46" s="42">
        <v>52583</v>
      </c>
      <c r="P46" s="42">
        <v>55507</v>
      </c>
      <c r="Q46" s="42">
        <v>52865</v>
      </c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</row>
    <row r="47" spans="1:41" x14ac:dyDescent="0.25">
      <c r="A47" s="44" t="s">
        <v>408</v>
      </c>
      <c r="B47" s="45" t="s">
        <v>317</v>
      </c>
      <c r="C47" s="47">
        <v>3432939</v>
      </c>
      <c r="D47" s="46">
        <v>276408</v>
      </c>
      <c r="E47" s="47">
        <v>3156531</v>
      </c>
      <c r="F47" s="46">
        <v>27158</v>
      </c>
      <c r="G47" s="46">
        <v>11469</v>
      </c>
      <c r="H47" s="46">
        <v>78423</v>
      </c>
      <c r="I47" s="46">
        <v>36908</v>
      </c>
      <c r="J47" s="46">
        <v>48818</v>
      </c>
      <c r="K47" s="46">
        <v>110752</v>
      </c>
      <c r="L47" s="46">
        <v>213880</v>
      </c>
      <c r="M47" s="46">
        <v>119233</v>
      </c>
      <c r="N47" s="46">
        <v>325791</v>
      </c>
      <c r="O47" s="46">
        <v>663337</v>
      </c>
      <c r="P47" s="46">
        <v>614299</v>
      </c>
      <c r="Q47" s="46">
        <v>906463</v>
      </c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</row>
    <row r="48" spans="1:41" x14ac:dyDescent="0.25">
      <c r="A48" s="18" t="s">
        <v>407</v>
      </c>
      <c r="B48" s="22" t="s">
        <v>356</v>
      </c>
      <c r="C48" s="48">
        <v>254936</v>
      </c>
      <c r="D48" s="42">
        <v>28134</v>
      </c>
      <c r="E48" s="48">
        <v>226802</v>
      </c>
      <c r="F48" s="42">
        <v>17609</v>
      </c>
      <c r="G48" s="42">
        <v>3795</v>
      </c>
      <c r="H48" s="42">
        <v>15129</v>
      </c>
      <c r="I48" s="42">
        <v>3065</v>
      </c>
      <c r="J48" s="42">
        <v>645</v>
      </c>
      <c r="K48" s="42">
        <v>131</v>
      </c>
      <c r="L48" s="42">
        <v>2950</v>
      </c>
      <c r="M48" s="42">
        <v>40445</v>
      </c>
      <c r="N48" s="42">
        <v>23220</v>
      </c>
      <c r="O48" s="42">
        <v>35288</v>
      </c>
      <c r="P48" s="42">
        <v>40460</v>
      </c>
      <c r="Q48" s="42">
        <v>44065</v>
      </c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</row>
    <row r="49" spans="1:41" x14ac:dyDescent="0.25">
      <c r="A49" s="44" t="s">
        <v>409</v>
      </c>
      <c r="B49" s="45" t="s">
        <v>357</v>
      </c>
      <c r="C49" s="47">
        <v>57668</v>
      </c>
      <c r="D49" s="46">
        <v>5646</v>
      </c>
      <c r="E49" s="47">
        <v>52022</v>
      </c>
      <c r="F49" s="46">
        <v>11905</v>
      </c>
      <c r="G49" s="46">
        <v>0</v>
      </c>
      <c r="H49" s="46">
        <v>850</v>
      </c>
      <c r="I49" s="46">
        <v>187</v>
      </c>
      <c r="J49" s="46">
        <v>99</v>
      </c>
      <c r="K49" s="46">
        <v>0</v>
      </c>
      <c r="L49" s="46">
        <v>37</v>
      </c>
      <c r="M49" s="46">
        <v>12843</v>
      </c>
      <c r="N49" s="46">
        <v>3703</v>
      </c>
      <c r="O49" s="46">
        <v>7182</v>
      </c>
      <c r="P49" s="46">
        <v>7791</v>
      </c>
      <c r="Q49" s="46">
        <v>7425</v>
      </c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</row>
    <row r="50" spans="1:41" x14ac:dyDescent="0.25">
      <c r="A50" s="18" t="s">
        <v>410</v>
      </c>
      <c r="B50" s="22" t="s">
        <v>358</v>
      </c>
      <c r="C50" s="48">
        <v>248261</v>
      </c>
      <c r="D50" s="42">
        <v>31652</v>
      </c>
      <c r="E50" s="48">
        <v>216609</v>
      </c>
      <c r="F50" s="42">
        <v>13055</v>
      </c>
      <c r="G50" s="42">
        <v>4610</v>
      </c>
      <c r="H50" s="42">
        <v>2289</v>
      </c>
      <c r="I50" s="42">
        <v>4701</v>
      </c>
      <c r="J50" s="42">
        <v>2215</v>
      </c>
      <c r="K50" s="42">
        <v>492</v>
      </c>
      <c r="L50" s="42">
        <v>547</v>
      </c>
      <c r="M50" s="42">
        <v>38770</v>
      </c>
      <c r="N50" s="42">
        <v>27999</v>
      </c>
      <c r="O50" s="42">
        <v>30387</v>
      </c>
      <c r="P50" s="42">
        <v>51921</v>
      </c>
      <c r="Q50" s="42">
        <v>39623</v>
      </c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</row>
    <row r="51" spans="1:41" x14ac:dyDescent="0.25">
      <c r="A51" s="44" t="s">
        <v>411</v>
      </c>
      <c r="B51" s="45" t="s">
        <v>359</v>
      </c>
      <c r="C51" s="47">
        <v>124216</v>
      </c>
      <c r="D51" s="46">
        <v>8765</v>
      </c>
      <c r="E51" s="47">
        <v>115451</v>
      </c>
      <c r="F51" s="46">
        <v>7962</v>
      </c>
      <c r="G51" s="46">
        <v>349</v>
      </c>
      <c r="H51" s="46">
        <v>1456</v>
      </c>
      <c r="I51" s="46">
        <v>153</v>
      </c>
      <c r="J51" s="46">
        <v>40</v>
      </c>
      <c r="K51" s="46">
        <v>0</v>
      </c>
      <c r="L51" s="46">
        <v>70</v>
      </c>
      <c r="M51" s="46">
        <v>67897</v>
      </c>
      <c r="N51" s="46">
        <v>6949</v>
      </c>
      <c r="O51" s="46">
        <v>7330</v>
      </c>
      <c r="P51" s="46">
        <v>10509</v>
      </c>
      <c r="Q51" s="46">
        <v>12736</v>
      </c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</row>
    <row r="52" spans="1:41" x14ac:dyDescent="0.25">
      <c r="A52" s="18" t="s">
        <v>412</v>
      </c>
      <c r="B52" s="22" t="s">
        <v>360</v>
      </c>
      <c r="C52" s="48">
        <v>617769</v>
      </c>
      <c r="D52" s="42">
        <v>51353</v>
      </c>
      <c r="E52" s="48">
        <v>566416</v>
      </c>
      <c r="F52" s="42">
        <v>17961</v>
      </c>
      <c r="G52" s="42">
        <v>153257</v>
      </c>
      <c r="H52" s="42">
        <v>6426</v>
      </c>
      <c r="I52" s="42">
        <v>6624</v>
      </c>
      <c r="J52" s="42">
        <v>4966</v>
      </c>
      <c r="K52" s="42">
        <v>8851</v>
      </c>
      <c r="L52" s="42">
        <v>2162</v>
      </c>
      <c r="M52" s="42">
        <v>54615</v>
      </c>
      <c r="N52" s="42">
        <v>40063</v>
      </c>
      <c r="O52" s="42">
        <v>83401</v>
      </c>
      <c r="P52" s="42">
        <v>87260</v>
      </c>
      <c r="Q52" s="42">
        <v>100830</v>
      </c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</row>
    <row r="53" spans="1:41" x14ac:dyDescent="0.25">
      <c r="A53" s="44" t="s">
        <v>413</v>
      </c>
      <c r="B53" s="45" t="s">
        <v>361</v>
      </c>
      <c r="C53" s="47">
        <v>366279</v>
      </c>
      <c r="D53" s="46">
        <v>43620</v>
      </c>
      <c r="E53" s="47">
        <v>322659</v>
      </c>
      <c r="F53" s="46">
        <v>36683</v>
      </c>
      <c r="G53" s="46">
        <v>3009</v>
      </c>
      <c r="H53" s="46">
        <v>10031</v>
      </c>
      <c r="I53" s="46">
        <v>5029</v>
      </c>
      <c r="J53" s="46">
        <v>2059</v>
      </c>
      <c r="K53" s="46">
        <v>47</v>
      </c>
      <c r="L53" s="46">
        <v>4659</v>
      </c>
      <c r="M53" s="46">
        <v>6605</v>
      </c>
      <c r="N53" s="46">
        <v>34971</v>
      </c>
      <c r="O53" s="46">
        <v>71974</v>
      </c>
      <c r="P53" s="46">
        <v>68706</v>
      </c>
      <c r="Q53" s="46">
        <v>78886</v>
      </c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</row>
    <row r="54" spans="1:41" x14ac:dyDescent="0.25">
      <c r="A54" s="18" t="s">
        <v>414</v>
      </c>
      <c r="B54" s="22" t="s">
        <v>362</v>
      </c>
      <c r="C54" s="48">
        <v>129248</v>
      </c>
      <c r="D54" s="42">
        <v>11972</v>
      </c>
      <c r="E54" s="48">
        <v>117276</v>
      </c>
      <c r="F54" s="42">
        <v>17012</v>
      </c>
      <c r="G54" s="42">
        <v>230</v>
      </c>
      <c r="H54" s="42">
        <v>1229</v>
      </c>
      <c r="I54" s="42">
        <v>228</v>
      </c>
      <c r="J54" s="42">
        <v>723</v>
      </c>
      <c r="K54" s="42">
        <v>706</v>
      </c>
      <c r="L54" s="42">
        <v>25</v>
      </c>
      <c r="M54" s="42">
        <v>42069</v>
      </c>
      <c r="N54" s="42">
        <v>9111</v>
      </c>
      <c r="O54" s="42">
        <v>16301</v>
      </c>
      <c r="P54" s="42">
        <v>13096</v>
      </c>
      <c r="Q54" s="42">
        <v>16546</v>
      </c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</row>
    <row r="55" spans="1:41" ht="15.75" x14ac:dyDescent="0.25">
      <c r="A55" s="19"/>
      <c r="B55" s="7" t="s">
        <v>318</v>
      </c>
      <c r="C55" s="49"/>
      <c r="D55" s="43"/>
      <c r="E55" s="49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</row>
    <row r="56" spans="1:41" x14ac:dyDescent="0.25">
      <c r="A56" s="44" t="s">
        <v>418</v>
      </c>
      <c r="B56" s="45" t="s">
        <v>366</v>
      </c>
      <c r="C56" s="47">
        <v>726747</v>
      </c>
      <c r="D56" s="46">
        <v>80205</v>
      </c>
      <c r="E56" s="47">
        <v>646542</v>
      </c>
      <c r="F56" s="46">
        <v>56170</v>
      </c>
      <c r="G56" s="46">
        <v>14185</v>
      </c>
      <c r="H56" s="46">
        <v>11423</v>
      </c>
      <c r="I56" s="46">
        <v>7443</v>
      </c>
      <c r="J56" s="46">
        <v>15744</v>
      </c>
      <c r="K56" s="46">
        <v>3096</v>
      </c>
      <c r="L56" s="46">
        <v>9751</v>
      </c>
      <c r="M56" s="46">
        <v>8578</v>
      </c>
      <c r="N56" s="46">
        <v>69047</v>
      </c>
      <c r="O56" s="46">
        <v>178631</v>
      </c>
      <c r="P56" s="46">
        <v>131067</v>
      </c>
      <c r="Q56" s="46">
        <v>141407</v>
      </c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</row>
    <row r="57" spans="1:41" x14ac:dyDescent="0.25">
      <c r="A57" s="18" t="s">
        <v>416</v>
      </c>
      <c r="B57" s="22" t="s">
        <v>364</v>
      </c>
      <c r="C57" s="48">
        <v>506305</v>
      </c>
      <c r="D57" s="42">
        <v>58489</v>
      </c>
      <c r="E57" s="48">
        <v>447816</v>
      </c>
      <c r="F57" s="42">
        <v>13260</v>
      </c>
      <c r="G57" s="42">
        <v>6118</v>
      </c>
      <c r="H57" s="42">
        <v>34360</v>
      </c>
      <c r="I57" s="42">
        <v>11871</v>
      </c>
      <c r="J57" s="42">
        <v>41192</v>
      </c>
      <c r="K57" s="42">
        <v>1848</v>
      </c>
      <c r="L57" s="42">
        <v>21690</v>
      </c>
      <c r="M57" s="42">
        <v>13904</v>
      </c>
      <c r="N57" s="42">
        <v>65935</v>
      </c>
      <c r="O57" s="42">
        <v>83374</v>
      </c>
      <c r="P57" s="42">
        <v>77644</v>
      </c>
      <c r="Q57" s="42">
        <v>76620</v>
      </c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</row>
    <row r="58" spans="1:41" x14ac:dyDescent="0.25">
      <c r="A58" s="44" t="s">
        <v>419</v>
      </c>
      <c r="B58" s="45" t="s">
        <v>367</v>
      </c>
      <c r="C58" s="47">
        <v>532730</v>
      </c>
      <c r="D58" s="46">
        <v>64840</v>
      </c>
      <c r="E58" s="47">
        <v>467890</v>
      </c>
      <c r="F58" s="46">
        <v>17514</v>
      </c>
      <c r="G58" s="46">
        <v>9312</v>
      </c>
      <c r="H58" s="46">
        <v>18718</v>
      </c>
      <c r="I58" s="46">
        <v>8129</v>
      </c>
      <c r="J58" s="46">
        <v>14547</v>
      </c>
      <c r="K58" s="46">
        <v>2146</v>
      </c>
      <c r="L58" s="46">
        <v>4800</v>
      </c>
      <c r="M58" s="46">
        <v>9716</v>
      </c>
      <c r="N58" s="46">
        <v>53584</v>
      </c>
      <c r="O58" s="46">
        <v>118198</v>
      </c>
      <c r="P58" s="46">
        <v>104601</v>
      </c>
      <c r="Q58" s="46">
        <v>106625</v>
      </c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</row>
    <row r="59" spans="1:41" x14ac:dyDescent="0.25">
      <c r="A59" s="18" t="s">
        <v>417</v>
      </c>
      <c r="B59" s="22" t="s">
        <v>365</v>
      </c>
      <c r="C59" s="48">
        <v>765446</v>
      </c>
      <c r="D59" s="42">
        <v>72537</v>
      </c>
      <c r="E59" s="48">
        <v>692909</v>
      </c>
      <c r="F59" s="42">
        <v>112940</v>
      </c>
      <c r="G59" s="42">
        <v>11696</v>
      </c>
      <c r="H59" s="42">
        <v>30154</v>
      </c>
      <c r="I59" s="42">
        <v>11008</v>
      </c>
      <c r="J59" s="42">
        <v>18788</v>
      </c>
      <c r="K59" s="42">
        <v>5888</v>
      </c>
      <c r="L59" s="42">
        <v>14769</v>
      </c>
      <c r="M59" s="42">
        <v>46057</v>
      </c>
      <c r="N59" s="42">
        <v>62042</v>
      </c>
      <c r="O59" s="42">
        <v>140553</v>
      </c>
      <c r="P59" s="42">
        <v>124721</v>
      </c>
      <c r="Q59" s="42">
        <v>114293</v>
      </c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</row>
    <row r="60" spans="1:41" x14ac:dyDescent="0.25">
      <c r="A60" s="44" t="s">
        <v>420</v>
      </c>
      <c r="B60" s="45" t="s">
        <v>368</v>
      </c>
      <c r="C60" s="47">
        <v>1164479</v>
      </c>
      <c r="D60" s="46">
        <v>130028</v>
      </c>
      <c r="E60" s="47">
        <v>1034451</v>
      </c>
      <c r="F60" s="46">
        <v>69830</v>
      </c>
      <c r="G60" s="46">
        <v>2501</v>
      </c>
      <c r="H60" s="46">
        <v>36176</v>
      </c>
      <c r="I60" s="46">
        <v>4331</v>
      </c>
      <c r="J60" s="46">
        <v>22567</v>
      </c>
      <c r="K60" s="46">
        <v>79373</v>
      </c>
      <c r="L60" s="46">
        <v>5266</v>
      </c>
      <c r="M60" s="46">
        <v>15952</v>
      </c>
      <c r="N60" s="46">
        <v>90137</v>
      </c>
      <c r="O60" s="46">
        <v>220581</v>
      </c>
      <c r="P60" s="46">
        <v>208198</v>
      </c>
      <c r="Q60" s="46">
        <v>279539</v>
      </c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</row>
    <row r="61" spans="1:41" x14ac:dyDescent="0.25">
      <c r="A61" s="18" t="s">
        <v>415</v>
      </c>
      <c r="B61" s="22" t="s">
        <v>363</v>
      </c>
      <c r="C61" s="48">
        <v>173838</v>
      </c>
      <c r="D61" s="42">
        <v>24469</v>
      </c>
      <c r="E61" s="48">
        <v>149369</v>
      </c>
      <c r="F61" s="42">
        <v>8669</v>
      </c>
      <c r="G61" s="42">
        <v>1851</v>
      </c>
      <c r="H61" s="42">
        <v>7141</v>
      </c>
      <c r="I61" s="42">
        <v>3132</v>
      </c>
      <c r="J61" s="42">
        <v>2744</v>
      </c>
      <c r="K61" s="42">
        <v>1049</v>
      </c>
      <c r="L61" s="42">
        <v>1636</v>
      </c>
      <c r="M61" s="42">
        <v>17433</v>
      </c>
      <c r="N61" s="42">
        <v>14089</v>
      </c>
      <c r="O61" s="42">
        <v>29195</v>
      </c>
      <c r="P61" s="42">
        <v>32203</v>
      </c>
      <c r="Q61" s="42">
        <v>30227</v>
      </c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</row>
    <row r="62" spans="1:41" x14ac:dyDescent="0.25">
      <c r="A62" s="44" t="s">
        <v>422</v>
      </c>
      <c r="B62" s="45" t="s">
        <v>318</v>
      </c>
      <c r="C62" s="47">
        <v>2489030</v>
      </c>
      <c r="D62" s="46">
        <v>242493</v>
      </c>
      <c r="E62" s="47">
        <v>2246537</v>
      </c>
      <c r="F62" s="46">
        <v>25572</v>
      </c>
      <c r="G62" s="46">
        <v>1125</v>
      </c>
      <c r="H62" s="46">
        <v>34428</v>
      </c>
      <c r="I62" s="46">
        <v>113656</v>
      </c>
      <c r="J62" s="46">
        <v>17814</v>
      </c>
      <c r="K62" s="46">
        <v>23595</v>
      </c>
      <c r="L62" s="46">
        <v>16648</v>
      </c>
      <c r="M62" s="46">
        <v>45572</v>
      </c>
      <c r="N62" s="46">
        <v>232861</v>
      </c>
      <c r="O62" s="46">
        <v>487229</v>
      </c>
      <c r="P62" s="46">
        <v>458285</v>
      </c>
      <c r="Q62" s="46">
        <v>789752</v>
      </c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</row>
    <row r="63" spans="1:41" x14ac:dyDescent="0.25">
      <c r="A63" s="18" t="s">
        <v>421</v>
      </c>
      <c r="B63" s="22" t="s">
        <v>369</v>
      </c>
      <c r="C63" s="48">
        <v>1979374</v>
      </c>
      <c r="D63" s="42">
        <v>187998</v>
      </c>
      <c r="E63" s="48">
        <v>1791376</v>
      </c>
      <c r="F63" s="42">
        <v>100457</v>
      </c>
      <c r="G63" s="42">
        <v>21052</v>
      </c>
      <c r="H63" s="42">
        <v>82646</v>
      </c>
      <c r="I63" s="42">
        <v>19986</v>
      </c>
      <c r="J63" s="42">
        <v>85597</v>
      </c>
      <c r="K63" s="42">
        <v>15911</v>
      </c>
      <c r="L63" s="42">
        <v>13123</v>
      </c>
      <c r="M63" s="42">
        <v>24442</v>
      </c>
      <c r="N63" s="42">
        <v>235650</v>
      </c>
      <c r="O63" s="42">
        <v>491989</v>
      </c>
      <c r="P63" s="42">
        <v>353363</v>
      </c>
      <c r="Q63" s="42">
        <v>347160</v>
      </c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</row>
    <row r="64" spans="1:41" x14ac:dyDescent="0.25">
      <c r="A64" s="44" t="s">
        <v>423</v>
      </c>
      <c r="B64" s="45" t="s">
        <v>370</v>
      </c>
      <c r="C64" s="47">
        <v>370401</v>
      </c>
      <c r="D64" s="46">
        <v>40426</v>
      </c>
      <c r="E64" s="47">
        <v>329975</v>
      </c>
      <c r="F64" s="46">
        <v>23203</v>
      </c>
      <c r="G64" s="46">
        <v>8653</v>
      </c>
      <c r="H64" s="46">
        <v>4081</v>
      </c>
      <c r="I64" s="46">
        <v>18830</v>
      </c>
      <c r="J64" s="46">
        <v>5093</v>
      </c>
      <c r="K64" s="46">
        <v>283</v>
      </c>
      <c r="L64" s="46">
        <v>4529</v>
      </c>
      <c r="M64" s="46">
        <v>14342</v>
      </c>
      <c r="N64" s="46">
        <v>41520</v>
      </c>
      <c r="O64" s="46">
        <v>63425</v>
      </c>
      <c r="P64" s="46">
        <v>73014</v>
      </c>
      <c r="Q64" s="46">
        <v>73002</v>
      </c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</row>
    <row r="65" spans="1:41" x14ac:dyDescent="0.25">
      <c r="A65" s="18" t="s">
        <v>424</v>
      </c>
      <c r="B65" s="22" t="s">
        <v>371</v>
      </c>
      <c r="C65" s="48">
        <v>9958071</v>
      </c>
      <c r="D65" s="42">
        <v>773439</v>
      </c>
      <c r="E65" s="48">
        <v>9184632</v>
      </c>
      <c r="F65" s="42">
        <v>158810</v>
      </c>
      <c r="G65" s="42">
        <v>61915</v>
      </c>
      <c r="H65" s="42">
        <v>121894</v>
      </c>
      <c r="I65" s="42">
        <v>62104</v>
      </c>
      <c r="J65" s="42">
        <v>316996</v>
      </c>
      <c r="K65" s="42">
        <v>1407142</v>
      </c>
      <c r="L65" s="42">
        <v>295509</v>
      </c>
      <c r="M65" s="42">
        <v>111746</v>
      </c>
      <c r="N65" s="42">
        <v>765838</v>
      </c>
      <c r="O65" s="42">
        <v>2021375</v>
      </c>
      <c r="P65" s="42">
        <v>1898293</v>
      </c>
      <c r="Q65" s="42">
        <v>1963010</v>
      </c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</row>
    <row r="67" spans="1:41" x14ac:dyDescent="0.25">
      <c r="A67" s="64"/>
    </row>
    <row r="68" spans="1:41" x14ac:dyDescent="0.25">
      <c r="A68" s="1" t="s">
        <v>493</v>
      </c>
    </row>
  </sheetData>
  <hyperlinks>
    <hyperlink ref="G1" location="Indice!A1" display="Volver ao índice"/>
  </hyperlinks>
  <pageMargins left="0.7" right="0.7" top="0.75" bottom="0.75" header="0.3" footer="0.3"/>
  <pageSetup paperSize="9"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68"/>
  <sheetViews>
    <sheetView workbookViewId="0"/>
  </sheetViews>
  <sheetFormatPr baseColWidth="10" defaultRowHeight="15" x14ac:dyDescent="0.25"/>
  <cols>
    <col min="1" max="1" width="9.7109375" style="2" customWidth="1"/>
    <col min="2" max="2" width="17.7109375" style="2" customWidth="1"/>
    <col min="3" max="3" width="12.42578125" style="13" bestFit="1" customWidth="1"/>
    <col min="4" max="4" width="11.28515625" style="2" customWidth="1"/>
    <col min="5" max="5" width="11.28515625" style="13" customWidth="1"/>
    <col min="6" max="17" width="11.28515625" style="2" customWidth="1"/>
    <col min="18" max="16384" width="11.42578125" style="2"/>
  </cols>
  <sheetData>
    <row r="1" spans="1:47" ht="21" x14ac:dyDescent="0.25">
      <c r="A1" s="6" t="s">
        <v>431</v>
      </c>
      <c r="G1" s="23" t="s">
        <v>430</v>
      </c>
    </row>
    <row r="2" spans="1:47" ht="21" x14ac:dyDescent="0.35">
      <c r="A2" s="5"/>
    </row>
    <row r="3" spans="1:47" ht="21" x14ac:dyDescent="0.25">
      <c r="A3" s="6" t="s">
        <v>467</v>
      </c>
    </row>
    <row r="4" spans="1:47" ht="15.75" x14ac:dyDescent="0.25">
      <c r="A4" s="10" t="s">
        <v>425</v>
      </c>
    </row>
    <row r="5" spans="1:47" ht="15.75" x14ac:dyDescent="0.25">
      <c r="A5" s="10" t="s">
        <v>429</v>
      </c>
    </row>
    <row r="6" spans="1:47" x14ac:dyDescent="0.25">
      <c r="A6" s="2" t="s">
        <v>845</v>
      </c>
      <c r="F6" s="87"/>
    </row>
    <row r="8" spans="1:47" s="40" customFormat="1" ht="102.75" thickBot="1" x14ac:dyDescent="0.25">
      <c r="A8" s="39"/>
      <c r="B8" s="39" t="s">
        <v>500</v>
      </c>
      <c r="C8" s="65" t="s">
        <v>487</v>
      </c>
      <c r="D8" s="65" t="s">
        <v>438</v>
      </c>
      <c r="E8" s="65" t="s">
        <v>450</v>
      </c>
      <c r="F8" s="65" t="s">
        <v>468</v>
      </c>
      <c r="G8" s="65" t="s">
        <v>469</v>
      </c>
      <c r="H8" s="65" t="s">
        <v>470</v>
      </c>
      <c r="I8" s="65" t="s">
        <v>471</v>
      </c>
      <c r="J8" s="65" t="s">
        <v>472</v>
      </c>
      <c r="K8" s="65" t="s">
        <v>480</v>
      </c>
      <c r="L8" s="65" t="s">
        <v>473</v>
      </c>
      <c r="M8" s="65" t="s">
        <v>474</v>
      </c>
      <c r="N8" s="65" t="s">
        <v>475</v>
      </c>
      <c r="O8" s="65" t="s">
        <v>477</v>
      </c>
      <c r="P8" s="65" t="s">
        <v>478</v>
      </c>
      <c r="Q8" s="65" t="s">
        <v>479</v>
      </c>
      <c r="S8" s="69"/>
    </row>
    <row r="9" spans="1:47" ht="15.75" x14ac:dyDescent="0.25">
      <c r="A9" s="16"/>
      <c r="B9" s="17" t="s">
        <v>315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47" x14ac:dyDescent="0.25">
      <c r="A10" s="44" t="s">
        <v>374</v>
      </c>
      <c r="B10" s="45" t="s">
        <v>324</v>
      </c>
      <c r="C10" s="47">
        <v>251556</v>
      </c>
      <c r="D10" s="46">
        <v>26077</v>
      </c>
      <c r="E10" s="47">
        <v>225479</v>
      </c>
      <c r="F10" s="46">
        <v>54014</v>
      </c>
      <c r="G10" s="46">
        <v>837</v>
      </c>
      <c r="H10" s="46">
        <v>7249</v>
      </c>
      <c r="I10" s="46">
        <v>3099</v>
      </c>
      <c r="J10" s="46">
        <v>831</v>
      </c>
      <c r="K10" s="46">
        <v>900</v>
      </c>
      <c r="L10" s="46">
        <v>3831</v>
      </c>
      <c r="M10" s="46">
        <v>4632</v>
      </c>
      <c r="N10" s="46">
        <v>26309</v>
      </c>
      <c r="O10" s="46">
        <v>44984</v>
      </c>
      <c r="P10" s="46">
        <v>35911</v>
      </c>
      <c r="Q10" s="46">
        <v>42882</v>
      </c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</row>
    <row r="11" spans="1:47" x14ac:dyDescent="0.25">
      <c r="A11" s="18" t="s">
        <v>375</v>
      </c>
      <c r="B11" s="22" t="s">
        <v>325</v>
      </c>
      <c r="C11" s="48">
        <v>1104710</v>
      </c>
      <c r="D11" s="42">
        <v>111645</v>
      </c>
      <c r="E11" s="48">
        <v>993065</v>
      </c>
      <c r="F11" s="42">
        <v>113673</v>
      </c>
      <c r="G11" s="42">
        <v>3281</v>
      </c>
      <c r="H11" s="42">
        <v>159470</v>
      </c>
      <c r="I11" s="42">
        <v>8119</v>
      </c>
      <c r="J11" s="42">
        <v>8348</v>
      </c>
      <c r="K11" s="42">
        <v>7470</v>
      </c>
      <c r="L11" s="42">
        <v>18184</v>
      </c>
      <c r="M11" s="42">
        <v>16885</v>
      </c>
      <c r="N11" s="42">
        <v>83929</v>
      </c>
      <c r="O11" s="42">
        <v>199810</v>
      </c>
      <c r="P11" s="42">
        <v>173624</v>
      </c>
      <c r="Q11" s="42">
        <v>200272</v>
      </c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</row>
    <row r="12" spans="1:47" x14ac:dyDescent="0.25">
      <c r="A12" s="44" t="s">
        <v>372</v>
      </c>
      <c r="B12" s="45" t="s">
        <v>323</v>
      </c>
      <c r="C12" s="47">
        <v>140248</v>
      </c>
      <c r="D12" s="46">
        <v>16654</v>
      </c>
      <c r="E12" s="47">
        <v>123594</v>
      </c>
      <c r="F12" s="46">
        <v>17839</v>
      </c>
      <c r="G12" s="46">
        <v>202</v>
      </c>
      <c r="H12" s="46">
        <v>575</v>
      </c>
      <c r="I12" s="46">
        <v>919</v>
      </c>
      <c r="J12" s="46">
        <v>2185</v>
      </c>
      <c r="K12" s="46">
        <v>0</v>
      </c>
      <c r="L12" s="46">
        <v>2248</v>
      </c>
      <c r="M12" s="46">
        <v>7903</v>
      </c>
      <c r="N12" s="46">
        <v>16900</v>
      </c>
      <c r="O12" s="46">
        <v>20834</v>
      </c>
      <c r="P12" s="46">
        <v>31400</v>
      </c>
      <c r="Q12" s="46">
        <v>22589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</row>
    <row r="13" spans="1:47" x14ac:dyDescent="0.25">
      <c r="A13" s="18" t="s">
        <v>376</v>
      </c>
      <c r="B13" s="22" t="s">
        <v>326</v>
      </c>
      <c r="C13" s="48">
        <v>902296</v>
      </c>
      <c r="D13" s="42">
        <v>105377</v>
      </c>
      <c r="E13" s="48">
        <v>796919</v>
      </c>
      <c r="F13" s="42">
        <v>70552</v>
      </c>
      <c r="G13" s="42">
        <v>7894</v>
      </c>
      <c r="H13" s="42">
        <v>15698</v>
      </c>
      <c r="I13" s="42">
        <v>10423</v>
      </c>
      <c r="J13" s="42">
        <v>17185</v>
      </c>
      <c r="K13" s="42">
        <v>15330</v>
      </c>
      <c r="L13" s="42">
        <v>30160</v>
      </c>
      <c r="M13" s="42">
        <v>26407</v>
      </c>
      <c r="N13" s="42">
        <v>97190</v>
      </c>
      <c r="O13" s="42">
        <v>179593</v>
      </c>
      <c r="P13" s="42">
        <v>171899</v>
      </c>
      <c r="Q13" s="42">
        <v>154588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</row>
    <row r="14" spans="1:47" x14ac:dyDescent="0.25">
      <c r="A14" s="44" t="s">
        <v>377</v>
      </c>
      <c r="B14" s="45" t="s">
        <v>327</v>
      </c>
      <c r="C14" s="47">
        <v>643940</v>
      </c>
      <c r="D14" s="46">
        <v>64166</v>
      </c>
      <c r="E14" s="47">
        <v>579774</v>
      </c>
      <c r="F14" s="46">
        <v>61580</v>
      </c>
      <c r="G14" s="46">
        <v>5304</v>
      </c>
      <c r="H14" s="46">
        <v>9472</v>
      </c>
      <c r="I14" s="46">
        <v>18648</v>
      </c>
      <c r="J14" s="46">
        <v>1080</v>
      </c>
      <c r="K14" s="46">
        <v>2353</v>
      </c>
      <c r="L14" s="46">
        <v>19198</v>
      </c>
      <c r="M14" s="46">
        <v>16689</v>
      </c>
      <c r="N14" s="46">
        <v>52890</v>
      </c>
      <c r="O14" s="46">
        <v>135387</v>
      </c>
      <c r="P14" s="46">
        <v>141699</v>
      </c>
      <c r="Q14" s="46">
        <v>115474</v>
      </c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</row>
    <row r="15" spans="1:47" x14ac:dyDescent="0.25">
      <c r="A15" s="18" t="s">
        <v>373</v>
      </c>
      <c r="B15" s="22" t="s">
        <v>315</v>
      </c>
      <c r="C15" s="48">
        <v>10380623</v>
      </c>
      <c r="D15" s="42">
        <v>856283</v>
      </c>
      <c r="E15" s="48">
        <v>9524340</v>
      </c>
      <c r="F15" s="42">
        <v>66502</v>
      </c>
      <c r="G15" s="42">
        <v>17840</v>
      </c>
      <c r="H15" s="42">
        <v>211270</v>
      </c>
      <c r="I15" s="42">
        <v>76981</v>
      </c>
      <c r="J15" s="42">
        <v>242934</v>
      </c>
      <c r="K15" s="42">
        <v>78755</v>
      </c>
      <c r="L15" s="42">
        <v>325264</v>
      </c>
      <c r="M15" s="42">
        <v>200346</v>
      </c>
      <c r="N15" s="42">
        <v>682156</v>
      </c>
      <c r="O15" s="42">
        <v>3198740</v>
      </c>
      <c r="P15" s="42">
        <v>2425491</v>
      </c>
      <c r="Q15" s="42">
        <v>1998061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</row>
    <row r="16" spans="1:47" x14ac:dyDescent="0.25">
      <c r="A16" s="44" t="s">
        <v>378</v>
      </c>
      <c r="B16" s="45" t="s">
        <v>328</v>
      </c>
      <c r="C16" s="47">
        <v>1043432</v>
      </c>
      <c r="D16" s="46">
        <v>51409</v>
      </c>
      <c r="E16" s="47">
        <v>992023</v>
      </c>
      <c r="F16" s="46">
        <v>22690</v>
      </c>
      <c r="G16" s="46">
        <v>1671</v>
      </c>
      <c r="H16" s="46">
        <v>8894</v>
      </c>
      <c r="I16" s="46">
        <v>2479</v>
      </c>
      <c r="J16" s="46">
        <v>14807</v>
      </c>
      <c r="K16" s="46">
        <v>21401</v>
      </c>
      <c r="L16" s="46">
        <v>21833</v>
      </c>
      <c r="M16" s="46">
        <v>635248</v>
      </c>
      <c r="N16" s="46">
        <v>31411</v>
      </c>
      <c r="O16" s="46">
        <v>74442</v>
      </c>
      <c r="P16" s="46">
        <v>73353</v>
      </c>
      <c r="Q16" s="46">
        <v>83794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</row>
    <row r="17" spans="1:47" x14ac:dyDescent="0.25">
      <c r="A17" s="18" t="s">
        <v>379</v>
      </c>
      <c r="B17" s="22" t="s">
        <v>329</v>
      </c>
      <c r="C17" s="48">
        <v>2759113</v>
      </c>
      <c r="D17" s="42">
        <v>284929</v>
      </c>
      <c r="E17" s="48">
        <v>2474184</v>
      </c>
      <c r="F17" s="42">
        <v>52516</v>
      </c>
      <c r="G17" s="42">
        <v>16064</v>
      </c>
      <c r="H17" s="42">
        <v>12554</v>
      </c>
      <c r="I17" s="42">
        <v>43301</v>
      </c>
      <c r="J17" s="42">
        <v>118638</v>
      </c>
      <c r="K17" s="42">
        <v>170101</v>
      </c>
      <c r="L17" s="42">
        <v>86927</v>
      </c>
      <c r="M17" s="42">
        <v>108492</v>
      </c>
      <c r="N17" s="42">
        <v>168688</v>
      </c>
      <c r="O17" s="42">
        <v>481071</v>
      </c>
      <c r="P17" s="42">
        <v>501800</v>
      </c>
      <c r="Q17" s="42">
        <v>714032</v>
      </c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</row>
    <row r="18" spans="1:47" x14ac:dyDescent="0.25">
      <c r="A18" s="44" t="s">
        <v>380</v>
      </c>
      <c r="B18" s="45" t="s">
        <v>330</v>
      </c>
      <c r="C18" s="47">
        <v>395108</v>
      </c>
      <c r="D18" s="46">
        <v>44694</v>
      </c>
      <c r="E18" s="47">
        <v>350414</v>
      </c>
      <c r="F18" s="46">
        <v>39290</v>
      </c>
      <c r="G18" s="46">
        <v>616</v>
      </c>
      <c r="H18" s="46">
        <v>2097</v>
      </c>
      <c r="I18" s="46">
        <v>3992</v>
      </c>
      <c r="J18" s="46">
        <v>52091</v>
      </c>
      <c r="K18" s="46">
        <v>731</v>
      </c>
      <c r="L18" s="46">
        <v>2691</v>
      </c>
      <c r="M18" s="46">
        <v>37256</v>
      </c>
      <c r="N18" s="46">
        <v>27582</v>
      </c>
      <c r="O18" s="46">
        <v>62651</v>
      </c>
      <c r="P18" s="46">
        <v>54707</v>
      </c>
      <c r="Q18" s="46">
        <v>66710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</row>
    <row r="19" spans="1:47" x14ac:dyDescent="0.25">
      <c r="A19" s="18" t="s">
        <v>381</v>
      </c>
      <c r="B19" s="22" t="s">
        <v>331</v>
      </c>
      <c r="C19" s="48">
        <v>157192</v>
      </c>
      <c r="D19" s="42">
        <v>20644</v>
      </c>
      <c r="E19" s="48">
        <v>136548</v>
      </c>
      <c r="F19" s="42">
        <v>20689</v>
      </c>
      <c r="G19" s="42">
        <v>533</v>
      </c>
      <c r="H19" s="42">
        <v>2842</v>
      </c>
      <c r="I19" s="42">
        <v>495</v>
      </c>
      <c r="J19" s="42">
        <v>447</v>
      </c>
      <c r="K19" s="42">
        <v>214</v>
      </c>
      <c r="L19" s="42">
        <v>695</v>
      </c>
      <c r="M19" s="42">
        <v>11361</v>
      </c>
      <c r="N19" s="42">
        <v>17023</v>
      </c>
      <c r="O19" s="42">
        <v>27704</v>
      </c>
      <c r="P19" s="42">
        <v>26205</v>
      </c>
      <c r="Q19" s="42">
        <v>28340</v>
      </c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</row>
    <row r="20" spans="1:47" x14ac:dyDescent="0.25">
      <c r="A20" s="44" t="s">
        <v>382</v>
      </c>
      <c r="B20" s="45" t="s">
        <v>332</v>
      </c>
      <c r="C20" s="47">
        <v>452953</v>
      </c>
      <c r="D20" s="46">
        <v>55224</v>
      </c>
      <c r="E20" s="47">
        <v>397729</v>
      </c>
      <c r="F20" s="46">
        <v>30512</v>
      </c>
      <c r="G20" s="46">
        <v>1118</v>
      </c>
      <c r="H20" s="46">
        <v>5922</v>
      </c>
      <c r="I20" s="46">
        <v>6167</v>
      </c>
      <c r="J20" s="46">
        <v>3132</v>
      </c>
      <c r="K20" s="46">
        <v>8537</v>
      </c>
      <c r="L20" s="46">
        <v>2505</v>
      </c>
      <c r="M20" s="46">
        <v>24944</v>
      </c>
      <c r="N20" s="46">
        <v>35412</v>
      </c>
      <c r="O20" s="46">
        <v>72369</v>
      </c>
      <c r="P20" s="46">
        <v>86373</v>
      </c>
      <c r="Q20" s="46">
        <v>120738</v>
      </c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</row>
    <row r="21" spans="1:47" x14ac:dyDescent="0.25">
      <c r="A21" s="18" t="s">
        <v>384</v>
      </c>
      <c r="B21" s="22" t="s">
        <v>334</v>
      </c>
      <c r="C21" s="48">
        <v>814879</v>
      </c>
      <c r="D21" s="42">
        <v>64418</v>
      </c>
      <c r="E21" s="48">
        <v>750461</v>
      </c>
      <c r="F21" s="42">
        <v>109005</v>
      </c>
      <c r="G21" s="42">
        <v>8879</v>
      </c>
      <c r="H21" s="42">
        <v>7368</v>
      </c>
      <c r="I21" s="42">
        <v>17536</v>
      </c>
      <c r="J21" s="42">
        <v>22187</v>
      </c>
      <c r="K21" s="42">
        <v>1394</v>
      </c>
      <c r="L21" s="42">
        <v>21446</v>
      </c>
      <c r="M21" s="42">
        <v>199048</v>
      </c>
      <c r="N21" s="42">
        <v>63503</v>
      </c>
      <c r="O21" s="42">
        <v>120828</v>
      </c>
      <c r="P21" s="42">
        <v>98655</v>
      </c>
      <c r="Q21" s="42">
        <v>80612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</row>
    <row r="22" spans="1:47" x14ac:dyDescent="0.25">
      <c r="A22" s="44" t="s">
        <v>385</v>
      </c>
      <c r="B22" s="45" t="s">
        <v>335</v>
      </c>
      <c r="C22" s="47">
        <v>199623</v>
      </c>
      <c r="D22" s="46">
        <v>21659</v>
      </c>
      <c r="E22" s="47">
        <v>177964</v>
      </c>
      <c r="F22" s="46">
        <v>31731</v>
      </c>
      <c r="G22" s="46">
        <v>8824</v>
      </c>
      <c r="H22" s="46">
        <v>2282</v>
      </c>
      <c r="I22" s="46">
        <v>2675</v>
      </c>
      <c r="J22" s="46">
        <v>194</v>
      </c>
      <c r="K22" s="46">
        <v>452</v>
      </c>
      <c r="L22" s="46">
        <v>548</v>
      </c>
      <c r="M22" s="46">
        <v>21896</v>
      </c>
      <c r="N22" s="46">
        <v>17006</v>
      </c>
      <c r="O22" s="46">
        <v>31727</v>
      </c>
      <c r="P22" s="46">
        <v>31411</v>
      </c>
      <c r="Q22" s="46">
        <v>29218</v>
      </c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</row>
    <row r="23" spans="1:47" x14ac:dyDescent="0.25">
      <c r="A23" s="18" t="s">
        <v>386</v>
      </c>
      <c r="B23" s="22" t="s">
        <v>336</v>
      </c>
      <c r="C23" s="48">
        <v>4228796</v>
      </c>
      <c r="D23" s="42">
        <v>361430</v>
      </c>
      <c r="E23" s="48">
        <v>3867366</v>
      </c>
      <c r="F23" s="42">
        <v>46501</v>
      </c>
      <c r="G23" s="42">
        <v>13948</v>
      </c>
      <c r="H23" s="42">
        <v>27180</v>
      </c>
      <c r="I23" s="42">
        <v>66787</v>
      </c>
      <c r="J23" s="42">
        <v>51224</v>
      </c>
      <c r="K23" s="42">
        <v>29500</v>
      </c>
      <c r="L23" s="42">
        <v>24889</v>
      </c>
      <c r="M23" s="42">
        <v>48926</v>
      </c>
      <c r="N23" s="42">
        <v>341451</v>
      </c>
      <c r="O23" s="42">
        <v>843072</v>
      </c>
      <c r="P23" s="42">
        <v>991993</v>
      </c>
      <c r="Q23" s="42">
        <v>1381895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</row>
    <row r="24" spans="1:47" x14ac:dyDescent="0.25">
      <c r="A24" s="44" t="s">
        <v>383</v>
      </c>
      <c r="B24" s="45" t="s">
        <v>333</v>
      </c>
      <c r="C24" s="47">
        <v>308556</v>
      </c>
      <c r="D24" s="46">
        <v>29472</v>
      </c>
      <c r="E24" s="47">
        <v>279084</v>
      </c>
      <c r="F24" s="46">
        <v>13293</v>
      </c>
      <c r="G24" s="46">
        <v>1190</v>
      </c>
      <c r="H24" s="46">
        <v>10544</v>
      </c>
      <c r="I24" s="46">
        <v>34207</v>
      </c>
      <c r="J24" s="46">
        <v>47375</v>
      </c>
      <c r="K24" s="46">
        <v>136</v>
      </c>
      <c r="L24" s="46">
        <v>3490</v>
      </c>
      <c r="M24" s="46">
        <v>8835</v>
      </c>
      <c r="N24" s="46">
        <v>17420</v>
      </c>
      <c r="O24" s="46">
        <v>47185</v>
      </c>
      <c r="P24" s="46">
        <v>56568</v>
      </c>
      <c r="Q24" s="46">
        <v>38841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</row>
    <row r="25" spans="1:47" x14ac:dyDescent="0.25">
      <c r="A25" s="18" t="s">
        <v>387</v>
      </c>
      <c r="B25" s="22" t="s">
        <v>337</v>
      </c>
      <c r="C25" s="48">
        <v>186552</v>
      </c>
      <c r="D25" s="42">
        <v>19674</v>
      </c>
      <c r="E25" s="48">
        <v>166878</v>
      </c>
      <c r="F25" s="42">
        <v>32695</v>
      </c>
      <c r="G25" s="42">
        <v>3383</v>
      </c>
      <c r="H25" s="42">
        <v>4686</v>
      </c>
      <c r="I25" s="42">
        <v>2591</v>
      </c>
      <c r="J25" s="42">
        <v>1147</v>
      </c>
      <c r="K25" s="42">
        <v>295</v>
      </c>
      <c r="L25" s="42">
        <v>2081</v>
      </c>
      <c r="M25" s="42">
        <v>6982</v>
      </c>
      <c r="N25" s="42">
        <v>11235</v>
      </c>
      <c r="O25" s="42">
        <v>43533</v>
      </c>
      <c r="P25" s="42">
        <v>31995</v>
      </c>
      <c r="Q25" s="42">
        <v>26255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</row>
    <row r="26" spans="1:47" x14ac:dyDescent="0.25">
      <c r="A26" s="44" t="s">
        <v>388</v>
      </c>
      <c r="B26" s="45" t="s">
        <v>338</v>
      </c>
      <c r="C26" s="47">
        <v>257747</v>
      </c>
      <c r="D26" s="46">
        <v>29357</v>
      </c>
      <c r="E26" s="47">
        <v>228390</v>
      </c>
      <c r="F26" s="46">
        <v>37131</v>
      </c>
      <c r="G26" s="46">
        <v>4277</v>
      </c>
      <c r="H26" s="46">
        <v>5532</v>
      </c>
      <c r="I26" s="46">
        <v>2451</v>
      </c>
      <c r="J26" s="46">
        <v>2602</v>
      </c>
      <c r="K26" s="46">
        <v>1172</v>
      </c>
      <c r="L26" s="46">
        <v>5259</v>
      </c>
      <c r="M26" s="46">
        <v>21422</v>
      </c>
      <c r="N26" s="46">
        <v>26117</v>
      </c>
      <c r="O26" s="46">
        <v>43814</v>
      </c>
      <c r="P26" s="46">
        <v>39013</v>
      </c>
      <c r="Q26" s="46">
        <v>39600</v>
      </c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</row>
    <row r="27" spans="1:47" x14ac:dyDescent="0.25">
      <c r="A27" s="18" t="s">
        <v>389</v>
      </c>
      <c r="B27" s="22" t="s">
        <v>339</v>
      </c>
      <c r="C27" s="48">
        <v>238705</v>
      </c>
      <c r="D27" s="42">
        <v>23643</v>
      </c>
      <c r="E27" s="48">
        <v>215062</v>
      </c>
      <c r="F27" s="42">
        <v>43303</v>
      </c>
      <c r="G27" s="42">
        <v>4359</v>
      </c>
      <c r="H27" s="42">
        <v>3404</v>
      </c>
      <c r="I27" s="42">
        <v>572</v>
      </c>
      <c r="J27" s="42">
        <v>2293</v>
      </c>
      <c r="K27" s="42">
        <v>1393</v>
      </c>
      <c r="L27" s="42">
        <v>2599</v>
      </c>
      <c r="M27" s="42">
        <v>22696</v>
      </c>
      <c r="N27" s="42">
        <v>22556</v>
      </c>
      <c r="O27" s="42">
        <v>37698</v>
      </c>
      <c r="P27" s="42">
        <v>42022</v>
      </c>
      <c r="Q27" s="42">
        <v>32167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</row>
    <row r="28" spans="1:47" ht="15.75" x14ac:dyDescent="0.25">
      <c r="A28" s="20"/>
      <c r="B28" s="17" t="s">
        <v>316</v>
      </c>
      <c r="C28" s="49"/>
      <c r="D28" s="43"/>
      <c r="E28" s="49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</row>
    <row r="29" spans="1:47" x14ac:dyDescent="0.25">
      <c r="A29" s="44" t="s">
        <v>398</v>
      </c>
      <c r="B29" s="45" t="s">
        <v>347</v>
      </c>
      <c r="C29" s="47">
        <v>136451</v>
      </c>
      <c r="D29" s="46">
        <v>16540</v>
      </c>
      <c r="E29" s="47">
        <v>119911</v>
      </c>
      <c r="F29" s="46">
        <v>28665</v>
      </c>
      <c r="G29" s="46">
        <v>1772</v>
      </c>
      <c r="H29" s="46">
        <v>1443</v>
      </c>
      <c r="I29" s="46">
        <v>669</v>
      </c>
      <c r="J29" s="46">
        <v>552</v>
      </c>
      <c r="K29" s="46">
        <v>0</v>
      </c>
      <c r="L29" s="46">
        <v>63</v>
      </c>
      <c r="M29" s="46">
        <v>1901</v>
      </c>
      <c r="N29" s="46">
        <v>9660</v>
      </c>
      <c r="O29" s="46">
        <v>24360</v>
      </c>
      <c r="P29" s="46">
        <v>24403</v>
      </c>
      <c r="Q29" s="46">
        <v>26423</v>
      </c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</row>
    <row r="30" spans="1:47" x14ac:dyDescent="0.25">
      <c r="A30" s="18" t="s">
        <v>395</v>
      </c>
      <c r="B30" s="22" t="s">
        <v>345</v>
      </c>
      <c r="C30" s="48">
        <v>244907</v>
      </c>
      <c r="D30" s="42">
        <v>21957</v>
      </c>
      <c r="E30" s="48">
        <v>222950</v>
      </c>
      <c r="F30" s="42">
        <v>43155</v>
      </c>
      <c r="G30" s="42">
        <v>503</v>
      </c>
      <c r="H30" s="42">
        <v>5798</v>
      </c>
      <c r="I30" s="42">
        <v>912</v>
      </c>
      <c r="J30" s="42">
        <v>739</v>
      </c>
      <c r="K30" s="42">
        <v>190</v>
      </c>
      <c r="L30" s="42">
        <v>715</v>
      </c>
      <c r="M30" s="42">
        <v>41476</v>
      </c>
      <c r="N30" s="42">
        <v>11772</v>
      </c>
      <c r="O30" s="42">
        <v>41375</v>
      </c>
      <c r="P30" s="42">
        <v>38292</v>
      </c>
      <c r="Q30" s="42">
        <v>38023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</row>
    <row r="31" spans="1:47" x14ac:dyDescent="0.25">
      <c r="A31" s="44" t="s">
        <v>390</v>
      </c>
      <c r="B31" s="45" t="s">
        <v>340</v>
      </c>
      <c r="C31" s="47">
        <v>78775</v>
      </c>
      <c r="D31" s="46">
        <v>8601</v>
      </c>
      <c r="E31" s="47">
        <v>70174</v>
      </c>
      <c r="F31" s="46">
        <v>18804</v>
      </c>
      <c r="G31" s="46">
        <v>4073</v>
      </c>
      <c r="H31" s="46">
        <v>962</v>
      </c>
      <c r="I31" s="46">
        <v>323</v>
      </c>
      <c r="J31" s="46">
        <v>342</v>
      </c>
      <c r="K31" s="46">
        <v>0</v>
      </c>
      <c r="L31" s="46">
        <v>43</v>
      </c>
      <c r="M31" s="46">
        <v>4950</v>
      </c>
      <c r="N31" s="46">
        <v>4885</v>
      </c>
      <c r="O31" s="46">
        <v>10809</v>
      </c>
      <c r="P31" s="46">
        <v>12286</v>
      </c>
      <c r="Q31" s="46">
        <v>12697</v>
      </c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</row>
    <row r="32" spans="1:47" x14ac:dyDescent="0.25">
      <c r="A32" s="18" t="s">
        <v>396</v>
      </c>
      <c r="B32" s="22" t="s">
        <v>316</v>
      </c>
      <c r="C32" s="48">
        <v>2623638</v>
      </c>
      <c r="D32" s="42">
        <v>242331</v>
      </c>
      <c r="E32" s="48">
        <v>2381307</v>
      </c>
      <c r="F32" s="42">
        <v>121494</v>
      </c>
      <c r="G32" s="42">
        <v>11995</v>
      </c>
      <c r="H32" s="42">
        <v>103108</v>
      </c>
      <c r="I32" s="42">
        <v>45539</v>
      </c>
      <c r="J32" s="42">
        <v>27672</v>
      </c>
      <c r="K32" s="42">
        <v>7093</v>
      </c>
      <c r="L32" s="42">
        <v>14843</v>
      </c>
      <c r="M32" s="42">
        <v>43315</v>
      </c>
      <c r="N32" s="42">
        <v>182203</v>
      </c>
      <c r="O32" s="42">
        <v>558983</v>
      </c>
      <c r="P32" s="42">
        <v>514166</v>
      </c>
      <c r="Q32" s="42">
        <v>750896</v>
      </c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</row>
    <row r="33" spans="1:47" x14ac:dyDescent="0.25">
      <c r="A33" s="44" t="s">
        <v>391</v>
      </c>
      <c r="B33" s="45" t="s">
        <v>341</v>
      </c>
      <c r="C33" s="47">
        <v>558224</v>
      </c>
      <c r="D33" s="46">
        <v>50507</v>
      </c>
      <c r="E33" s="47">
        <v>507717</v>
      </c>
      <c r="F33" s="46">
        <v>89931</v>
      </c>
      <c r="G33" s="46">
        <v>8003</v>
      </c>
      <c r="H33" s="46">
        <v>8072</v>
      </c>
      <c r="I33" s="46">
        <v>10458</v>
      </c>
      <c r="J33" s="46">
        <v>2488</v>
      </c>
      <c r="K33" s="46">
        <v>8052</v>
      </c>
      <c r="L33" s="46">
        <v>2092</v>
      </c>
      <c r="M33" s="46">
        <v>31792</v>
      </c>
      <c r="N33" s="46">
        <v>36582</v>
      </c>
      <c r="O33" s="46">
        <v>101620</v>
      </c>
      <c r="P33" s="46">
        <v>84341</v>
      </c>
      <c r="Q33" s="46">
        <v>124286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</row>
    <row r="34" spans="1:47" x14ac:dyDescent="0.25">
      <c r="A34" s="18" t="s">
        <v>392</v>
      </c>
      <c r="B34" s="22" t="s">
        <v>342</v>
      </c>
      <c r="C34" s="48">
        <v>711389</v>
      </c>
      <c r="D34" s="42">
        <v>57057</v>
      </c>
      <c r="E34" s="48">
        <v>654332</v>
      </c>
      <c r="F34" s="42">
        <v>105506</v>
      </c>
      <c r="G34" s="42">
        <v>3862</v>
      </c>
      <c r="H34" s="42">
        <v>14369</v>
      </c>
      <c r="I34" s="42">
        <v>2748</v>
      </c>
      <c r="J34" s="42">
        <v>82024</v>
      </c>
      <c r="K34" s="42">
        <v>11940</v>
      </c>
      <c r="L34" s="42">
        <v>3092</v>
      </c>
      <c r="M34" s="42">
        <v>134523</v>
      </c>
      <c r="N34" s="42">
        <v>39101</v>
      </c>
      <c r="O34" s="42">
        <v>94423</v>
      </c>
      <c r="P34" s="42">
        <v>80157</v>
      </c>
      <c r="Q34" s="42">
        <v>82587</v>
      </c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</row>
    <row r="35" spans="1:47" x14ac:dyDescent="0.25">
      <c r="A35" s="44" t="s">
        <v>393</v>
      </c>
      <c r="B35" s="45" t="s">
        <v>343</v>
      </c>
      <c r="C35" s="47">
        <v>276110</v>
      </c>
      <c r="D35" s="46">
        <v>26570</v>
      </c>
      <c r="E35" s="47">
        <v>249540</v>
      </c>
      <c r="F35" s="46">
        <v>27249</v>
      </c>
      <c r="G35" s="46">
        <v>2793</v>
      </c>
      <c r="H35" s="46">
        <v>6334</v>
      </c>
      <c r="I35" s="46">
        <v>3109</v>
      </c>
      <c r="J35" s="46">
        <v>2579</v>
      </c>
      <c r="K35" s="46">
        <v>3506</v>
      </c>
      <c r="L35" s="46">
        <v>917</v>
      </c>
      <c r="M35" s="46">
        <v>4131</v>
      </c>
      <c r="N35" s="46">
        <v>16003</v>
      </c>
      <c r="O35" s="46">
        <v>78896</v>
      </c>
      <c r="P35" s="46">
        <v>52491</v>
      </c>
      <c r="Q35" s="46">
        <v>51532</v>
      </c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</row>
    <row r="36" spans="1:47" x14ac:dyDescent="0.25">
      <c r="A36" s="18" t="s">
        <v>397</v>
      </c>
      <c r="B36" s="22" t="s">
        <v>346</v>
      </c>
      <c r="C36" s="48">
        <v>104858</v>
      </c>
      <c r="D36" s="42">
        <v>8990</v>
      </c>
      <c r="E36" s="48">
        <v>95868</v>
      </c>
      <c r="F36" s="42">
        <v>24920</v>
      </c>
      <c r="G36" s="42">
        <v>2332</v>
      </c>
      <c r="H36" s="42">
        <v>4579</v>
      </c>
      <c r="I36" s="42">
        <v>981</v>
      </c>
      <c r="J36" s="42">
        <v>748</v>
      </c>
      <c r="K36" s="42">
        <v>75</v>
      </c>
      <c r="L36" s="42">
        <v>252</v>
      </c>
      <c r="M36" s="42">
        <v>12731</v>
      </c>
      <c r="N36" s="42">
        <v>8960</v>
      </c>
      <c r="O36" s="42">
        <v>14591</v>
      </c>
      <c r="P36" s="42">
        <v>12695</v>
      </c>
      <c r="Q36" s="42">
        <v>13004</v>
      </c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</row>
    <row r="37" spans="1:47" x14ac:dyDescent="0.25">
      <c r="A37" s="44" t="s">
        <v>399</v>
      </c>
      <c r="B37" s="45" t="s">
        <v>348</v>
      </c>
      <c r="C37" s="47">
        <v>90743</v>
      </c>
      <c r="D37" s="46">
        <v>9300</v>
      </c>
      <c r="E37" s="47">
        <v>81443</v>
      </c>
      <c r="F37" s="46">
        <v>7572</v>
      </c>
      <c r="G37" s="46">
        <v>4879</v>
      </c>
      <c r="H37" s="46">
        <v>852</v>
      </c>
      <c r="I37" s="46">
        <v>246</v>
      </c>
      <c r="J37" s="46">
        <v>641</v>
      </c>
      <c r="K37" s="46">
        <v>0</v>
      </c>
      <c r="L37" s="46">
        <v>0</v>
      </c>
      <c r="M37" s="46">
        <v>12354</v>
      </c>
      <c r="N37" s="46">
        <v>6371</v>
      </c>
      <c r="O37" s="46">
        <v>11425</v>
      </c>
      <c r="P37" s="46">
        <v>13659</v>
      </c>
      <c r="Q37" s="46">
        <v>23444</v>
      </c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</row>
    <row r="38" spans="1:47" x14ac:dyDescent="0.25">
      <c r="A38" s="18" t="s">
        <v>400</v>
      </c>
      <c r="B38" s="22" t="s">
        <v>349</v>
      </c>
      <c r="C38" s="48">
        <v>430798</v>
      </c>
      <c r="D38" s="42">
        <v>39545</v>
      </c>
      <c r="E38" s="48">
        <v>391253</v>
      </c>
      <c r="F38" s="42">
        <v>83789</v>
      </c>
      <c r="G38" s="42">
        <v>30284</v>
      </c>
      <c r="H38" s="42">
        <v>13554</v>
      </c>
      <c r="I38" s="42">
        <v>5635</v>
      </c>
      <c r="J38" s="42">
        <v>4634</v>
      </c>
      <c r="K38" s="42">
        <v>2247</v>
      </c>
      <c r="L38" s="42">
        <v>1328</v>
      </c>
      <c r="M38" s="42">
        <v>7498</v>
      </c>
      <c r="N38" s="42">
        <v>41740</v>
      </c>
      <c r="O38" s="42">
        <v>71389</v>
      </c>
      <c r="P38" s="42">
        <v>65831</v>
      </c>
      <c r="Q38" s="42">
        <v>63324</v>
      </c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</row>
    <row r="39" spans="1:47" x14ac:dyDescent="0.25">
      <c r="A39" s="44" t="s">
        <v>401</v>
      </c>
      <c r="B39" s="45" t="s">
        <v>350</v>
      </c>
      <c r="C39" s="47">
        <v>765074</v>
      </c>
      <c r="D39" s="46">
        <v>67066</v>
      </c>
      <c r="E39" s="47">
        <v>698008</v>
      </c>
      <c r="F39" s="46">
        <v>139312</v>
      </c>
      <c r="G39" s="46">
        <v>7849</v>
      </c>
      <c r="H39" s="46">
        <v>35085</v>
      </c>
      <c r="I39" s="46">
        <v>5286</v>
      </c>
      <c r="J39" s="46">
        <v>5742</v>
      </c>
      <c r="K39" s="46">
        <v>1755</v>
      </c>
      <c r="L39" s="46">
        <v>6797</v>
      </c>
      <c r="M39" s="46">
        <v>115412</v>
      </c>
      <c r="N39" s="46">
        <v>55825</v>
      </c>
      <c r="O39" s="46">
        <v>132890</v>
      </c>
      <c r="P39" s="46">
        <v>98638</v>
      </c>
      <c r="Q39" s="46">
        <v>93417</v>
      </c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</row>
    <row r="40" spans="1:47" x14ac:dyDescent="0.25">
      <c r="A40" s="18" t="s">
        <v>402</v>
      </c>
      <c r="B40" s="22" t="s">
        <v>351</v>
      </c>
      <c r="C40" s="48">
        <v>444470</v>
      </c>
      <c r="D40" s="42">
        <v>50853</v>
      </c>
      <c r="E40" s="48">
        <v>393617</v>
      </c>
      <c r="F40" s="42">
        <v>43327</v>
      </c>
      <c r="G40" s="42">
        <v>1164</v>
      </c>
      <c r="H40" s="42">
        <v>14040</v>
      </c>
      <c r="I40" s="42">
        <v>3397</v>
      </c>
      <c r="J40" s="42">
        <v>4683</v>
      </c>
      <c r="K40" s="42">
        <v>104</v>
      </c>
      <c r="L40" s="42">
        <v>1745</v>
      </c>
      <c r="M40" s="42">
        <v>5425</v>
      </c>
      <c r="N40" s="42">
        <v>34475</v>
      </c>
      <c r="O40" s="42">
        <v>80669</v>
      </c>
      <c r="P40" s="42">
        <v>88905</v>
      </c>
      <c r="Q40" s="42">
        <v>115683</v>
      </c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</row>
    <row r="41" spans="1:47" x14ac:dyDescent="0.25">
      <c r="A41" s="44" t="s">
        <v>394</v>
      </c>
      <c r="B41" s="45" t="s">
        <v>344</v>
      </c>
      <c r="C41" s="47">
        <v>173920</v>
      </c>
      <c r="D41" s="46">
        <v>16327</v>
      </c>
      <c r="E41" s="47">
        <v>157593</v>
      </c>
      <c r="F41" s="46">
        <v>38292</v>
      </c>
      <c r="G41" s="46">
        <v>556</v>
      </c>
      <c r="H41" s="46">
        <v>3900</v>
      </c>
      <c r="I41" s="46">
        <v>677</v>
      </c>
      <c r="J41" s="46">
        <v>915</v>
      </c>
      <c r="K41" s="46">
        <v>227</v>
      </c>
      <c r="L41" s="46">
        <v>253</v>
      </c>
      <c r="M41" s="46">
        <v>7774</v>
      </c>
      <c r="N41" s="46">
        <v>24447</v>
      </c>
      <c r="O41" s="46">
        <v>25598</v>
      </c>
      <c r="P41" s="46">
        <v>19912</v>
      </c>
      <c r="Q41" s="46">
        <v>35042</v>
      </c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</row>
    <row r="42" spans="1:47" ht="15.75" x14ac:dyDescent="0.25">
      <c r="A42" s="19"/>
      <c r="B42" s="7" t="s">
        <v>317</v>
      </c>
      <c r="C42" s="49"/>
      <c r="D42" s="43"/>
      <c r="E42" s="49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</row>
    <row r="43" spans="1:47" x14ac:dyDescent="0.25">
      <c r="A43" s="44" t="s">
        <v>404</v>
      </c>
      <c r="B43" s="45" t="s">
        <v>353</v>
      </c>
      <c r="C43" s="47">
        <v>191561</v>
      </c>
      <c r="D43" s="46">
        <v>21933</v>
      </c>
      <c r="E43" s="47">
        <v>169628</v>
      </c>
      <c r="F43" s="46">
        <v>26798</v>
      </c>
      <c r="G43" s="46">
        <v>2153</v>
      </c>
      <c r="H43" s="46">
        <v>1595</v>
      </c>
      <c r="I43" s="46">
        <v>1790</v>
      </c>
      <c r="J43" s="46">
        <v>837</v>
      </c>
      <c r="K43" s="46">
        <v>635</v>
      </c>
      <c r="L43" s="46">
        <v>4202</v>
      </c>
      <c r="M43" s="46">
        <v>6072</v>
      </c>
      <c r="N43" s="46">
        <v>15987</v>
      </c>
      <c r="O43" s="46">
        <v>34699</v>
      </c>
      <c r="P43" s="46">
        <v>42283</v>
      </c>
      <c r="Q43" s="46">
        <v>32577</v>
      </c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</row>
    <row r="44" spans="1:47" x14ac:dyDescent="0.25">
      <c r="A44" s="18" t="s">
        <v>405</v>
      </c>
      <c r="B44" s="22" t="s">
        <v>354</v>
      </c>
      <c r="C44" s="48">
        <v>75043</v>
      </c>
      <c r="D44" s="42">
        <v>11402</v>
      </c>
      <c r="E44" s="48">
        <v>63641</v>
      </c>
      <c r="F44" s="42">
        <v>9337</v>
      </c>
      <c r="G44" s="42">
        <v>16</v>
      </c>
      <c r="H44" s="42">
        <v>662</v>
      </c>
      <c r="I44" s="42">
        <v>300</v>
      </c>
      <c r="J44" s="42">
        <v>96</v>
      </c>
      <c r="K44" s="42">
        <v>0</v>
      </c>
      <c r="L44" s="42">
        <v>0</v>
      </c>
      <c r="M44" s="42">
        <v>7073</v>
      </c>
      <c r="N44" s="42">
        <v>5909</v>
      </c>
      <c r="O44" s="42">
        <v>9668</v>
      </c>
      <c r="P44" s="42">
        <v>14817</v>
      </c>
      <c r="Q44" s="42">
        <v>15763</v>
      </c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</row>
    <row r="45" spans="1:47" x14ac:dyDescent="0.25">
      <c r="A45" s="44" t="s">
        <v>406</v>
      </c>
      <c r="B45" s="45" t="s">
        <v>355</v>
      </c>
      <c r="C45" s="47">
        <v>371581</v>
      </c>
      <c r="D45" s="46">
        <v>44913</v>
      </c>
      <c r="E45" s="47">
        <v>326668</v>
      </c>
      <c r="F45" s="46">
        <v>14471</v>
      </c>
      <c r="G45" s="46">
        <v>1561</v>
      </c>
      <c r="H45" s="46">
        <v>6612</v>
      </c>
      <c r="I45" s="46">
        <v>5317</v>
      </c>
      <c r="J45" s="46">
        <v>16148</v>
      </c>
      <c r="K45" s="46">
        <v>95</v>
      </c>
      <c r="L45" s="46">
        <v>9007</v>
      </c>
      <c r="M45" s="46">
        <v>15198</v>
      </c>
      <c r="N45" s="46">
        <v>28767</v>
      </c>
      <c r="O45" s="46">
        <v>78864</v>
      </c>
      <c r="P45" s="46">
        <v>79382</v>
      </c>
      <c r="Q45" s="46">
        <v>71246</v>
      </c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</row>
    <row r="46" spans="1:47" x14ac:dyDescent="0.25">
      <c r="A46" s="18" t="s">
        <v>403</v>
      </c>
      <c r="B46" s="22" t="s">
        <v>352</v>
      </c>
      <c r="C46" s="48">
        <v>320135</v>
      </c>
      <c r="D46" s="42">
        <v>33702</v>
      </c>
      <c r="E46" s="48">
        <v>286433</v>
      </c>
      <c r="F46" s="42">
        <v>87603</v>
      </c>
      <c r="G46" s="42">
        <v>2544</v>
      </c>
      <c r="H46" s="42">
        <v>2040</v>
      </c>
      <c r="I46" s="42">
        <v>3767</v>
      </c>
      <c r="J46" s="42">
        <v>3246</v>
      </c>
      <c r="K46" s="42">
        <v>123</v>
      </c>
      <c r="L46" s="42">
        <v>300</v>
      </c>
      <c r="M46" s="42">
        <v>7418</v>
      </c>
      <c r="N46" s="42">
        <v>20795</v>
      </c>
      <c r="O46" s="42">
        <v>51523</v>
      </c>
      <c r="P46" s="42">
        <v>56520</v>
      </c>
      <c r="Q46" s="42">
        <v>50554</v>
      </c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</row>
    <row r="47" spans="1:47" x14ac:dyDescent="0.25">
      <c r="A47" s="44" t="s">
        <v>408</v>
      </c>
      <c r="B47" s="45" t="s">
        <v>317</v>
      </c>
      <c r="C47" s="47">
        <v>3193148</v>
      </c>
      <c r="D47" s="46">
        <v>268811</v>
      </c>
      <c r="E47" s="47">
        <v>2924337</v>
      </c>
      <c r="F47" s="46">
        <v>28217</v>
      </c>
      <c r="G47" s="46">
        <v>8566</v>
      </c>
      <c r="H47" s="46">
        <v>104368</v>
      </c>
      <c r="I47" s="46">
        <v>37982</v>
      </c>
      <c r="J47" s="46">
        <v>38237</v>
      </c>
      <c r="K47" s="46">
        <v>118077</v>
      </c>
      <c r="L47" s="46">
        <v>225302</v>
      </c>
      <c r="M47" s="46">
        <v>91868</v>
      </c>
      <c r="N47" s="46">
        <v>240820</v>
      </c>
      <c r="O47" s="46">
        <v>599931</v>
      </c>
      <c r="P47" s="46">
        <v>569865</v>
      </c>
      <c r="Q47" s="46">
        <v>861104</v>
      </c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</row>
    <row r="48" spans="1:47" x14ac:dyDescent="0.25">
      <c r="A48" s="18" t="s">
        <v>407</v>
      </c>
      <c r="B48" s="22" t="s">
        <v>356</v>
      </c>
      <c r="C48" s="48">
        <v>217543</v>
      </c>
      <c r="D48" s="42">
        <v>25531</v>
      </c>
      <c r="E48" s="48">
        <v>192012</v>
      </c>
      <c r="F48" s="42">
        <v>16999</v>
      </c>
      <c r="G48" s="42">
        <v>2815</v>
      </c>
      <c r="H48" s="42">
        <v>8466</v>
      </c>
      <c r="I48" s="42">
        <v>2866</v>
      </c>
      <c r="J48" s="42">
        <v>1601</v>
      </c>
      <c r="K48" s="42">
        <v>24</v>
      </c>
      <c r="L48" s="42">
        <v>2267</v>
      </c>
      <c r="M48" s="42">
        <v>26204</v>
      </c>
      <c r="N48" s="42">
        <v>16378</v>
      </c>
      <c r="O48" s="42">
        <v>34837</v>
      </c>
      <c r="P48" s="42">
        <v>39768</v>
      </c>
      <c r="Q48" s="42">
        <v>39787</v>
      </c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</row>
    <row r="49" spans="1:47" x14ac:dyDescent="0.25">
      <c r="A49" s="44" t="s">
        <v>409</v>
      </c>
      <c r="B49" s="45" t="s">
        <v>357</v>
      </c>
      <c r="C49" s="47">
        <v>51725</v>
      </c>
      <c r="D49" s="46">
        <v>5121</v>
      </c>
      <c r="E49" s="47">
        <v>46604</v>
      </c>
      <c r="F49" s="46">
        <v>10717</v>
      </c>
      <c r="G49" s="46">
        <v>0</v>
      </c>
      <c r="H49" s="46">
        <v>1026</v>
      </c>
      <c r="I49" s="46">
        <v>54</v>
      </c>
      <c r="J49" s="46">
        <v>98</v>
      </c>
      <c r="K49" s="46">
        <v>0</v>
      </c>
      <c r="L49" s="46">
        <v>17</v>
      </c>
      <c r="M49" s="46">
        <v>10348</v>
      </c>
      <c r="N49" s="46">
        <v>3081</v>
      </c>
      <c r="O49" s="46">
        <v>5876</v>
      </c>
      <c r="P49" s="46">
        <v>7503</v>
      </c>
      <c r="Q49" s="46">
        <v>7884</v>
      </c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</row>
    <row r="50" spans="1:47" x14ac:dyDescent="0.25">
      <c r="A50" s="18" t="s">
        <v>410</v>
      </c>
      <c r="B50" s="22" t="s">
        <v>358</v>
      </c>
      <c r="C50" s="48">
        <v>209143</v>
      </c>
      <c r="D50" s="42">
        <v>29234</v>
      </c>
      <c r="E50" s="48">
        <v>179909</v>
      </c>
      <c r="F50" s="42">
        <v>13261</v>
      </c>
      <c r="G50" s="42">
        <v>2925</v>
      </c>
      <c r="H50" s="42">
        <v>2037</v>
      </c>
      <c r="I50" s="42">
        <v>3221</v>
      </c>
      <c r="J50" s="42">
        <v>2284</v>
      </c>
      <c r="K50" s="42">
        <v>555</v>
      </c>
      <c r="L50" s="42">
        <v>589</v>
      </c>
      <c r="M50" s="42">
        <v>18687</v>
      </c>
      <c r="N50" s="42">
        <v>20211</v>
      </c>
      <c r="O50" s="42">
        <v>28103</v>
      </c>
      <c r="P50" s="42">
        <v>49539</v>
      </c>
      <c r="Q50" s="42">
        <v>38497</v>
      </c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</row>
    <row r="51" spans="1:47" x14ac:dyDescent="0.25">
      <c r="A51" s="44" t="s">
        <v>411</v>
      </c>
      <c r="B51" s="45" t="s">
        <v>359</v>
      </c>
      <c r="C51" s="47">
        <v>93925</v>
      </c>
      <c r="D51" s="46">
        <v>7525</v>
      </c>
      <c r="E51" s="47">
        <v>86400</v>
      </c>
      <c r="F51" s="46">
        <v>8734</v>
      </c>
      <c r="G51" s="46">
        <v>268</v>
      </c>
      <c r="H51" s="46">
        <v>1642</v>
      </c>
      <c r="I51" s="46">
        <v>186</v>
      </c>
      <c r="J51" s="46">
        <v>38</v>
      </c>
      <c r="K51" s="46">
        <v>0</v>
      </c>
      <c r="L51" s="46">
        <v>48</v>
      </c>
      <c r="M51" s="46">
        <v>41098</v>
      </c>
      <c r="N51" s="46">
        <v>4130</v>
      </c>
      <c r="O51" s="46">
        <v>7624</v>
      </c>
      <c r="P51" s="46">
        <v>10180</v>
      </c>
      <c r="Q51" s="46">
        <v>12452</v>
      </c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</row>
    <row r="52" spans="1:47" x14ac:dyDescent="0.25">
      <c r="A52" s="18" t="s">
        <v>412</v>
      </c>
      <c r="B52" s="22" t="s">
        <v>360</v>
      </c>
      <c r="C52" s="48">
        <v>564867</v>
      </c>
      <c r="D52" s="42">
        <v>49946</v>
      </c>
      <c r="E52" s="48">
        <v>514921</v>
      </c>
      <c r="F52" s="42">
        <v>17789</v>
      </c>
      <c r="G52" s="42">
        <v>158721</v>
      </c>
      <c r="H52" s="42">
        <v>7435</v>
      </c>
      <c r="I52" s="42">
        <v>3737</v>
      </c>
      <c r="J52" s="42">
        <v>5343</v>
      </c>
      <c r="K52" s="42">
        <v>12232</v>
      </c>
      <c r="L52" s="42">
        <v>1796</v>
      </c>
      <c r="M52" s="42">
        <v>23382</v>
      </c>
      <c r="N52" s="42">
        <v>29167</v>
      </c>
      <c r="O52" s="42">
        <v>78280</v>
      </c>
      <c r="P52" s="42">
        <v>81543</v>
      </c>
      <c r="Q52" s="42">
        <v>95496</v>
      </c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</row>
    <row r="53" spans="1:47" x14ac:dyDescent="0.25">
      <c r="A53" s="44" t="s">
        <v>413</v>
      </c>
      <c r="B53" s="45" t="s">
        <v>361</v>
      </c>
      <c r="C53" s="47">
        <v>346314</v>
      </c>
      <c r="D53" s="46">
        <v>42247</v>
      </c>
      <c r="E53" s="47">
        <v>304067</v>
      </c>
      <c r="F53" s="46">
        <v>32783</v>
      </c>
      <c r="G53" s="46">
        <v>2071</v>
      </c>
      <c r="H53" s="46">
        <v>8347</v>
      </c>
      <c r="I53" s="46">
        <v>3230</v>
      </c>
      <c r="J53" s="46">
        <v>1515</v>
      </c>
      <c r="K53" s="46">
        <v>285</v>
      </c>
      <c r="L53" s="46">
        <v>4525</v>
      </c>
      <c r="M53" s="46">
        <v>6412</v>
      </c>
      <c r="N53" s="46">
        <v>25593</v>
      </c>
      <c r="O53" s="46">
        <v>74154</v>
      </c>
      <c r="P53" s="46">
        <v>68777</v>
      </c>
      <c r="Q53" s="46">
        <v>76375</v>
      </c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</row>
    <row r="54" spans="1:47" x14ac:dyDescent="0.25">
      <c r="A54" s="18" t="s">
        <v>414</v>
      </c>
      <c r="B54" s="22" t="s">
        <v>362</v>
      </c>
      <c r="C54" s="48">
        <v>133993</v>
      </c>
      <c r="D54" s="42">
        <v>11650</v>
      </c>
      <c r="E54" s="48">
        <v>122343</v>
      </c>
      <c r="F54" s="42">
        <v>20280</v>
      </c>
      <c r="G54" s="42">
        <v>262</v>
      </c>
      <c r="H54" s="42">
        <v>639</v>
      </c>
      <c r="I54" s="42">
        <v>181</v>
      </c>
      <c r="J54" s="42">
        <v>783</v>
      </c>
      <c r="K54" s="42">
        <v>160</v>
      </c>
      <c r="L54" s="42">
        <v>24</v>
      </c>
      <c r="M54" s="42">
        <v>44453</v>
      </c>
      <c r="N54" s="42">
        <v>10119</v>
      </c>
      <c r="O54" s="42">
        <v>16851</v>
      </c>
      <c r="P54" s="42">
        <v>12877</v>
      </c>
      <c r="Q54" s="42">
        <v>15714</v>
      </c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</row>
    <row r="55" spans="1:47" ht="15.75" x14ac:dyDescent="0.25">
      <c r="A55" s="19"/>
      <c r="B55" s="7" t="s">
        <v>318</v>
      </c>
      <c r="C55" s="49"/>
      <c r="D55" s="43"/>
      <c r="E55" s="49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</row>
    <row r="56" spans="1:47" x14ac:dyDescent="0.25">
      <c r="A56" s="44" t="s">
        <v>418</v>
      </c>
      <c r="B56" s="45" t="s">
        <v>366</v>
      </c>
      <c r="C56" s="47">
        <v>662914</v>
      </c>
      <c r="D56" s="46">
        <v>80526</v>
      </c>
      <c r="E56" s="47">
        <v>582388</v>
      </c>
      <c r="F56" s="46">
        <v>58341</v>
      </c>
      <c r="G56" s="46">
        <v>11636</v>
      </c>
      <c r="H56" s="46">
        <v>11194</v>
      </c>
      <c r="I56" s="46">
        <v>5524</v>
      </c>
      <c r="J56" s="46">
        <v>10748</v>
      </c>
      <c r="K56" s="46">
        <v>961</v>
      </c>
      <c r="L56" s="46">
        <v>9662</v>
      </c>
      <c r="M56" s="46">
        <v>9052</v>
      </c>
      <c r="N56" s="46">
        <v>56812</v>
      </c>
      <c r="O56" s="46">
        <v>139819</v>
      </c>
      <c r="P56" s="46">
        <v>130543</v>
      </c>
      <c r="Q56" s="46">
        <v>138096</v>
      </c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</row>
    <row r="57" spans="1:47" x14ac:dyDescent="0.25">
      <c r="A57" s="18" t="s">
        <v>416</v>
      </c>
      <c r="B57" s="22" t="s">
        <v>364</v>
      </c>
      <c r="C57" s="48">
        <v>443123</v>
      </c>
      <c r="D57" s="42">
        <v>55144</v>
      </c>
      <c r="E57" s="48">
        <v>387979</v>
      </c>
      <c r="F57" s="42">
        <v>14821</v>
      </c>
      <c r="G57" s="42">
        <v>4996</v>
      </c>
      <c r="H57" s="42">
        <v>25278</v>
      </c>
      <c r="I57" s="42">
        <v>9303</v>
      </c>
      <c r="J57" s="42">
        <v>28465</v>
      </c>
      <c r="K57" s="42">
        <v>797</v>
      </c>
      <c r="L57" s="42">
        <v>16222</v>
      </c>
      <c r="M57" s="42">
        <v>13464</v>
      </c>
      <c r="N57" s="42">
        <v>44639</v>
      </c>
      <c r="O57" s="42">
        <v>76709</v>
      </c>
      <c r="P57" s="42">
        <v>77885</v>
      </c>
      <c r="Q57" s="42">
        <v>75400</v>
      </c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</row>
    <row r="58" spans="1:47" x14ac:dyDescent="0.25">
      <c r="A58" s="44" t="s">
        <v>419</v>
      </c>
      <c r="B58" s="45" t="s">
        <v>367</v>
      </c>
      <c r="C58" s="47">
        <v>498913</v>
      </c>
      <c r="D58" s="46">
        <v>63845</v>
      </c>
      <c r="E58" s="47">
        <v>435068</v>
      </c>
      <c r="F58" s="46">
        <v>17219</v>
      </c>
      <c r="G58" s="46">
        <v>6805</v>
      </c>
      <c r="H58" s="46">
        <v>20224</v>
      </c>
      <c r="I58" s="46">
        <v>8523</v>
      </c>
      <c r="J58" s="46">
        <v>12527</v>
      </c>
      <c r="K58" s="46">
        <v>2325</v>
      </c>
      <c r="L58" s="46">
        <v>8190</v>
      </c>
      <c r="M58" s="46">
        <v>10345</v>
      </c>
      <c r="N58" s="46">
        <v>38792</v>
      </c>
      <c r="O58" s="46">
        <v>103280</v>
      </c>
      <c r="P58" s="46">
        <v>107518</v>
      </c>
      <c r="Q58" s="46">
        <v>99320</v>
      </c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</row>
    <row r="59" spans="1:47" x14ac:dyDescent="0.25">
      <c r="A59" s="18" t="s">
        <v>417</v>
      </c>
      <c r="B59" s="22" t="s">
        <v>365</v>
      </c>
      <c r="C59" s="48">
        <v>707660</v>
      </c>
      <c r="D59" s="42">
        <v>68963</v>
      </c>
      <c r="E59" s="48">
        <v>638697</v>
      </c>
      <c r="F59" s="42">
        <v>119293</v>
      </c>
      <c r="G59" s="42">
        <v>5572</v>
      </c>
      <c r="H59" s="42">
        <v>19927</v>
      </c>
      <c r="I59" s="42">
        <v>6454</v>
      </c>
      <c r="J59" s="42">
        <v>23544</v>
      </c>
      <c r="K59" s="42">
        <v>3957</v>
      </c>
      <c r="L59" s="42">
        <v>10892</v>
      </c>
      <c r="M59" s="42">
        <v>37997</v>
      </c>
      <c r="N59" s="42">
        <v>46692</v>
      </c>
      <c r="O59" s="42">
        <v>122314</v>
      </c>
      <c r="P59" s="42">
        <v>120578</v>
      </c>
      <c r="Q59" s="42">
        <v>121477</v>
      </c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</row>
    <row r="60" spans="1:47" x14ac:dyDescent="0.25">
      <c r="A60" s="44" t="s">
        <v>420</v>
      </c>
      <c r="B60" s="45" t="s">
        <v>368</v>
      </c>
      <c r="C60" s="47">
        <v>1088840</v>
      </c>
      <c r="D60" s="46">
        <v>131470</v>
      </c>
      <c r="E60" s="47">
        <v>957370</v>
      </c>
      <c r="F60" s="46">
        <v>62615</v>
      </c>
      <c r="G60" s="46">
        <v>2194</v>
      </c>
      <c r="H60" s="46">
        <v>26952</v>
      </c>
      <c r="I60" s="46">
        <v>2911</v>
      </c>
      <c r="J60" s="46">
        <v>12798</v>
      </c>
      <c r="K60" s="46">
        <v>48248</v>
      </c>
      <c r="L60" s="46">
        <v>5952</v>
      </c>
      <c r="M60" s="46">
        <v>19022</v>
      </c>
      <c r="N60" s="46">
        <v>88169</v>
      </c>
      <c r="O60" s="46">
        <v>220021</v>
      </c>
      <c r="P60" s="46">
        <v>204762</v>
      </c>
      <c r="Q60" s="46">
        <v>263726</v>
      </c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</row>
    <row r="61" spans="1:47" x14ac:dyDescent="0.25">
      <c r="A61" s="18" t="s">
        <v>415</v>
      </c>
      <c r="B61" s="22" t="s">
        <v>363</v>
      </c>
      <c r="C61" s="48">
        <v>164495</v>
      </c>
      <c r="D61" s="42">
        <v>23274</v>
      </c>
      <c r="E61" s="48">
        <v>141221</v>
      </c>
      <c r="F61" s="42">
        <v>9465</v>
      </c>
      <c r="G61" s="42">
        <v>247</v>
      </c>
      <c r="H61" s="42">
        <v>4934</v>
      </c>
      <c r="I61" s="42">
        <v>1158</v>
      </c>
      <c r="J61" s="42">
        <v>3610</v>
      </c>
      <c r="K61" s="42">
        <v>206</v>
      </c>
      <c r="L61" s="42">
        <v>1737</v>
      </c>
      <c r="M61" s="42">
        <v>17934</v>
      </c>
      <c r="N61" s="42">
        <v>10011</v>
      </c>
      <c r="O61" s="42">
        <v>27941</v>
      </c>
      <c r="P61" s="42">
        <v>32889</v>
      </c>
      <c r="Q61" s="42">
        <v>31089</v>
      </c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</row>
    <row r="62" spans="1:47" x14ac:dyDescent="0.25">
      <c r="A62" s="44" t="s">
        <v>422</v>
      </c>
      <c r="B62" s="45" t="s">
        <v>318</v>
      </c>
      <c r="C62" s="47">
        <v>2398613</v>
      </c>
      <c r="D62" s="46">
        <v>245114</v>
      </c>
      <c r="E62" s="47">
        <v>2153499</v>
      </c>
      <c r="F62" s="46">
        <v>25255</v>
      </c>
      <c r="G62" s="46">
        <v>7105</v>
      </c>
      <c r="H62" s="46">
        <v>31692</v>
      </c>
      <c r="I62" s="46">
        <v>76653</v>
      </c>
      <c r="J62" s="46">
        <v>14562</v>
      </c>
      <c r="K62" s="46">
        <v>22800</v>
      </c>
      <c r="L62" s="46">
        <v>15318</v>
      </c>
      <c r="M62" s="46">
        <v>45425</v>
      </c>
      <c r="N62" s="46">
        <v>225042</v>
      </c>
      <c r="O62" s="46">
        <v>480655</v>
      </c>
      <c r="P62" s="46">
        <v>458829</v>
      </c>
      <c r="Q62" s="46">
        <v>750163</v>
      </c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</row>
    <row r="63" spans="1:47" x14ac:dyDescent="0.25">
      <c r="A63" s="18" t="s">
        <v>421</v>
      </c>
      <c r="B63" s="22" t="s">
        <v>369</v>
      </c>
      <c r="C63" s="48">
        <v>1839209</v>
      </c>
      <c r="D63" s="42">
        <v>183503</v>
      </c>
      <c r="E63" s="48">
        <v>1655706</v>
      </c>
      <c r="F63" s="42">
        <v>97041</v>
      </c>
      <c r="G63" s="42">
        <v>11920</v>
      </c>
      <c r="H63" s="42">
        <v>73702</v>
      </c>
      <c r="I63" s="42">
        <v>17325</v>
      </c>
      <c r="J63" s="42">
        <v>101238</v>
      </c>
      <c r="K63" s="42">
        <v>14445</v>
      </c>
      <c r="L63" s="42">
        <v>13889</v>
      </c>
      <c r="M63" s="42">
        <v>28489</v>
      </c>
      <c r="N63" s="42">
        <v>160636</v>
      </c>
      <c r="O63" s="42">
        <v>456469</v>
      </c>
      <c r="P63" s="42">
        <v>348395</v>
      </c>
      <c r="Q63" s="42">
        <v>332157</v>
      </c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</row>
    <row r="64" spans="1:47" x14ac:dyDescent="0.25">
      <c r="A64" s="44" t="s">
        <v>423</v>
      </c>
      <c r="B64" s="45" t="s">
        <v>370</v>
      </c>
      <c r="C64" s="47">
        <v>344450</v>
      </c>
      <c r="D64" s="46">
        <v>39418</v>
      </c>
      <c r="E64" s="47">
        <v>305032</v>
      </c>
      <c r="F64" s="46">
        <v>23077</v>
      </c>
      <c r="G64" s="46">
        <v>5014</v>
      </c>
      <c r="H64" s="46">
        <v>4604</v>
      </c>
      <c r="I64" s="46">
        <v>19331</v>
      </c>
      <c r="J64" s="46">
        <v>3204</v>
      </c>
      <c r="K64" s="46">
        <v>671</v>
      </c>
      <c r="L64" s="46">
        <v>5167</v>
      </c>
      <c r="M64" s="46">
        <v>14232</v>
      </c>
      <c r="N64" s="46">
        <v>27906</v>
      </c>
      <c r="O64" s="46">
        <v>62799</v>
      </c>
      <c r="P64" s="46">
        <v>69729</v>
      </c>
      <c r="Q64" s="46">
        <v>69298</v>
      </c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</row>
    <row r="65" spans="1:47" x14ac:dyDescent="0.25">
      <c r="A65" s="18" t="s">
        <v>424</v>
      </c>
      <c r="B65" s="22" t="s">
        <v>371</v>
      </c>
      <c r="C65" s="48">
        <v>9378729</v>
      </c>
      <c r="D65" s="42">
        <v>755599</v>
      </c>
      <c r="E65" s="48">
        <v>8623130</v>
      </c>
      <c r="F65" s="42">
        <v>148039</v>
      </c>
      <c r="G65" s="42">
        <v>44676</v>
      </c>
      <c r="H65" s="42">
        <v>118460</v>
      </c>
      <c r="I65" s="42">
        <v>42802</v>
      </c>
      <c r="J65" s="42">
        <v>293017</v>
      </c>
      <c r="K65" s="42">
        <v>1176788</v>
      </c>
      <c r="L65" s="42">
        <v>246863</v>
      </c>
      <c r="M65" s="42">
        <v>131274</v>
      </c>
      <c r="N65" s="42">
        <v>556668</v>
      </c>
      <c r="O65" s="42">
        <v>1992004</v>
      </c>
      <c r="P65" s="42">
        <v>1927887</v>
      </c>
      <c r="Q65" s="42">
        <v>1944652</v>
      </c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</row>
    <row r="67" spans="1:47" x14ac:dyDescent="0.25">
      <c r="A67" s="64"/>
    </row>
    <row r="68" spans="1:47" x14ac:dyDescent="0.25">
      <c r="A68" s="1" t="s">
        <v>493</v>
      </c>
    </row>
  </sheetData>
  <hyperlinks>
    <hyperlink ref="G1" location="Indice!A1" display="Volver ao índice"/>
  </hyperlink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11</vt:i4>
      </vt:variant>
    </vt:vector>
  </HeadingPairs>
  <TitlesOfParts>
    <vt:vector size="27" baseType="lpstr">
      <vt:lpstr>Indice</vt:lpstr>
      <vt:lpstr>I</vt:lpstr>
      <vt:lpstr>II.1</vt:lpstr>
      <vt:lpstr>II.2</vt:lpstr>
      <vt:lpstr>II.3</vt:lpstr>
      <vt:lpstr>II.4</vt:lpstr>
      <vt:lpstr>III</vt:lpstr>
      <vt:lpstr>IV.1</vt:lpstr>
      <vt:lpstr>IV.2</vt:lpstr>
      <vt:lpstr>IV.3</vt:lpstr>
      <vt:lpstr>IV.4</vt:lpstr>
      <vt:lpstr>V</vt:lpstr>
      <vt:lpstr>VI.1</vt:lpstr>
      <vt:lpstr>VI.2</vt:lpstr>
      <vt:lpstr>VI.3</vt:lpstr>
      <vt:lpstr>VI.4</vt:lpstr>
      <vt:lpstr>I!Área_de_impresión</vt:lpstr>
      <vt:lpstr>II.1!Área_de_impresión</vt:lpstr>
      <vt:lpstr>II.2!Área_de_impresión</vt:lpstr>
      <vt:lpstr>II.3!Área_de_impresión</vt:lpstr>
      <vt:lpstr>II.4!Área_de_impresión</vt:lpstr>
      <vt:lpstr>III!Área_de_impresión</vt:lpstr>
      <vt:lpstr>IV.1!Área_de_impresión</vt:lpstr>
      <vt:lpstr>IV.2!Área_de_impresión</vt:lpstr>
      <vt:lpstr>IV.3!Área_de_impresión</vt:lpstr>
      <vt:lpstr>IV.4!Área_de_impresión</vt:lpstr>
      <vt:lpstr>V!Área_de_impresión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Jacome Rodríguez</dc:creator>
  <cp:lastModifiedBy>Marta Suárez</cp:lastModifiedBy>
  <cp:lastPrinted>2011-05-20T07:59:48Z</cp:lastPrinted>
  <dcterms:created xsi:type="dcterms:W3CDTF">2010-07-22T08:06:21Z</dcterms:created>
  <dcterms:modified xsi:type="dcterms:W3CDTF">2018-12-11T07:45:32Z</dcterms:modified>
</cp:coreProperties>
</file>